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<sst xmlns="http://schemas.openxmlformats.org/spreadsheetml/2006/main" count="1131" uniqueCount="619">
  <si>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</si>
  <si>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</si>
  <si>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</si>
  <si>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</si>
  <si>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</si>
  <si>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</si>
  <si>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</si>
  <si>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</si>
  <si>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</si>
  <si>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</si>
  <si>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</si>
  <si>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</si>
  <si>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</si>
  <si>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</si>
  <si>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</si>
  <si>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</si>
  <si>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</si>
  <si>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</si>
  <si>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</si>
  <si>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</si>
  <si>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</si>
  <si>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</si>
  <si>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</si>
  <si>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</si>
  <si>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</si>
  <si>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</si>
  <si>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</si>
  <si>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</si>
  <si>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</si>
  <si>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</si>
  <si>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</si>
  <si>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</si>
  <si>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</si>
  <si>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</si>
  <si>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</si>
  <si>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</si>
  <si>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</si>
  <si>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</si>
  <si>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</si>
  <si>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</si>
  <si>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</si>
  <si>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</si>
  <si>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</si>
  <si>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</si>
  <si>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</si>
  <si>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</si>
  <si>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</si>
  <si>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</si>
  <si>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</si>
  <si>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</si>
  <si>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</si>
  <si>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</si>
  <si>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</si>
  <si>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</si>
  <si>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</si>
  <si>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</si>
  <si>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</si>
  <si>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</si>
  <si>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</si>
  <si>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</si>
  <si>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</si>
  <si>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</si>
  <si>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</si>
  <si>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</si>
  <si>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</si>
  <si>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</si>
  <si>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</si>
  <si>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</si>
  <si>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</si>
  <si>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</si>
  <si>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</si>
  <si>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</si>
  <si>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</si>
  <si>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</si>
  <si>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</si>
  <si>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</si>
  <si>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</si>
  <si>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</si>
  <si>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</si>
  <si>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</si>
  <si>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</si>
  <si>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</si>
  <si>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</si>
  <si>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</si>
  <si>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</si>
  <si>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</si>
  <si>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</si>
  <si>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</si>
  <si>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</si>
  <si>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</si>
  <si>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</si>
  <si>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</si>
  <si>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</si>
  <si>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</si>
  <si>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</si>
  <si>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</si>
  <si>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</si>
  <si>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</si>
  <si>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</si>
  <si>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</si>
  <si>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</si>
  <si>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</si>
  <si>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</si>
  <si>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</si>
  <si>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</si>
  <si>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</si>
  <si>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</si>
  <si>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</si>
  <si>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</si>
  <si>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</si>
  <si>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</si>
  <si>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</si>
  <si>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</si>
  <si>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</si>
  <si>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</si>
  <si>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</si>
  <si>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</si>
  <si>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</si>
  <si>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</si>
  <si>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</si>
  <si>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</si>
  <si>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</si>
  <si>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</si>
  <si>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</si>
  <si>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</si>
  <si>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</si>
  <si>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</si>
  <si>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</si>
  <si>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</si>
  <si>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</si>
  <si>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</si>
  <si>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</si>
  <si>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</si>
  <si>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</si>
  <si>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</si>
  <si>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</si>
  <si>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</si>
  <si>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</si>
  <si>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</si>
  <si>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</si>
  <si>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</si>
  <si>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</si>
  <si>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</si>
  <si>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</si>
  <si>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</si>
  <si>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</si>
  <si>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</si>
  <si>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</si>
  <si>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</si>
  <si>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</si>
  <si>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</si>
  <si>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</si>
  <si>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</si>
  <si>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</si>
  <si>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</si>
  <si>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</si>
  <si>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</si>
  <si>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</si>
  <si>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</si>
  <si>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</si>
  <si>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</si>
  <si>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</si>
  <si>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</si>
  <si>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</si>
  <si>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</si>
  <si>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</si>
  <si>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</si>
  <si>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</si>
  <si>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</si>
  <si>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</si>
  <si>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</si>
  <si>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</si>
  <si>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</si>
  <si>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</si>
  <si>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</si>
  <si>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</si>
  <si>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</si>
  <si>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</si>
  <si>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</si>
  <si>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</si>
  <si>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</si>
  <si>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</si>
  <si>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</si>
  <si>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</si>
  <si>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</si>
  <si>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</si>
  <si>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</si>
  <si>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</si>
  <si>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</si>
  <si>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</si>
  <si>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</si>
  <si>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</si>
  <si>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</si>
  <si>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</si>
  <si>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</si>
  <si>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</si>
  <si>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</si>
  <si>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</si>
  <si>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</si>
  <si>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</si>
  <si>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</si>
  <si>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</si>
  <si>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</si>
  <si>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</si>
  <si>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</si>
  <si>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</si>
  <si>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</si>
  <si>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</si>
  <si>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</si>
  <si>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</si>
  <si>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</si>
  <si>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</si>
  <si>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</si>
  <si>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熊本県芦北町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</si>
  <si>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</si>
  <si>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</si>
  <si>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</si>
  <si>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</si>
  <si>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</si>
  <si>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</si>
  <si>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</si>
  <si>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</si>
  <si>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</si>
  <si>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</si>
  <si>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</si>
  <si>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</si>
  <si>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</si>
  <si>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</si>
  <si>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</si>
  <si>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</si>
  <si>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</si>
  <si>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</si>
  <si>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</si>
  <si>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</si>
  <si>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</si>
  <si>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</si>
  <si>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</si>
  <si>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</si>
  <si>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</si>
  <si>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</si>
  <si>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</si>
  <si>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</si>
  <si>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</si>
  <si>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</si>
  <si>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</si>
  <si>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</si>
  <si>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</si>
  <si>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</si>
  <si>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</si>
  <si>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</si>
  <si>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</si>
  <si>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</si>
  <si>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</si>
  <si>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</si>
  <si>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</si>
  <si>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</si>
  <si>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</si>
  <si>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</si>
  <si>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</si>
  <si>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</si>
  <si>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</si>
  <si>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</si>
  <si>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</si>
  <si>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</si>
  <si>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</si>
  <si>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</si>
  <si>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</si>
  <si>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</si>
  <si>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</si>
  <si>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</si>
  <si>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</si>
  <si>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</si>
  <si>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</si>
  <si>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</si>
  <si>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</si>
  <si>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</si>
  <si>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</si>
  <si>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</si>
  <si>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</si>
  <si>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</si>
  <si>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</si>
  <si>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</si>
  <si>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</si>
  <si>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</si>
  <si>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</si>
  <si>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</si>
  <si>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</si>
  <si>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</si>
  <si>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</si>
  <si>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</si>
  <si>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</si>
  <si>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</si>
  <si>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</si>
  <si>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</si>
  <si>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</si>
  <si>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</si>
  <si>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</si>
  <si>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</si>
  <si>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</si>
  <si>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</si>
  <si>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</si>
  <si>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</si>
  <si>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</si>
  <si>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</si>
  <si>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</si>
  <si>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</si>
  <si>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</si>
  <si>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</si>
  <si>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</si>
  <si>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</si>
  <si>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</si>
  <si>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</si>
  <si>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</si>
  <si>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</si>
  <si>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</si>
  <si>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</si>
  <si>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</si>
  <si>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</si>
  <si>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</si>
  <si>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</si>
  <si>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</si>
  <si>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</si>
  <si>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</si>
  <si>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</si>
  <si>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</si>
  <si>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</si>
  <si>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</si>
  <si>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</si>
  <si>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</si>
  <si>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</si>
  <si>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</si>
  <si>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</si>
  <si>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</si>
  <si>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</si>
  <si>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</si>
  <si>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</si>
  <si>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</si>
  <si>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</si>
  <si>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</si>
  <si>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</si>
  <si>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</si>
  <si>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</si>
  <si>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</si>
  <si>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</si>
  <si>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</si>
  <si>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</si>
  <si>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</si>
  <si>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</si>
  <si>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</si>
  <si>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</si>
  <si>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</si>
  <si>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</si>
  <si>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</si>
  <si>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</si>
  <si>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</si>
  <si>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</si>
  <si>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</si>
  <si>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</si>
  <si>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</si>
  <si>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</si>
  <si>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</si>
  <si>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</si>
  <si>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熊本県芦北町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</si>
  <si>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</si>
  <si>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</si>
  <si>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</si>
  <si>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</si>
  <si>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</si>
  <si>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</si>
  <si>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</si>
  <si>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</si>
  <si>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</si>
  <si>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</si>
  <si>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</si>
  <si>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</si>
  <si>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</si>
  <si>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</si>
  <si>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</si>
  <si>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</si>
  <si>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</si>
  <si>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</si>
  <si>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</si>
  <si>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</si>
  <si>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</si>
  <si>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</si>
  <si>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</si>
  <si>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</si>
  <si>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</si>
  <si>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</si>
  <si>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</si>
  <si>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</si>
  <si>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</si>
  <si>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</si>
  <si>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</si>
  <si>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</si>
  <si>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</si>
  <si>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</si>
  <si>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</si>
  <si>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</si>
  <si>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</si>
  <si>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</si>
  <si>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</si>
  <si>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</si>
  <si>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</si>
  <si>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</si>
  <si>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</si>
  <si>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</si>
  <si>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</si>
  <si>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生活排水処理事業特別会計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</si>
  <si>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</si>
  <si>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</si>
  <si>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</si>
  <si>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</si>
  <si>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</si>
  <si>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</si>
  <si>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</si>
  <si>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</si>
  <si>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</si>
  <si>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</si>
  <si>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</si>
  <si>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</si>
  <si>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</si>
  <si>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</si>
  <si>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</si>
  <si>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</si>
  <si>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</si>
  <si>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</si>
  <si>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</si>
  <si>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</si>
  <si>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</si>
  <si>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</si>
  <si>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</si>
  <si>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</si>
  <si>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</si>
  <si>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</si>
  <si>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</si>
  <si>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</si>
  <si>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</si>
  <si>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</si>
  <si>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</si>
  <si>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</si>
  <si>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</si>
  <si>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</si>
  <si>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</si>
  <si>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</si>
  <si>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</si>
  <si>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</si>
  <si>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</si>
  <si>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</si>
  <si>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</si>
  <si>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</si>
  <si>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</si>
  <si>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</si>
  <si>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</si>
  <si>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</si>
  <si>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</si>
  <si>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</si>
  <si>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</si>
  <si>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</si>
  <si>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</si>
  <si>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</si>
  <si>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</si>
  <si>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</si>
  <si>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</si>
  <si>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</si>
  <si>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</si>
  <si>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</si>
  <si>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</si>
  <si>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</si>
  <si>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</si>
  <si>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</si>
  <si>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</si>
  <si>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</si>
  <si>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</si>
  <si>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</si>
  <si>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</si>
  <si>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</si>
  <si>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</si>
  <si>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</si>
  <si>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</si>
  <si>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</si>
  <si>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</si>
  <si>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</si>
  <si>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</si>
  <si>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生活排水処理事業特別会計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</si>
  <si>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</si>
  <si>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</si>
  <si>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</si>
  <si>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</si>
  <si>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</si>
  <si>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</si>
  <si>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</si>
  <si>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</si>
  <si>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</si>
  <si>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</si>
  <si>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</si>
  <si>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</si>
  <si>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</si>
  <si>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</si>
  <si>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</si>
  <si>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</si>
  <si>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</si>
  <si>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</si>
  <si>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</si>
  <si>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</si>
  <si>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</si>
  <si>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</si>
  <si>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</si>
  <si>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</si>
  <si>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</si>
  <si>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</si>
  <si>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</si>
  <si>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</si>
  <si>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</si>
  <si>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</si>
  <si>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</si>
  <si>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</si>
  <si>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</si>
  <si>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</si>
  <si>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</si>
  <si>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</si>
  <si>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</si>
  <si>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</si>
  <si>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</si>
  <si>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</si>
  <si>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</si>
  <si>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</si>
  <si>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</si>
  <si>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</si>
  <si>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</si>
  <si>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</si>
  <si>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</si>
  <si>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</si>
  <si>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</si>
  <si>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</si>
  <si>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</si>
  <si>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</si>
  <si>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</si>
  <si>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</si>
  <si>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</si>
  <si>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</si>
  <si>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</si>
  <si>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</si>
  <si>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</si>
  <si>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</si>
  <si>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</si>
  <si>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</si>
  <si>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</si>
  <si>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</si>
  <si>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</si>
  <si>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</si>
  <si>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</si>
  <si>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</si>
  <si>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</si>
  <si>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</si>
  <si>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</si>
  <si>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</si>
  <si>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</si>
  <si>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</si>
  <si>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</si>
  <si>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</si>
  <si>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</si>
  <si>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</si>
  <si>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</si>
  <si>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</si>
  <si>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</si>
  <si>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</si>
  <si>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</si>
  <si>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</si>
  <si>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</si>
  <si>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</si>
  <si>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</si>
  <si>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</si>
  <si>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</si>
  <si>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</si>
  <si>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</si>
  <si>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 1.96</t>
  </si>
  <si>
    <t>▲ 1.41</t>
  </si>
  <si>
    <t>▲ 0.44</t>
  </si>
  <si>
    <t>国民健康保険事業特別会計</t>
  </si>
  <si>
    <t>水道事業会計</t>
  </si>
  <si>
    <t>一般会計</t>
  </si>
  <si>
    <t>介護保険事業特別会計</t>
  </si>
  <si>
    <t>後期高齢者医療事業特別会計</t>
  </si>
  <si>
    <t>奨学資金貸付事業特別会計</t>
  </si>
  <si>
    <t>町有温泉事業特別会計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</si>
  <si>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</si>
  <si>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</si>
  <si>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</si>
  <si>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</si>
  <si>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</si>
  <si>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</si>
  <si>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</si>
  <si>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</si>
  <si>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</si>
  <si>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</si>
  <si>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</si>
  <si>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</si>
  <si>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</si>
  <si>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御立岬</t>
    <rPh sb="0" eb="2">
      <t>オタチ</t>
    </rPh>
    <rPh sb="2" eb="3">
      <t>ミサキ</t>
    </rPh>
    <phoneticPr fontId="2"/>
  </si>
  <si>
    <t>あしきたマリンサービス</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</si>
  <si>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</si>
  <si>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</si>
  <si>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</si>
  <si>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</si>
  <si>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</si>
  <si>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</si>
  <si>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</si>
  <si>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</si>
  <si>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</si>
  <si>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まちづくり振興基金</t>
    <rPh sb="5" eb="7">
      <t>シンコウ</t>
    </rPh>
    <rPh sb="7" eb="9">
      <t>キキン</t>
    </rPh>
    <phoneticPr fontId="2"/>
  </si>
  <si>
    <t>町有施設整備基金</t>
    <rPh sb="0" eb="1">
      <t>チョウ</t>
    </rPh>
    <rPh sb="1" eb="2">
      <t>ユウ</t>
    </rPh>
    <rPh sb="2" eb="4">
      <t>シセツ</t>
    </rPh>
    <rPh sb="4" eb="6">
      <t>セイビ</t>
    </rPh>
    <rPh sb="6" eb="8">
      <t>キキン</t>
    </rPh>
    <phoneticPr fontId="2"/>
  </si>
  <si>
    <t>社会福祉振興基金</t>
    <rPh sb="0" eb="2">
      <t>シャカイ</t>
    </rPh>
    <rPh sb="2" eb="4">
      <t>フクシ</t>
    </rPh>
    <rPh sb="4" eb="6">
      <t>シンコウ</t>
    </rPh>
    <rPh sb="6" eb="8">
      <t>キキン</t>
    </rPh>
    <phoneticPr fontId="2"/>
  </si>
  <si>
    <t>九州新幹線渇水対策等被害対策基金</t>
    <rPh sb="0" eb="2">
      <t>キュウシュウ</t>
    </rPh>
    <rPh sb="2" eb="5">
      <t>シンカンセン</t>
    </rPh>
    <rPh sb="5" eb="7">
      <t>カッスイ</t>
    </rPh>
    <rPh sb="7" eb="9">
      <t>タイサク</t>
    </rPh>
    <rPh sb="9" eb="10">
      <t>トウ</t>
    </rPh>
    <rPh sb="10" eb="12">
      <t>ヒガイ</t>
    </rPh>
    <rPh sb="12" eb="14">
      <t>タイサク</t>
    </rPh>
    <rPh sb="14" eb="16">
      <t>キキン</t>
    </rPh>
    <phoneticPr fontId="2"/>
  </si>
  <si>
    <t>ふるさとづくり基金</t>
    <rPh sb="7" eb="9">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</si>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</sst>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1D10-42D5-AD68-B57E058394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58991</c:v>
                </c:pt>
                <c:pt idx="1">
                  <c:v>69524</c:v>
                </c:pt>
                <c:pt idx="2">
                  <c:v>67572</c:v>
                </c:pt>
                <c:pt idx="3">
                  <c:v>78804</c:v>
                </c:pt>
                <c:pt idx="4">
                  <c:v>83408</c:v>
                </c:pt>
              </c:numCache>
            </c:numRef>
          </c:val>
          <c:smooth val="0"/>
          <c:extLst xmlns:c16r2="http://schemas.microsoft.com/office/drawing/2015/06/chart">
            <c:ext xmlns:c16="http://schemas.microsoft.com/office/drawing/2014/chart" uri="{C3380CC4-5D6E-409C-BE32-E72D297353CC}">
              <c16:uniqueId val="{00000001-1D10-42D5-AD68-B57E058394FF}"/>
            </c:ext>
          </c:extLst>
        </c:ser>
        <c:dLbls>
          <c:showLegendKey val="0"/>
          <c:showVal val="0"/>
          <c:showCatName val="0"/>
          <c:showSerName val="0"/>
          <c:showPercent val="0"/>
          <c:showBubbleSize val="0"/>
        </c:dLbls>
        <c:marker val="1"/>
        <c:smooth val="0"/>
        <c:axId val="124194816"/>
        <c:axId val="124196736"/>
      </c:lineChart>
      <c:catAx>
        <c:axId val="12419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96736"/>
        <c:crosses val="autoZero"/>
        <c:auto val="1"/>
        <c:lblAlgn val="ctr"/>
        <c:lblOffset val="100"/>
        <c:tickLblSkip val="1"/>
        <c:tickMarkSkip val="1"/>
        <c:noMultiLvlLbl val="0"/>
      </c:catAx>
      <c:valAx>
        <c:axId val="124196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9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7.69</c:v>
                </c:pt>
                <c:pt idx="2">
                  <c:v>6.03</c:v>
                </c:pt>
                <c:pt idx="3">
                  <c:v>4.6900000000000004</c:v>
                </c:pt>
                <c:pt idx="4">
                  <c:v>4.83</c:v>
                </c:pt>
              </c:numCache>
            </c:numRef>
          </c:val>
          <c:extLst xmlns:c16r2="http://schemas.microsoft.com/office/drawing/2015/06/chart">
            <c:ext xmlns:c16="http://schemas.microsoft.com/office/drawing/2014/chart" uri="{C3380CC4-5D6E-409C-BE32-E72D297353CC}">
              <c16:uniqueId val="{00000000-0E6A-44BE-B5F0-D11478C90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22.11</c:v>
                </c:pt>
                <c:pt idx="1">
                  <c:v>22.12</c:v>
                </c:pt>
                <c:pt idx="2">
                  <c:v>23.05</c:v>
                </c:pt>
                <c:pt idx="3">
                  <c:v>23.38</c:v>
                </c:pt>
                <c:pt idx="4">
                  <c:v>23.63</c:v>
                </c:pt>
              </c:numCache>
            </c:numRef>
          </c:val>
          <c:extLst xmlns:c16r2="http://schemas.microsoft.com/office/drawing/2015/06/chart">
            <c:ext xmlns:c16="http://schemas.microsoft.com/office/drawing/2014/chart" uri="{C3380CC4-5D6E-409C-BE32-E72D297353CC}">
              <c16:uniqueId val="{00000001-0E6A-44BE-B5F0-D11478C909CE}"/>
            </c:ext>
          </c:extLst>
        </c:ser>
        <c:dLbls>
          <c:showLegendKey val="0"/>
          <c:showVal val="0"/>
          <c:showCatName val="0"/>
          <c:showSerName val="0"/>
          <c:showPercent val="0"/>
          <c:showBubbleSize val="0"/>
        </c:dLbls>
        <c:gapWidth val="250"/>
        <c:overlap val="100"/>
        <c:axId val="142798208"/>
        <c:axId val="14280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-0.17</c:v>
                </c:pt>
                <c:pt idx="2">
                  <c:v>-1.96</c:v>
                </c:pt>
                <c:pt idx="3">
                  <c:v>-1.41</c:v>
                </c:pt>
                <c:pt idx="4">
                  <c:v>-0.44</c:v>
                </c:pt>
              </c:numCache>
            </c:numRef>
          </c:val>
          <c:smooth val="0"/>
          <c:extLst xmlns:c16r2="http://schemas.microsoft.com/office/drawing/2015/06/chart">
            <c:ext xmlns:c16="http://schemas.microsoft.com/office/drawing/2014/chart" uri="{C3380CC4-5D6E-409C-BE32-E72D297353CC}">
              <c16:uniqueId val="{00000002-0E6A-44BE-B5F0-D11478C909CE}"/>
            </c:ext>
          </c:extLst>
        </c:ser>
        <c:dLbls>
          <c:showLegendKey val="0"/>
          <c:showVal val="0"/>
          <c:showCatName val="0"/>
          <c:showSerName val="0"/>
          <c:showPercent val="0"/>
          <c:showBubbleSize val="0"/>
        </c:dLbls>
        <c:marker val="1"/>
        <c:smooth val="0"/>
        <c:axId val="142798208"/>
        <c:axId val="142800384"/>
      </c:lineChart>
      <c:catAx>
        <c:axId val="1427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800384"/>
        <c:crosses val="autoZero"/>
        <c:auto val="1"/>
        <c:lblAlgn val="ctr"/>
        <c:lblOffset val="100"/>
        <c:tickLblSkip val="1"/>
        <c:tickMarkSkip val="1"/>
        <c:noMultiLvlLbl val="0"/>
      </c:catAx>
      <c:valAx>
        <c:axId val="1428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375-47DA-A979-2AE8953D27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75-47DA-A979-2AE8953D277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375-47DA-A979-2AE8953D2771}"/>
            </c:ext>
          </c:extLst>
        </c:ser>
        <c:ser>
          <c:idx val="3"/>
          <c:order val="3"/>
          <c:tx>
            <c:strRef>
              <c:f>データシート!$A$30</c:f>
              <c:strCache>
                <c:ptCount val="1"/>
                <c:pt idx="0">
                  <c:v>町有温泉事業特別会計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375-47DA-A979-2AE8953D2771}"/>
            </c:ext>
          </c:extLst>
        </c:ser>
        <c:ser>
          <c:idx val="4"/>
          <c:order val="4"/>
          <c:tx>
            <c:strRef>
              <c:f>データシート!$A$31</c:f>
              <c:strCache>
                <c:ptCount val="1"/>
                <c:pt idx="0">
                  <c:v>奨学資金貸付事業特別会計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375-47DA-A979-2AE8953D277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C375-47DA-A979-2AE8953D27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1.88</c:v>
                </c:pt>
                <c:pt idx="2">
                  <c:v>#N/A</c:v>
                </c:pt>
                <c:pt idx="3">
                  <c:v>2.87</c:v>
                </c:pt>
                <c:pt idx="4">
                  <c:v>#N/A</c:v>
                </c:pt>
                <c:pt idx="5">
                  <c:v>3.55</c:v>
                </c:pt>
                <c:pt idx="6">
                  <c:v>#N/A</c:v>
                </c:pt>
                <c:pt idx="7">
                  <c:v>3.89</c:v>
                </c:pt>
                <c:pt idx="8">
                  <c:v>#N/A</c:v>
                </c:pt>
                <c:pt idx="9">
                  <c:v>4.16</c:v>
                </c:pt>
              </c:numCache>
            </c:numRef>
          </c:val>
          <c:extLst xmlns:c16r2="http://schemas.microsoft.com/office/drawing/2015/06/chart">
            <c:ext xmlns:c16="http://schemas.microsoft.com/office/drawing/2014/chart" uri="{C3380CC4-5D6E-409C-BE32-E72D297353CC}">
              <c16:uniqueId val="{00000006-C375-47DA-A979-2AE8953D27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7.88</c:v>
                </c:pt>
                <c:pt idx="2">
                  <c:v>#N/A</c:v>
                </c:pt>
                <c:pt idx="3">
                  <c:v>7.69</c:v>
                </c:pt>
                <c:pt idx="4">
                  <c:v>#N/A</c:v>
                </c:pt>
                <c:pt idx="5">
                  <c:v>6.03</c:v>
                </c:pt>
                <c:pt idx="6">
                  <c:v>#N/A</c:v>
                </c:pt>
                <c:pt idx="7">
                  <c:v>4.68</c:v>
                </c:pt>
                <c:pt idx="8">
                  <c:v>#N/A</c:v>
                </c:pt>
                <c:pt idx="9">
                  <c:v>4.82</c:v>
                </c:pt>
              </c:numCache>
            </c:numRef>
          </c:val>
          <c:extLst xmlns:c16r2="http://schemas.microsoft.com/office/drawing/2015/06/chart">
            <c:ext xmlns:c16="http://schemas.microsoft.com/office/drawing/2014/chart" uri="{C3380CC4-5D6E-409C-BE32-E72D297353CC}">
              <c16:uniqueId val="{00000007-C375-47DA-A979-2AE8953D27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3.52</c:v>
                </c:pt>
                <c:pt idx="2">
                  <c:v>#N/A</c:v>
                </c:pt>
                <c:pt idx="3">
                  <c:v>3.52</c:v>
                </c:pt>
                <c:pt idx="4">
                  <c:v>#N/A</c:v>
                </c:pt>
                <c:pt idx="5">
                  <c:v>4.76</c:v>
                </c:pt>
                <c:pt idx="6">
                  <c:v>#N/A</c:v>
                </c:pt>
                <c:pt idx="7">
                  <c:v>4.96</c:v>
                </c:pt>
                <c:pt idx="8">
                  <c:v>#N/A</c:v>
                </c:pt>
                <c:pt idx="9">
                  <c:v>5.18</c:v>
                </c:pt>
              </c:numCache>
            </c:numRef>
          </c:val>
          <c:extLst xmlns:c16r2="http://schemas.microsoft.com/office/drawing/2015/06/chart">
            <c:ext xmlns:c16="http://schemas.microsoft.com/office/drawing/2014/chart" uri="{C3380CC4-5D6E-409C-BE32-E72D297353CC}">
              <c16:uniqueId val="{00000008-C375-47DA-A979-2AE8953D277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4.67</c:v>
                </c:pt>
                <c:pt idx="4">
                  <c:v>#N/A</c:v>
                </c:pt>
                <c:pt idx="5">
                  <c:v>5.16</c:v>
                </c:pt>
                <c:pt idx="6">
                  <c:v>#N/A</c:v>
                </c:pt>
                <c:pt idx="7">
                  <c:v>6.2</c:v>
                </c:pt>
                <c:pt idx="8">
                  <c:v>#N/A</c:v>
                </c:pt>
                <c:pt idx="9">
                  <c:v>5.92</c:v>
                </c:pt>
              </c:numCache>
            </c:numRef>
          </c:val>
          <c:extLst xmlns:c16r2="http://schemas.microsoft.com/office/drawing/2015/06/chart">
            <c:ext xmlns:c16="http://schemas.microsoft.com/office/drawing/2014/chart" uri="{C3380CC4-5D6E-409C-BE32-E72D297353CC}">
              <c16:uniqueId val="{00000009-C375-47DA-A979-2AE8953D2771}"/>
            </c:ext>
          </c:extLst>
        </c:ser>
        <c:dLbls>
          <c:showLegendKey val="0"/>
          <c:showVal val="0"/>
          <c:showCatName val="0"/>
          <c:showSerName val="0"/>
          <c:showPercent val="0"/>
          <c:showBubbleSize val="0"/>
        </c:dLbls>
        <c:gapWidth val="150"/>
        <c:overlap val="100"/>
        <c:axId val="139998720"/>
        <c:axId val="140000256"/>
      </c:barChart>
      <c:catAx>
        <c:axId val="1399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00256"/>
        <c:crosses val="autoZero"/>
        <c:auto val="1"/>
        <c:lblAlgn val="ctr"/>
        <c:lblOffset val="100"/>
        <c:tickLblSkip val="1"/>
        <c:tickMarkSkip val="1"/>
        <c:noMultiLvlLbl val="0"/>
      </c:catAx>
      <c:valAx>
        <c:axId val="14000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9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c:v>
                </c:pt>
                <c:pt idx="5">
                  <c:v>1145</c:v>
                </c:pt>
                <c:pt idx="8">
                  <c:v>1042</c:v>
                </c:pt>
                <c:pt idx="11">
                  <c:v>1045</c:v>
                </c:pt>
                <c:pt idx="14">
                  <c:v>965</c:v>
                </c:pt>
              </c:numCache>
            </c:numRef>
          </c:val>
          <c:extLst xmlns:c16r2="http://schemas.microsoft.com/office/drawing/2015/06/chart">
            <c:ext xmlns:c16="http://schemas.microsoft.com/office/drawing/2014/chart" uri="{C3380CC4-5D6E-409C-BE32-E72D297353CC}">
              <c16:uniqueId val="{00000000-FCFE-4ECB-BC07-6FBF2F02A3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FE-4ECB-BC07-6FBF2F02A3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CFE-4ECB-BC07-6FBF2F02A3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34</c:v>
                </c:pt>
                <c:pt idx="6">
                  <c:v>34</c:v>
                </c:pt>
                <c:pt idx="9">
                  <c:v>25</c:v>
                </c:pt>
                <c:pt idx="12">
                  <c:v>0</c:v>
                </c:pt>
              </c:numCache>
            </c:numRef>
          </c:val>
          <c:extLst xmlns:c16r2="http://schemas.microsoft.com/office/drawing/2015/06/chart">
            <c:ext xmlns:c16="http://schemas.microsoft.com/office/drawing/2014/chart" uri="{C3380CC4-5D6E-409C-BE32-E72D297353CC}">
              <c16:uniqueId val="{00000003-FCFE-4ECB-BC07-6FBF2F02A3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148</c:v>
                </c:pt>
                <c:pt idx="3">
                  <c:v>149</c:v>
                </c:pt>
                <c:pt idx="6">
                  <c:v>143</c:v>
                </c:pt>
                <c:pt idx="9">
                  <c:v>143</c:v>
                </c:pt>
                <c:pt idx="12">
                  <c:v>142</c:v>
                </c:pt>
              </c:numCache>
            </c:numRef>
          </c:val>
          <c:extLst xmlns:c16r2="http://schemas.microsoft.com/office/drawing/2015/06/chart">
            <c:ext xmlns:c16="http://schemas.microsoft.com/office/drawing/2014/chart" uri="{C3380CC4-5D6E-409C-BE32-E72D297353CC}">
              <c16:uniqueId val="{00000004-FCFE-4ECB-BC07-6FBF2F02A3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FE-4ECB-BC07-6FBF2F02A3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FE-4ECB-BC07-6FBF2F02A3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1228</c:v>
                </c:pt>
                <c:pt idx="3">
                  <c:v>1201</c:v>
                </c:pt>
                <c:pt idx="6">
                  <c:v>1111</c:v>
                </c:pt>
                <c:pt idx="9">
                  <c:v>1117</c:v>
                </c:pt>
                <c:pt idx="12">
                  <c:v>1015</c:v>
                </c:pt>
              </c:numCache>
            </c:numRef>
          </c:val>
          <c:extLst xmlns:c16r2="http://schemas.microsoft.com/office/drawing/2015/06/chart">
            <c:ext xmlns:c16="http://schemas.microsoft.com/office/drawing/2014/chart" uri="{C3380CC4-5D6E-409C-BE32-E72D297353CC}">
              <c16:uniqueId val="{00000007-FCFE-4ECB-BC07-6FBF2F02A3D8}"/>
            </c:ext>
          </c:extLst>
        </c:ser>
        <c:dLbls>
          <c:showLegendKey val="0"/>
          <c:showVal val="0"/>
          <c:showCatName val="0"/>
          <c:showSerName val="0"/>
          <c:showPercent val="0"/>
          <c:showBubbleSize val="0"/>
        </c:dLbls>
        <c:gapWidth val="100"/>
        <c:overlap val="100"/>
        <c:axId val="142830208"/>
        <c:axId val="14285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c:v>
                </c:pt>
                <c:pt idx="2">
                  <c:v>#N/A</c:v>
                </c:pt>
                <c:pt idx="3">
                  <c:v>#N/A</c:v>
                </c:pt>
                <c:pt idx="4">
                  <c:v>239</c:v>
                </c:pt>
                <c:pt idx="5">
                  <c:v>#N/A</c:v>
                </c:pt>
                <c:pt idx="6">
                  <c:v>#N/A</c:v>
                </c:pt>
                <c:pt idx="7">
                  <c:v>246</c:v>
                </c:pt>
                <c:pt idx="8">
                  <c:v>#N/A</c:v>
                </c:pt>
                <c:pt idx="9">
                  <c:v>#N/A</c:v>
                </c:pt>
                <c:pt idx="10">
                  <c:v>240</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FCFE-4ECB-BC07-6FBF2F02A3D8}"/>
            </c:ext>
          </c:extLst>
        </c:ser>
        <c:dLbls>
          <c:showLegendKey val="0"/>
          <c:showVal val="0"/>
          <c:showCatName val="0"/>
          <c:showSerName val="0"/>
          <c:showPercent val="0"/>
          <c:showBubbleSize val="0"/>
        </c:dLbls>
        <c:marker val="1"/>
        <c:smooth val="0"/>
        <c:axId val="142830208"/>
        <c:axId val="142856960"/>
      </c:lineChart>
      <c:catAx>
        <c:axId val="142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56960"/>
        <c:crosses val="autoZero"/>
        <c:auto val="1"/>
        <c:lblAlgn val="ctr"/>
        <c:lblOffset val="100"/>
        <c:tickLblSkip val="1"/>
        <c:tickMarkSkip val="1"/>
        <c:noMultiLvlLbl val="0"/>
      </c:catAx>
      <c:valAx>
        <c:axId val="14285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9207</c:v>
                </c:pt>
                <c:pt idx="5">
                  <c:v>8845</c:v>
                </c:pt>
                <c:pt idx="8">
                  <c:v>8675</c:v>
                </c:pt>
                <c:pt idx="11">
                  <c:v>8492</c:v>
                </c:pt>
                <c:pt idx="14">
                  <c:v>8507</c:v>
                </c:pt>
              </c:numCache>
            </c:numRef>
          </c:val>
          <c:extLst xmlns:c16r2="http://schemas.microsoft.com/office/drawing/2015/06/chart">
            <c:ext xmlns:c16="http://schemas.microsoft.com/office/drawing/2014/chart" uri="{C3380CC4-5D6E-409C-BE32-E72D297353CC}">
              <c16:uniqueId val="{00000000-8A61-4784-A00D-C4DE09E8DB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543</c:v>
                </c:pt>
                <c:pt idx="5">
                  <c:v>481</c:v>
                </c:pt>
                <c:pt idx="8">
                  <c:v>420</c:v>
                </c:pt>
                <c:pt idx="11">
                  <c:v>358</c:v>
                </c:pt>
                <c:pt idx="14">
                  <c:v>294</c:v>
                </c:pt>
              </c:numCache>
            </c:numRef>
          </c:val>
          <c:extLst xmlns:c16r2="http://schemas.microsoft.com/office/drawing/2015/06/chart">
            <c:ext xmlns:c16="http://schemas.microsoft.com/office/drawing/2014/chart" uri="{C3380CC4-5D6E-409C-BE32-E72D297353CC}">
              <c16:uniqueId val="{00000001-8A61-4784-A00D-C4DE09E8DB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4584</c:v>
                </c:pt>
                <c:pt idx="5">
                  <c:v>4915</c:v>
                </c:pt>
                <c:pt idx="8">
                  <c:v>5195</c:v>
                </c:pt>
                <c:pt idx="11">
                  <c:v>5115</c:v>
                </c:pt>
                <c:pt idx="14">
                  <c:v>4806</c:v>
                </c:pt>
              </c:numCache>
            </c:numRef>
          </c:val>
          <c:extLst xmlns:c16r2="http://schemas.microsoft.com/office/drawing/2015/06/chart">
            <c:ext xmlns:c16="http://schemas.microsoft.com/office/drawing/2014/chart" uri="{C3380CC4-5D6E-409C-BE32-E72D297353CC}">
              <c16:uniqueId val="{00000002-8A61-4784-A00D-C4DE09E8DB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61-4784-A00D-C4DE09E8DB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61-4784-A00D-C4DE09E8DB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8A61-4784-A00D-C4DE09E8DB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2300</c:v>
                </c:pt>
                <c:pt idx="3">
                  <c:v>2239</c:v>
                </c:pt>
                <c:pt idx="6">
                  <c:v>2016</c:v>
                </c:pt>
                <c:pt idx="9">
                  <c:v>1976</c:v>
                </c:pt>
                <c:pt idx="12">
                  <c:v>1909</c:v>
                </c:pt>
              </c:numCache>
            </c:numRef>
          </c:val>
          <c:extLst xmlns:c16r2="http://schemas.microsoft.com/office/drawing/2015/06/chart">
            <c:ext xmlns:c16="http://schemas.microsoft.com/office/drawing/2014/chart" uri="{C3380CC4-5D6E-409C-BE32-E72D297353CC}">
              <c16:uniqueId val="{00000006-8A61-4784-A00D-C4DE09E8DB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59</c:v>
                </c:pt>
                <c:pt idx="6">
                  <c:v>25</c:v>
                </c:pt>
                <c:pt idx="9">
                  <c:v>0</c:v>
                </c:pt>
                <c:pt idx="12">
                  <c:v>0</c:v>
                </c:pt>
              </c:numCache>
            </c:numRef>
          </c:val>
          <c:extLst xmlns:c16r2="http://schemas.microsoft.com/office/drawing/2015/06/chart">
            <c:ext xmlns:c16="http://schemas.microsoft.com/office/drawing/2014/chart" uri="{C3380CC4-5D6E-409C-BE32-E72D297353CC}">
              <c16:uniqueId val="{00000007-8A61-4784-A00D-C4DE09E8DB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1341</c:v>
                </c:pt>
                <c:pt idx="3">
                  <c:v>1244</c:v>
                </c:pt>
                <c:pt idx="6">
                  <c:v>1057</c:v>
                </c:pt>
                <c:pt idx="9">
                  <c:v>973</c:v>
                </c:pt>
                <c:pt idx="12">
                  <c:v>826</c:v>
                </c:pt>
              </c:numCache>
            </c:numRef>
          </c:val>
          <c:extLst xmlns:c16r2="http://schemas.microsoft.com/office/drawing/2015/06/chart">
            <c:ext xmlns:c16="http://schemas.microsoft.com/office/drawing/2014/chart" uri="{C3380CC4-5D6E-409C-BE32-E72D297353CC}">
              <c16:uniqueId val="{00000008-8A61-4784-A00D-C4DE09E8DB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A61-4784-A00D-C4DE09E8DB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10279</c:v>
                </c:pt>
                <c:pt idx="3">
                  <c:v>10094</c:v>
                </c:pt>
                <c:pt idx="6">
                  <c:v>9943</c:v>
                </c:pt>
                <c:pt idx="9">
                  <c:v>9816</c:v>
                </c:pt>
                <c:pt idx="12">
                  <c:v>9773</c:v>
                </c:pt>
              </c:numCache>
            </c:numRef>
          </c:val>
          <c:extLst xmlns:c16r2="http://schemas.microsoft.com/office/drawing/2015/06/chart">
            <c:ext xmlns:c16="http://schemas.microsoft.com/office/drawing/2014/chart" uri="{C3380CC4-5D6E-409C-BE32-E72D297353CC}">
              <c16:uniqueId val="{0000000A-8A61-4784-A00D-C4DE09E8DB60}"/>
            </c:ext>
          </c:extLst>
        </c:ser>
        <c:dLbls>
          <c:showLegendKey val="0"/>
          <c:showVal val="0"/>
          <c:showCatName val="0"/>
          <c:showSerName val="0"/>
          <c:showPercent val="0"/>
          <c:showBubbleSize val="0"/>
        </c:dLbls>
        <c:gapWidth val="100"/>
        <c:overlap val="100"/>
        <c:axId val="142928896"/>
        <c:axId val="14301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A61-4784-A00D-C4DE09E8DB60}"/>
            </c:ext>
          </c:extLst>
        </c:ser>
        <c:dLbls>
          <c:showLegendKey val="0"/>
          <c:showVal val="0"/>
          <c:showCatName val="0"/>
          <c:showSerName val="0"/>
          <c:showPercent val="0"/>
          <c:showBubbleSize val="0"/>
        </c:dLbls>
        <c:marker val="1"/>
        <c:smooth val="0"/>
        <c:axId val="142928896"/>
        <c:axId val="143012992"/>
      </c:lineChart>
      <c:catAx>
        <c:axId val="1429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012992"/>
        <c:crosses val="autoZero"/>
        <c:auto val="1"/>
        <c:lblAlgn val="ctr"/>
        <c:lblOffset val="100"/>
        <c:tickLblSkip val="1"/>
        <c:tickMarkSkip val="1"/>
        <c:noMultiLvlLbl val="0"/>
      </c:catAx>
      <c:valAx>
        <c:axId val="14301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1460</c:v>
                </c:pt>
                <c:pt idx="1">
                  <c:v>1461</c:v>
                </c:pt>
                <c:pt idx="2">
                  <c:v>1434</c:v>
                </c:pt>
              </c:numCache>
            </c:numRef>
          </c:val>
          <c:extLst xmlns:c16r2="http://schemas.microsoft.com/office/drawing/2015/06/chart">
            <c:ext xmlns:c16="http://schemas.microsoft.com/office/drawing/2014/chart" uri="{C3380CC4-5D6E-409C-BE32-E72D297353CC}">
              <c16:uniqueId val="{00000000-F151-40AB-ACB5-BD6CE4E68C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c:v>
                </c:pt>
                <c:pt idx="1">
                  <c:v>63</c:v>
                </c:pt>
                <c:pt idx="2">
                  <c:v>63</c:v>
                </c:pt>
              </c:numCache>
            </c:numRef>
          </c:val>
          <c:extLst xmlns:c16r2="http://schemas.microsoft.com/office/drawing/2015/06/chart">
            <c:ext xmlns:c16="http://schemas.microsoft.com/office/drawing/2014/chart" uri="{C3380CC4-5D6E-409C-BE32-E72D297353CC}">
              <c16:uniqueId val="{00000001-F151-40AB-ACB5-BD6CE4E68C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3423</c:v>
                </c:pt>
                <c:pt idx="1">
                  <c:v>3342</c:v>
                </c:pt>
                <c:pt idx="2">
                  <c:v>3074</c:v>
                </c:pt>
              </c:numCache>
            </c:numRef>
          </c:val>
          <c:extLst xmlns:c16r2="http://schemas.microsoft.com/office/drawing/2015/06/chart">
            <c:ext xmlns:c16="http://schemas.microsoft.com/office/drawing/2014/chart" uri="{C3380CC4-5D6E-409C-BE32-E72D297353CC}">
              <c16:uniqueId val="{00000002-F151-40AB-ACB5-BD6CE4E68C9C}"/>
            </c:ext>
          </c:extLst>
        </c:ser>
        <c:dLbls>
          <c:showLegendKey val="0"/>
          <c:showVal val="0"/>
          <c:showCatName val="0"/>
          <c:showSerName val="0"/>
          <c:showPercent val="0"/>
          <c:showBubbleSize val="0"/>
        </c:dLbls>
        <c:gapWidth val="120"/>
        <c:overlap val="100"/>
        <c:axId val="143786752"/>
        <c:axId val="143788288"/>
      </c:barChart>
      <c:catAx>
        <c:axId val="1437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788288"/>
        <c:crosses val="autoZero"/>
        <c:auto val="1"/>
        <c:lblAlgn val="ctr"/>
        <c:lblOffset val="100"/>
        <c:tickLblSkip val="1"/>
        <c:tickMarkSkip val="1"/>
        <c:noMultiLvlLbl val="0"/>
      </c:catAx>
      <c:valAx>
        <c:axId val="14378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7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年度は、一部事務組合の起債償還に係る負担金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が償還終了に伴いなくなり、町の借入に係る起債償還額も大きく減少したことから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実質公債費比率の分子は減少した。今後も実質公債費比率の急激な上昇につながらないよう、償還を見込んだ計画的な起債借入に努める。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満期一括償還地方債の借入がないため、積立をしておらず、今後も積立予定はない見込みである。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年度の将来負担比率の分子は、前年度に引き続き充当可能財源等が将来負担額を上回ったことからマイナスとなった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年度と比較すると基金を多く取り崩したことにより、充当可能財源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である充当可能基金が減少したため分子の数値</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ている。しかし、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近年は新規の起債借入を元金償還額以下と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するシーリングを実施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してきたため、地方債残高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は年々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いる。今後は大型事業の実施に伴い、償還額が一時的に増加すると見込むが、引き続き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事業の必要性や優先度を精査し将来負担の抑制に努めていく。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基金利子を約３百万円積み立てたが、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芦北町総合計画に基づく施設の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長寿命化といった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大規模補修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や総合コミュニティセンター建設事業を実施するため、町有施設整備基金を１５０百万円、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新町建設計画に基づく地域振興事業を計画的に実施するため、まちづくり振興基金を</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００百万円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及び豪雨災害からの災害復旧事業等のため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測量設計業務委託料等の財源として２８百万円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２９５</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まちづくり振興基金：町民の連帯強化及び地域振興</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町有施設整備基金：町有施設整備</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社会福祉振興基金：高齢者及び障害者の在宅福祉の充実、生きがい、健康づくりの増進及び快適な生活環境の形成</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まちづくり振興基金：町の振興に資する事業の財源として１００百万円取り崩したことにより減少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町有施設整備基金：芦北町総合計画に基づく施設の長寿命化といった大規模補修や総合コミュニティセンター建設事業の財源として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１５０</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社会福祉振興基金：基金利子を積み立てたことによる増加</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町有施設整備基金については、公共施設の大規模補修の他、平成３０年度から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２年度に計画している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総合コミュニティセンター建設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の財源として計画的に取り崩す予定である。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基金利子を約１百万円積み立てたが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豪雨災害からの災害復旧事業等のため測量設計業務委託料等の財源</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として２８百万円取り崩したため減少。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財政調整基金の残高は、標準財政規模の２０％を目途に維持していく。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前年度からの増減なし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現在のところ繰上償還の予定はないが、今後繰上償還が見込まれれば繰上償還額を目標とした新たな積立を検討する。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人口の減少や全国平均を上回る高齢化率（平成３</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年１月１日現在４</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％）等により財政基盤が弱く、類似団体平均値を下回っている。歳出見直しや保育所の民間移譲等、行政の効率化を進め、近年は指数が少しずつ上昇してきているが、引き続き歳出の見直しや地方税の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適正かつ公平な課税及び収納率の向上を図ることで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歳入</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確保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、財政基盤の強化に努めていく。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164193</xdr:rowOff>
    </xdr:to>
    <xdr:cxnSp macro="">
      <xdr:nvCxnSpPr>
        <xdr:cNvPr id="79" name="直線コネクタ 78"/>
        <xdr:cNvCxnSpPr/>
      </xdr:nvCxnSpPr>
      <xdr:spPr>
        <a:xfrm flipV="1">
          <a:off x="1447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法人税が増となったが、普通交付税の減により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経常一般財源が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。しかし、元利償還額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経常経費充当一般財源は減少したため、経常収支比率は低下した。合併算定替の段階的縮減や算定方法の見直しにより普通交付税の減少は続いており、引き続き歳入確保及び経常経費の削減を図っていく。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64</xdr:row>
      <xdr:rowOff>97972</xdr:rowOff>
    </xdr:to>
    <xdr:cxnSp macro="">
      <xdr:nvCxnSpPr>
        <xdr:cNvPr id="135" name="直線コネクタ 134"/>
        <xdr:cNvCxnSpPr/>
      </xdr:nvCxnSpPr>
      <xdr:spPr>
        <a:xfrm flipV="1">
          <a:off x="4114800" y="1104664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64</xdr:row>
      <xdr:rowOff>122101</xdr:rowOff>
    </xdr:to>
    <xdr:cxnSp macro="">
      <xdr:nvCxnSpPr>
        <xdr:cNvPr id="138" name="直線コネクタ 137"/>
        <xdr:cNvCxnSpPr/>
      </xdr:nvCxnSpPr>
      <xdr:spPr>
        <a:xfrm flipV="1">
          <a:off x="3225800" y="110707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64</xdr:row>
      <xdr:rowOff>122101</xdr:rowOff>
    </xdr:to>
    <xdr:cxnSp macro="">
      <xdr:nvCxnSpPr>
        <xdr:cNvPr id="141" name="直線コネクタ 140"/>
        <xdr:cNvCxnSpPr/>
      </xdr:nvCxnSpPr>
      <xdr:spPr>
        <a:xfrm>
          <a:off x="2336800" y="1094667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63</xdr:row>
      <xdr:rowOff>152219</xdr:rowOff>
    </xdr:to>
    <xdr:cxnSp macro="">
      <xdr:nvCxnSpPr>
        <xdr:cNvPr id="144" name="直線コネクタ 143"/>
        <xdr:cNvCxnSpPr/>
      </xdr:nvCxnSpPr>
      <xdr:spPr>
        <a:xfrm flipV="1">
          <a:off x="1447800" y="1094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23041</xdr:rowOff>
    </xdr:from>
    <xdr:to>
      <xdr:col>23</xdr:col>
      <xdr:colOff>184150</xdr:colOff>
      <xdr:row>64</xdr:row>
      <xdr:rowOff>124641</xdr:rowOff>
    </xdr:to>
    <xdr:sp macro="" textlink="">
      <xdr:nvSpPr>
        <xdr:cNvPr id="154" name="楕円 153"/>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166568</xdr:rowOff>
    </xdr:from>
    <xdr:ext cx="762000" cy="259045"/>
    <xdr:sp macro="" textlink="">
      <xdr:nvSpPr>
        <xdr:cNvPr id="155"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6" name="楕円 155"/>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7" name="テキスト ボックス 156"/>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71301</xdr:rowOff>
    </xdr:from>
    <xdr:to>
      <xdr:col>15</xdr:col>
      <xdr:colOff>133350</xdr:colOff>
      <xdr:row>65</xdr:row>
      <xdr:rowOff>1451</xdr:rowOff>
    </xdr:to>
    <xdr:sp macro="" textlink="">
      <xdr:nvSpPr>
        <xdr:cNvPr id="158" name="楕円 157"/>
        <xdr:cNvSpPr/>
      </xdr:nvSpPr>
      <xdr:spPr>
        <a:xfrm>
          <a:off x="3175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157678</xdr:rowOff>
    </xdr:from>
    <xdr:ext cx="762000" cy="259045"/>
    <xdr:sp macro="" textlink="">
      <xdr:nvSpPr>
        <xdr:cNvPr id="159" name="テキスト ボックス 158"/>
        <xdr:cNvSpPr txBox="1"/>
      </xdr:nvSpPr>
      <xdr:spPr>
        <a:xfrm>
          <a:off x="2844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0" name="楕円 159"/>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1" name="テキスト ボックス 160"/>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62" name="楕円 161"/>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16346</xdr:rowOff>
    </xdr:from>
    <xdr:ext cx="762000" cy="259045"/>
    <xdr:sp macro="" textlink="">
      <xdr:nvSpPr>
        <xdr:cNvPr id="163" name="テキスト ボックス 162"/>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人件費、物件費及び維持補修費の合計額の人口１人当たりの金額は、年々増加傾向にある。平成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職員数</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や選挙に伴う時間外手当の減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等により人件費は減少したものの、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需用費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等の物件費が増加している。今後も給与の適正化や行政の効率化に努めるとともに、事業の必要性を精査し、抑制を図っていく。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160055</xdr:rowOff>
    </xdr:from>
    <xdr:to>
      <xdr:col>23</xdr:col>
      <xdr:colOff>133350</xdr:colOff>
      <xdr:row>81</xdr:row>
      <xdr:rowOff>161249</xdr:rowOff>
    </xdr:to>
    <xdr:cxnSp macro="">
      <xdr:nvCxnSpPr>
        <xdr:cNvPr id="199" name="直線コネクタ 198"/>
        <xdr:cNvCxnSpPr/>
      </xdr:nvCxnSpPr>
      <xdr:spPr>
        <a:xfrm>
          <a:off x="4114800" y="14047505"/>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155049</xdr:rowOff>
    </xdr:from>
    <xdr:to>
      <xdr:col>19</xdr:col>
      <xdr:colOff>133350</xdr:colOff>
      <xdr:row>81</xdr:row>
      <xdr:rowOff>160055</xdr:rowOff>
    </xdr:to>
    <xdr:cxnSp macro="">
      <xdr:nvCxnSpPr>
        <xdr:cNvPr id="202" name="直線コネクタ 201"/>
        <xdr:cNvCxnSpPr/>
      </xdr:nvCxnSpPr>
      <xdr:spPr>
        <a:xfrm>
          <a:off x="3225800" y="14042499"/>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151885</xdr:rowOff>
    </xdr:from>
    <xdr:to>
      <xdr:col>15</xdr:col>
      <xdr:colOff>82550</xdr:colOff>
      <xdr:row>81</xdr:row>
      <xdr:rowOff>155049</xdr:rowOff>
    </xdr:to>
    <xdr:cxnSp macro="">
      <xdr:nvCxnSpPr>
        <xdr:cNvPr id="205" name="直線コネクタ 204"/>
        <xdr:cNvCxnSpPr/>
      </xdr:nvCxnSpPr>
      <xdr:spPr>
        <a:xfrm>
          <a:off x="2336800" y="1403933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139697</xdr:rowOff>
    </xdr:from>
    <xdr:to>
      <xdr:col>11</xdr:col>
      <xdr:colOff>31750</xdr:colOff>
      <xdr:row>81</xdr:row>
      <xdr:rowOff>151885</xdr:rowOff>
    </xdr:to>
    <xdr:cxnSp macro="">
      <xdr:nvCxnSpPr>
        <xdr:cNvPr id="208" name="直線コネクタ 207"/>
        <xdr:cNvCxnSpPr/>
      </xdr:nvCxnSpPr>
      <xdr:spPr>
        <a:xfrm>
          <a:off x="1447800" y="14027147"/>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xdr:rowOff>
    </xdr:from>
    <xdr:ext cx="762000" cy="259045"/>
    <xdr:sp macro="" textlink="">
      <xdr:nvSpPr>
        <xdr:cNvPr id="210" name="テキスト ボックス 209"/>
        <xdr:cNvSpPr txBox="1"/>
      </xdr:nvSpPr>
      <xdr:spPr>
        <a:xfrm>
          <a:off x="1955800" y="137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110449</xdr:rowOff>
    </xdr:from>
    <xdr:to>
      <xdr:col>23</xdr:col>
      <xdr:colOff>184150</xdr:colOff>
      <xdr:row>82</xdr:row>
      <xdr:rowOff>40599</xdr:rowOff>
    </xdr:to>
    <xdr:sp macro="" textlink="">
      <xdr:nvSpPr>
        <xdr:cNvPr id="218" name="楕円 217"/>
        <xdr:cNvSpPr/>
      </xdr:nvSpPr>
      <xdr:spPr>
        <a:xfrm>
          <a:off x="4902200" y="139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82526</xdr:rowOff>
    </xdr:from>
    <xdr:ext cx="762000" cy="259045"/>
    <xdr:sp macro="" textlink="">
      <xdr:nvSpPr>
        <xdr:cNvPr id="219" name="人件費・物件費等の状況該当値テキスト"/>
        <xdr:cNvSpPr txBox="1"/>
      </xdr:nvSpPr>
      <xdr:spPr>
        <a:xfrm>
          <a:off x="5041900" y="1396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109255</xdr:rowOff>
    </xdr:from>
    <xdr:to>
      <xdr:col>19</xdr:col>
      <xdr:colOff>184150</xdr:colOff>
      <xdr:row>82</xdr:row>
      <xdr:rowOff>39405</xdr:rowOff>
    </xdr:to>
    <xdr:sp macro="" textlink="">
      <xdr:nvSpPr>
        <xdr:cNvPr id="220" name="楕円 219"/>
        <xdr:cNvSpPr/>
      </xdr:nvSpPr>
      <xdr:spPr>
        <a:xfrm>
          <a:off x="4064000" y="139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24182</xdr:rowOff>
    </xdr:from>
    <xdr:ext cx="736600" cy="259045"/>
    <xdr:sp macro="" textlink="">
      <xdr:nvSpPr>
        <xdr:cNvPr id="221" name="テキスト ボックス 220"/>
        <xdr:cNvSpPr txBox="1"/>
      </xdr:nvSpPr>
      <xdr:spPr>
        <a:xfrm>
          <a:off x="3733800" y="1408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104249</xdr:rowOff>
    </xdr:from>
    <xdr:to>
      <xdr:col>15</xdr:col>
      <xdr:colOff>133350</xdr:colOff>
      <xdr:row>82</xdr:row>
      <xdr:rowOff>34399</xdr:rowOff>
    </xdr:to>
    <xdr:sp macro="" textlink="">
      <xdr:nvSpPr>
        <xdr:cNvPr id="222" name="楕円 221"/>
        <xdr:cNvSpPr/>
      </xdr:nvSpPr>
      <xdr:spPr>
        <a:xfrm>
          <a:off x="3175000" y="13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19176</xdr:rowOff>
    </xdr:from>
    <xdr:ext cx="762000" cy="259045"/>
    <xdr:sp macro="" textlink="">
      <xdr:nvSpPr>
        <xdr:cNvPr id="223" name="テキスト ボックス 222"/>
        <xdr:cNvSpPr txBox="1"/>
      </xdr:nvSpPr>
      <xdr:spPr>
        <a:xfrm>
          <a:off x="2844800" y="1407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101085</xdr:rowOff>
    </xdr:from>
    <xdr:to>
      <xdr:col>11</xdr:col>
      <xdr:colOff>82550</xdr:colOff>
      <xdr:row>82</xdr:row>
      <xdr:rowOff>31235</xdr:rowOff>
    </xdr:to>
    <xdr:sp macro="" textlink="">
      <xdr:nvSpPr>
        <xdr:cNvPr id="224" name="楕円 223"/>
        <xdr:cNvSpPr/>
      </xdr:nvSpPr>
      <xdr:spPr>
        <a:xfrm>
          <a:off x="2286000" y="139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16012</xdr:rowOff>
    </xdr:from>
    <xdr:ext cx="762000" cy="259045"/>
    <xdr:sp macro="" textlink="">
      <xdr:nvSpPr>
        <xdr:cNvPr id="225" name="テキスト ボックス 224"/>
        <xdr:cNvSpPr txBox="1"/>
      </xdr:nvSpPr>
      <xdr:spPr>
        <a:xfrm>
          <a:off x="1955800" y="1407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88897</xdr:rowOff>
    </xdr:from>
    <xdr:to>
      <xdr:col>7</xdr:col>
      <xdr:colOff>31750</xdr:colOff>
      <xdr:row>82</xdr:row>
      <xdr:rowOff>19047</xdr:rowOff>
    </xdr:to>
    <xdr:sp macro="" textlink="">
      <xdr:nvSpPr>
        <xdr:cNvPr id="226" name="楕円 225"/>
        <xdr:cNvSpPr/>
      </xdr:nvSpPr>
      <xdr:spPr>
        <a:xfrm>
          <a:off x="1397000" y="139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3824</xdr:rowOff>
    </xdr:from>
    <xdr:ext cx="762000" cy="259045"/>
    <xdr:sp macro="" textlink="">
      <xdr:nvSpPr>
        <xdr:cNvPr id="227" name="テキスト ボックス 226"/>
        <xdr:cNvSpPr txBox="1"/>
      </xdr:nvSpPr>
      <xdr:spPr>
        <a:xfrm>
          <a:off x="1066800" y="140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団体の中では低い水準で推移している。今後も、財政状況を考慮し、財政規模や人口規模に見合った定員管理を行っていくことで給与水準の適正化に努める。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23707</xdr:rowOff>
    </xdr:to>
    <xdr:cxnSp macro="">
      <xdr:nvCxnSpPr>
        <xdr:cNvPr id="261" name="直線コネクタ 260"/>
        <xdr:cNvCxnSpPr/>
      </xdr:nvCxnSpPr>
      <xdr:spPr>
        <a:xfrm>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55880</xdr:rowOff>
    </xdr:to>
    <xdr:cxnSp macro="">
      <xdr:nvCxnSpPr>
        <xdr:cNvPr id="264" name="直線コネクタ 263"/>
        <xdr:cNvCxnSpPr/>
      </xdr:nvCxnSpPr>
      <xdr:spPr>
        <a:xfrm flipV="1">
          <a:off x="15290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63923</xdr:rowOff>
    </xdr:to>
    <xdr:cxnSp macro="">
      <xdr:nvCxnSpPr>
        <xdr:cNvPr id="267" name="直線コネクタ 266"/>
        <xdr:cNvCxnSpPr/>
      </xdr:nvCxnSpPr>
      <xdr:spPr>
        <a:xfrm flipV="1">
          <a:off x="14401800" y="1462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63923</xdr:rowOff>
    </xdr:to>
    <xdr:cxnSp macro="">
      <xdr:nvCxnSpPr>
        <xdr:cNvPr id="270" name="直線コネクタ 269"/>
        <xdr:cNvCxnSpPr/>
      </xdr:nvCxnSpPr>
      <xdr:spPr>
        <a:xfrm>
          <a:off x="13512800" y="1453261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80" name="楕円 279"/>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81"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82" name="楕円 281"/>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83" name="テキスト ボックス 282"/>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84" name="楕円 283"/>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5" name="テキスト ボックス 284"/>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86" name="楕円 285"/>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87" name="テキスト ボックス 286"/>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8" name="楕円 287"/>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9" name="テキスト ボックス 288"/>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合併に伴う行政区域拡大により管理運営する公共施設が多いことから職員数も多く、類似団体平均と比較して高い状況にあるが、今後も適切な定員管理を行っていく。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79828</xdr:rowOff>
    </xdr:to>
    <xdr:cxnSp macro="">
      <xdr:nvCxnSpPr>
        <xdr:cNvPr id="326" name="直線コネクタ 325"/>
        <xdr:cNvCxnSpPr/>
      </xdr:nvCxnSpPr>
      <xdr:spPr>
        <a:xfrm>
          <a:off x="16179800" y="108673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68338</xdr:rowOff>
    </xdr:to>
    <xdr:cxnSp macro="">
      <xdr:nvCxnSpPr>
        <xdr:cNvPr id="329" name="直線コネクタ 328"/>
        <xdr:cNvCxnSpPr/>
      </xdr:nvCxnSpPr>
      <xdr:spPr>
        <a:xfrm flipV="1">
          <a:off x="15290800" y="1086739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51102</xdr:rowOff>
    </xdr:from>
    <xdr:to>
      <xdr:col>72</xdr:col>
      <xdr:colOff>203200</xdr:colOff>
      <xdr:row>63</xdr:row>
      <xdr:rowOff>68338</xdr:rowOff>
    </xdr:to>
    <xdr:cxnSp macro="">
      <xdr:nvCxnSpPr>
        <xdr:cNvPr id="332" name="直線コネクタ 331"/>
        <xdr:cNvCxnSpPr/>
      </xdr:nvCxnSpPr>
      <xdr:spPr>
        <a:xfrm>
          <a:off x="14401800" y="108524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51102</xdr:rowOff>
    </xdr:to>
    <xdr:cxnSp macro="">
      <xdr:nvCxnSpPr>
        <xdr:cNvPr id="335" name="直線コネクタ 334"/>
        <xdr:cNvCxnSpPr/>
      </xdr:nvCxnSpPr>
      <xdr:spPr>
        <a:xfrm>
          <a:off x="13512800" y="1081913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5" name="楕円 344"/>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6"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17538</xdr:rowOff>
    </xdr:from>
    <xdr:to>
      <xdr:col>73</xdr:col>
      <xdr:colOff>44450</xdr:colOff>
      <xdr:row>63</xdr:row>
      <xdr:rowOff>119138</xdr:rowOff>
    </xdr:to>
    <xdr:sp macro="" textlink="">
      <xdr:nvSpPr>
        <xdr:cNvPr id="349" name="楕円 348"/>
        <xdr:cNvSpPr/>
      </xdr:nvSpPr>
      <xdr:spPr>
        <a:xfrm>
          <a:off x="15240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103915</xdr:rowOff>
    </xdr:from>
    <xdr:ext cx="762000" cy="259045"/>
    <xdr:sp macro="" textlink="">
      <xdr:nvSpPr>
        <xdr:cNvPr id="350" name="テキスト ボックス 349"/>
        <xdr:cNvSpPr txBox="1"/>
      </xdr:nvSpPr>
      <xdr:spPr>
        <a:xfrm>
          <a:off x="14909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302</xdr:rowOff>
    </xdr:from>
    <xdr:to>
      <xdr:col>68</xdr:col>
      <xdr:colOff>203200</xdr:colOff>
      <xdr:row>63</xdr:row>
      <xdr:rowOff>101902</xdr:rowOff>
    </xdr:to>
    <xdr:sp macro="" textlink="">
      <xdr:nvSpPr>
        <xdr:cNvPr id="351" name="楕円 350"/>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86679</xdr:rowOff>
    </xdr:from>
    <xdr:ext cx="762000" cy="259045"/>
    <xdr:sp macro="" textlink="">
      <xdr:nvSpPr>
        <xdr:cNvPr id="352" name="テキスト ボックス 351"/>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3" name="楕円 352"/>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4" name="テキスト ボックス 353"/>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より良好な比率ではあるが、地方交付税は減少傾向にあり、平成２７年度から普通交付税における合併算定替の縮減も進んでいるため、今後の起債借入については事業の必要性や優先度により発行額を精査し、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98044</xdr:rowOff>
    </xdr:to>
    <xdr:cxnSp macro="">
      <xdr:nvCxnSpPr>
        <xdr:cNvPr id="385" name="直線コネクタ 384"/>
        <xdr:cNvCxnSpPr/>
      </xdr:nvCxnSpPr>
      <xdr:spPr>
        <a:xfrm flipV="1">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98044</xdr:rowOff>
    </xdr:to>
    <xdr:cxnSp macro="">
      <xdr:nvCxnSpPr>
        <xdr:cNvPr id="388" name="直線コネクタ 387"/>
        <xdr:cNvCxnSpPr/>
      </xdr:nvCxnSpPr>
      <xdr:spPr>
        <a:xfrm>
          <a:off x="15290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93218</xdr:rowOff>
    </xdr:to>
    <xdr:cxnSp macro="">
      <xdr:nvCxnSpPr>
        <xdr:cNvPr id="391" name="直線コネクタ 390"/>
        <xdr:cNvCxnSpPr/>
      </xdr:nvCxnSpPr>
      <xdr:spPr>
        <a:xfrm>
          <a:off x="14401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98044</xdr:rowOff>
    </xdr:to>
    <xdr:cxnSp macro="">
      <xdr:nvCxnSpPr>
        <xdr:cNvPr id="394" name="直線コネクタ 393"/>
        <xdr:cNvCxnSpPr/>
      </xdr:nvCxnSpPr>
      <xdr:spPr>
        <a:xfrm flipV="1">
          <a:off x="13512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4" name="楕円 403"/>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5"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6" name="楕円 405"/>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7" name="テキスト ボックス 406"/>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8" name="楕円 407"/>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9" name="テキスト ボックス 408"/>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0" name="楕円 409"/>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1" name="テキスト ボックス 410"/>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12" name="楕円 411"/>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3" name="テキスト ボックス 412"/>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新規の起債借入額を元金償還額以下とし地方債残高の減少を図っている他、新規の起債借入は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交付税措置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率が高い地方債（過疎対策事業債、合併特例事業債等）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を優先的に活用している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。また、地方交付税の減少等、歳入の減少に備えて基金積立を行ってきたため、類似団体より良好な水準となっている。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1" name="フローチャート: 判断 450"/>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2" name="テキスト ボックス 451"/>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て面積が広く、支所や出張所等の施設を配置していることから職員数が多く、人件費に係る経常収支比率は高い状況にある。今後、職員数は同程度で推移すると見込んでおり、行政の効率化を進めるとともに、給与の適正化による歳出の見直しを実施し、比率の逓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40132</xdr:rowOff>
    </xdr:to>
    <xdr:cxnSp macro="">
      <xdr:nvCxnSpPr>
        <xdr:cNvPr id="64" name="直線コネクタ 63"/>
        <xdr:cNvCxnSpPr/>
      </xdr:nvCxnSpPr>
      <xdr:spPr>
        <a:xfrm flipV="1">
          <a:off x="3987800" y="6527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58420</xdr:rowOff>
    </xdr:to>
    <xdr:cxnSp macro="">
      <xdr:nvCxnSpPr>
        <xdr:cNvPr id="67" name="直線コネクタ 66"/>
        <xdr:cNvCxnSpPr/>
      </xdr:nvCxnSpPr>
      <xdr:spPr>
        <a:xfrm flipV="1">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58420</xdr:rowOff>
    </xdr:to>
    <xdr:cxnSp macro="">
      <xdr:nvCxnSpPr>
        <xdr:cNvPr id="70" name="直線コネクタ 69"/>
        <xdr:cNvCxnSpPr/>
      </xdr:nvCxnSpPr>
      <xdr:spPr>
        <a:xfrm>
          <a:off x="2209800" y="6486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12700</xdr:rowOff>
    </xdr:to>
    <xdr:cxnSp macro="">
      <xdr:nvCxnSpPr>
        <xdr:cNvPr id="73" name="直線コネクタ 72"/>
        <xdr:cNvCxnSpPr/>
      </xdr:nvCxnSpPr>
      <xdr:spPr>
        <a:xfrm flipV="1">
          <a:off x="1320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類似団体平均と比較すると低い水準で推移して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各種健診委託料の一般財源充当額が増加したことにより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。業務委託や施設の維持管理委託が増加傾向にあるが、今後も業務内容を精査し、行政コストの削減や効率化を図っていく。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31750</xdr:rowOff>
    </xdr:to>
    <xdr:cxnSp macro="">
      <xdr:nvCxnSpPr>
        <xdr:cNvPr id="125" name="直線コネクタ 124"/>
        <xdr:cNvCxnSpPr/>
      </xdr:nvCxnSpPr>
      <xdr:spPr>
        <a:xfrm>
          <a:off x="15671800" y="2862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119380</xdr:rowOff>
    </xdr:to>
    <xdr:cxnSp macro="">
      <xdr:nvCxnSpPr>
        <xdr:cNvPr id="128" name="直線コネクタ 127"/>
        <xdr:cNvCxnSpPr/>
      </xdr:nvCxnSpPr>
      <xdr:spPr>
        <a:xfrm>
          <a:off x="14782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119380</xdr:rowOff>
    </xdr:to>
    <xdr:cxnSp macro="">
      <xdr:nvCxnSpPr>
        <xdr:cNvPr id="131" name="直線コネクタ 130"/>
        <xdr:cNvCxnSpPr/>
      </xdr:nvCxnSpPr>
      <xdr:spPr>
        <a:xfrm>
          <a:off x="13893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xdr:cNvCxnSpPr/>
      </xdr:nvCxnSpPr>
      <xdr:spPr>
        <a:xfrm>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子ども医療費の支給対象年齢を１８歳までに引き上げているため扶助費が高い傾向にあるが、平成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園児数の減により保育所運営費等委託料が減少し、事業費が減となった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しかし、老人保護措置費については近年増加しており、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今後も社会保障経費は増加すると予想され、適正な事業執行に努めていく。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86" name="直線コネクタ 185"/>
        <xdr:cNvCxnSpPr/>
      </xdr:nvCxnSpPr>
      <xdr:spPr>
        <a:xfrm flipV="1">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89" name="直線コネクタ 188"/>
        <xdr:cNvCxnSpPr/>
      </xdr:nvCxnSpPr>
      <xdr:spPr>
        <a:xfrm>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2" name="直線コネクタ 191"/>
        <xdr:cNvCxnSpPr/>
      </xdr:nvCxnSpPr>
      <xdr:spPr>
        <a:xfrm>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5" name="直線コネクタ 194"/>
        <xdr:cNvCxnSpPr/>
      </xdr:nvCxnSpPr>
      <xdr:spPr>
        <a:xfrm flipV="1">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08" name="テキスト ボックス 207"/>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9" name="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3" name="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年度においては、比率が前年度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と横ばいであったものの近年は上昇傾向にある。国民健康保険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の基盤安定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繰出金が増加している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今後も、各特別会計における経常経費の節減に努め、繰出金の適正化に努める。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97282</xdr:rowOff>
    </xdr:to>
    <xdr:cxnSp macro="">
      <xdr:nvCxnSpPr>
        <xdr:cNvPr id="244" name="直線コネクタ 243"/>
        <xdr:cNvCxnSpPr/>
      </xdr:nvCxnSpPr>
      <xdr:spPr>
        <a:xfrm>
          <a:off x="15671800" y="9869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101854</xdr:rowOff>
    </xdr:to>
    <xdr:cxnSp macro="">
      <xdr:nvCxnSpPr>
        <xdr:cNvPr id="247" name="直線コネクタ 246"/>
        <xdr:cNvCxnSpPr/>
      </xdr:nvCxnSpPr>
      <xdr:spPr>
        <a:xfrm flipV="1">
          <a:off x="14782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101854</xdr:rowOff>
    </xdr:to>
    <xdr:cxnSp macro="">
      <xdr:nvCxnSpPr>
        <xdr:cNvPr id="250" name="直線コネクタ 249"/>
        <xdr:cNvCxnSpPr/>
      </xdr:nvCxnSpPr>
      <xdr:spPr>
        <a:xfrm>
          <a:off x="13893800" y="9819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46990</xdr:rowOff>
    </xdr:to>
    <xdr:cxnSp macro="">
      <xdr:nvCxnSpPr>
        <xdr:cNvPr id="253" name="直線コネクタ 252"/>
        <xdr:cNvCxnSpPr/>
      </xdr:nvCxnSpPr>
      <xdr:spPr>
        <a:xfrm>
          <a:off x="13004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5" name="テキスト ボックス 254"/>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3" name="楕円 262"/>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4"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5" name="楕円 264"/>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6" name="テキスト ボックス 265"/>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7" name="楕円 266"/>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8" name="テキスト ボックス 267"/>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0" name="テキスト ボックス 26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1" name="楕円 270"/>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72" name="テキスト ボックス 271"/>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消防署建設に伴い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水俣芦北広域行政事務組合に対する負担金が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したことから前年度より比率が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した。今後、増加傾向にある一部事務組合への負担金の動向を注視するとともに、補助費については制度内容の見直しも検討し、経常経費の削減に努める。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2" name="直線コネクタ 301"/>
        <xdr:cNvCxnSpPr/>
      </xdr:nvCxnSpPr>
      <xdr:spPr>
        <a:xfrm>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108712</xdr:rowOff>
    </xdr:to>
    <xdr:cxnSp macro="">
      <xdr:nvCxnSpPr>
        <xdr:cNvPr id="305" name="直線コネクタ 304"/>
        <xdr:cNvCxnSpPr/>
      </xdr:nvCxnSpPr>
      <xdr:spPr>
        <a:xfrm flipV="1">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113284</xdr:rowOff>
    </xdr:to>
    <xdr:cxnSp macro="">
      <xdr:nvCxnSpPr>
        <xdr:cNvPr id="308" name="直線コネクタ 307"/>
        <xdr:cNvCxnSpPr/>
      </xdr:nvCxnSpPr>
      <xdr:spPr>
        <a:xfrm flipV="1">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113284</xdr:rowOff>
    </xdr:to>
    <xdr:cxnSp macro="">
      <xdr:nvCxnSpPr>
        <xdr:cNvPr id="311" name="直線コネクタ 310"/>
        <xdr:cNvCxnSpPr/>
      </xdr:nvCxnSpPr>
      <xdr:spPr>
        <a:xfrm>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1" name="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9" name="楕円 328"/>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0" name="テキスト ボックス 329"/>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は低くなっている。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新規借入額を元金償還額以下と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するシーリングを実施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し、元利償還金の逓減に努めてきた。今後は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大型事業の実施に伴い、償還額が一時的に増加すると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むが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事業の必要性や優先度を精査し、健全財政の維持に努める。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143002</xdr:rowOff>
    </xdr:to>
    <xdr:cxnSp macro="">
      <xdr:nvCxnSpPr>
        <xdr:cNvPr id="360" name="直線コネクタ 359"/>
        <xdr:cNvCxnSpPr/>
      </xdr:nvCxnSpPr>
      <xdr:spPr>
        <a:xfrm flipV="1">
          <a:off x="3987800" y="132760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143002</xdr:rowOff>
    </xdr:to>
    <xdr:cxnSp macro="">
      <xdr:nvCxnSpPr>
        <xdr:cNvPr id="363" name="直線コネクタ 362"/>
        <xdr:cNvCxnSpPr/>
      </xdr:nvCxnSpPr>
      <xdr:spPr>
        <a:xfrm>
          <a:off x="3098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147574</xdr:rowOff>
    </xdr:to>
    <xdr:cxnSp macro="">
      <xdr:nvCxnSpPr>
        <xdr:cNvPr id="366" name="直線コネクタ 365"/>
        <xdr:cNvCxnSpPr/>
      </xdr:nvCxnSpPr>
      <xdr:spPr>
        <a:xfrm flipV="1">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3556</xdr:rowOff>
    </xdr:to>
    <xdr:cxnSp macro="">
      <xdr:nvCxnSpPr>
        <xdr:cNvPr id="369" name="直線コネクタ 368"/>
        <xdr:cNvCxnSpPr/>
      </xdr:nvCxnSpPr>
      <xdr:spPr>
        <a:xfrm flipV="1">
          <a:off x="1320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9" name="楕円 378"/>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0"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1" name="楕円 380"/>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2" name="テキスト ボックス 381"/>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3" name="楕円 382"/>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4" name="テキスト ボックス 38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5" name="楕円 384"/>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86" name="テキスト ボックス 385"/>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7" name="楕円 386"/>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8" name="テキスト ボックス 38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すると上昇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、近年は類似団体平均より高い水準で推移して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いる。平成３０年度は消防署建設に伴う一部事務組合への負担金の増加が要因である。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今後も引き続き、事業見直しによる歳出の削減を推進し、財政の健全化に努めていく。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134620</xdr:rowOff>
    </xdr:to>
    <xdr:cxnSp macro="">
      <xdr:nvCxnSpPr>
        <xdr:cNvPr id="421" name="直線コネクタ 420"/>
        <xdr:cNvCxnSpPr/>
      </xdr:nvCxnSpPr>
      <xdr:spPr>
        <a:xfrm>
          <a:off x="15671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130811</xdr:rowOff>
    </xdr:to>
    <xdr:cxnSp macro="">
      <xdr:nvCxnSpPr>
        <xdr:cNvPr id="424" name="直線コネクタ 423"/>
        <xdr:cNvCxnSpPr/>
      </xdr:nvCxnSpPr>
      <xdr:spPr>
        <a:xfrm flipV="1">
          <a:off x="14782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130811</xdr:rowOff>
    </xdr:to>
    <xdr:cxnSp macro="">
      <xdr:nvCxnSpPr>
        <xdr:cNvPr id="427" name="直線コネクタ 426"/>
        <xdr:cNvCxnSpPr/>
      </xdr:nvCxnSpPr>
      <xdr:spPr>
        <a:xfrm>
          <a:off x="13893800" y="129933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75</xdr:row>
      <xdr:rowOff>134620</xdr:rowOff>
    </xdr:to>
    <xdr:cxnSp macro="">
      <xdr:nvCxnSpPr>
        <xdr:cNvPr id="430" name="直線コネクタ 429"/>
        <xdr:cNvCxnSpPr/>
      </xdr:nvCxnSpPr>
      <xdr:spPr>
        <a:xfrm>
          <a:off x="13004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0" name="楕円 439"/>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1"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2" name="楕円 44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3" name="テキスト ボックス 442"/>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4" name="楕円 443"/>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45" name="テキスト ボックス 444"/>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46" name="楕円 445"/>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170197</xdr:rowOff>
    </xdr:from>
    <xdr:ext cx="762000" cy="259045"/>
    <xdr:sp macro="" textlink="">
      <xdr:nvSpPr>
        <xdr:cNvPr id="447" name="テキスト ボックス 446"/>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48" name="楕円 447"/>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49" name="テキスト ボックス 448"/>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48895</xdr:rowOff>
    </xdr:from>
    <xdr:to>
      <xdr:col>29</xdr:col>
      <xdr:colOff>127000</xdr:colOff>
      <xdr:row>15</xdr:row>
      <xdr:rowOff>83887</xdr:rowOff>
    </xdr:to>
    <xdr:cxnSp macro="">
      <xdr:nvCxnSpPr>
        <xdr:cNvPr id="52" name="直線コネクタ 51"/>
        <xdr:cNvCxnSpPr/>
      </xdr:nvCxnSpPr>
      <xdr:spPr bwMode="auto">
        <a:xfrm flipV="1">
          <a:off x="5003800" y="2668270"/>
          <a:ext cx="647700" cy="3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63035</xdr:rowOff>
    </xdr:from>
    <xdr:to>
      <xdr:col>26</xdr:col>
      <xdr:colOff>50800</xdr:colOff>
      <xdr:row>15</xdr:row>
      <xdr:rowOff>83887</xdr:rowOff>
    </xdr:to>
    <xdr:cxnSp macro="">
      <xdr:nvCxnSpPr>
        <xdr:cNvPr id="55" name="直線コネクタ 54"/>
        <xdr:cNvCxnSpPr/>
      </xdr:nvCxnSpPr>
      <xdr:spPr bwMode="auto">
        <a:xfrm>
          <a:off x="4305300" y="2682410"/>
          <a:ext cx="698500" cy="2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63035</xdr:rowOff>
    </xdr:from>
    <xdr:to>
      <xdr:col>22</xdr:col>
      <xdr:colOff>114300</xdr:colOff>
      <xdr:row>15</xdr:row>
      <xdr:rowOff>110274</xdr:rowOff>
    </xdr:to>
    <xdr:cxnSp macro="">
      <xdr:nvCxnSpPr>
        <xdr:cNvPr id="58" name="直線コネクタ 57"/>
        <xdr:cNvCxnSpPr/>
      </xdr:nvCxnSpPr>
      <xdr:spPr bwMode="auto">
        <a:xfrm flipV="1">
          <a:off x="3606800" y="2682410"/>
          <a:ext cx="6985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110274</xdr:rowOff>
    </xdr:from>
    <xdr:to>
      <xdr:col>18</xdr:col>
      <xdr:colOff>177800</xdr:colOff>
      <xdr:row>15</xdr:row>
      <xdr:rowOff>127991</xdr:rowOff>
    </xdr:to>
    <xdr:cxnSp macro="">
      <xdr:nvCxnSpPr>
        <xdr:cNvPr id="61" name="直線コネクタ 60"/>
        <xdr:cNvCxnSpPr/>
      </xdr:nvCxnSpPr>
      <xdr:spPr bwMode="auto">
        <a:xfrm flipV="1">
          <a:off x="2908300" y="272964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169545</xdr:rowOff>
    </xdr:from>
    <xdr:to>
      <xdr:col>29</xdr:col>
      <xdr:colOff>177800</xdr:colOff>
      <xdr:row>15</xdr:row>
      <xdr:rowOff>99695</xdr:rowOff>
    </xdr:to>
    <xdr:sp macro="" textlink="">
      <xdr:nvSpPr>
        <xdr:cNvPr id="71" name="楕円 70"/>
        <xdr:cNvSpPr/>
      </xdr:nvSpPr>
      <xdr:spPr bwMode="auto">
        <a:xfrm>
          <a:off x="5600700" y="261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14622</xdr:rowOff>
    </xdr:from>
    <xdr:ext cx="762000" cy="259045"/>
    <xdr:sp macro="" textlink="">
      <xdr:nvSpPr>
        <xdr:cNvPr id="72" name="人口1人当たり決算額の推移該当値テキスト130"/>
        <xdr:cNvSpPr txBox="1"/>
      </xdr:nvSpPr>
      <xdr:spPr>
        <a:xfrm>
          <a:off x="57404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33087</xdr:rowOff>
    </xdr:from>
    <xdr:to>
      <xdr:col>26</xdr:col>
      <xdr:colOff>101600</xdr:colOff>
      <xdr:row>15</xdr:row>
      <xdr:rowOff>134687</xdr:rowOff>
    </xdr:to>
    <xdr:sp macro="" textlink="">
      <xdr:nvSpPr>
        <xdr:cNvPr id="73" name="楕円 72"/>
        <xdr:cNvSpPr/>
      </xdr:nvSpPr>
      <xdr:spPr bwMode="auto">
        <a:xfrm>
          <a:off x="4953000" y="265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144864</xdr:rowOff>
    </xdr:from>
    <xdr:ext cx="736600" cy="259045"/>
    <xdr:sp macro="" textlink="">
      <xdr:nvSpPr>
        <xdr:cNvPr id="74" name="テキスト ボックス 73"/>
        <xdr:cNvSpPr txBox="1"/>
      </xdr:nvSpPr>
      <xdr:spPr>
        <a:xfrm>
          <a:off x="4622800" y="242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12235</xdr:rowOff>
    </xdr:from>
    <xdr:to>
      <xdr:col>22</xdr:col>
      <xdr:colOff>165100</xdr:colOff>
      <xdr:row>15</xdr:row>
      <xdr:rowOff>113835</xdr:rowOff>
    </xdr:to>
    <xdr:sp macro="" textlink="">
      <xdr:nvSpPr>
        <xdr:cNvPr id="75" name="楕円 74"/>
        <xdr:cNvSpPr/>
      </xdr:nvSpPr>
      <xdr:spPr bwMode="auto">
        <a:xfrm>
          <a:off x="42545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124012</xdr:rowOff>
    </xdr:from>
    <xdr:ext cx="762000" cy="259045"/>
    <xdr:sp macro="" textlink="">
      <xdr:nvSpPr>
        <xdr:cNvPr id="76" name="テキスト ボックス 75"/>
        <xdr:cNvSpPr txBox="1"/>
      </xdr:nvSpPr>
      <xdr:spPr>
        <a:xfrm>
          <a:off x="3924300" y="24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59474</xdr:rowOff>
    </xdr:from>
    <xdr:to>
      <xdr:col>19</xdr:col>
      <xdr:colOff>38100</xdr:colOff>
      <xdr:row>15</xdr:row>
      <xdr:rowOff>161074</xdr:rowOff>
    </xdr:to>
    <xdr:sp macro="" textlink="">
      <xdr:nvSpPr>
        <xdr:cNvPr id="77" name="楕円 76"/>
        <xdr:cNvSpPr/>
      </xdr:nvSpPr>
      <xdr:spPr bwMode="auto">
        <a:xfrm>
          <a:off x="35560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171251</xdr:rowOff>
    </xdr:from>
    <xdr:ext cx="762000" cy="259045"/>
    <xdr:sp macro="" textlink="">
      <xdr:nvSpPr>
        <xdr:cNvPr id="78" name="テキスト ボックス 77"/>
        <xdr:cNvSpPr txBox="1"/>
      </xdr:nvSpPr>
      <xdr:spPr>
        <a:xfrm>
          <a:off x="3225800" y="24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77191</xdr:rowOff>
    </xdr:from>
    <xdr:to>
      <xdr:col>15</xdr:col>
      <xdr:colOff>101600</xdr:colOff>
      <xdr:row>16</xdr:row>
      <xdr:rowOff>7341</xdr:rowOff>
    </xdr:to>
    <xdr:sp macro="" textlink="">
      <xdr:nvSpPr>
        <xdr:cNvPr id="79" name="楕円 78"/>
        <xdr:cNvSpPr/>
      </xdr:nvSpPr>
      <xdr:spPr bwMode="auto">
        <a:xfrm>
          <a:off x="28575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17518</xdr:rowOff>
    </xdr:from>
    <xdr:ext cx="762000" cy="259045"/>
    <xdr:sp macro="" textlink="">
      <xdr:nvSpPr>
        <xdr:cNvPr id="80" name="テキスト ボックス 79"/>
        <xdr:cNvSpPr txBox="1"/>
      </xdr:nvSpPr>
      <xdr:spPr>
        <a:xfrm>
          <a:off x="25273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308242</xdr:rowOff>
    </xdr:from>
    <xdr:to>
      <xdr:col>29</xdr:col>
      <xdr:colOff>127000</xdr:colOff>
      <xdr:row>36</xdr:row>
      <xdr:rowOff>12224</xdr:rowOff>
    </xdr:to>
    <xdr:cxnSp macro="">
      <xdr:nvCxnSpPr>
        <xdr:cNvPr id="113" name="直線コネクタ 112"/>
        <xdr:cNvCxnSpPr/>
      </xdr:nvCxnSpPr>
      <xdr:spPr bwMode="auto">
        <a:xfrm>
          <a:off x="5003800" y="6918592"/>
          <a:ext cx="647700" cy="4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307099</xdr:rowOff>
    </xdr:from>
    <xdr:to>
      <xdr:col>26</xdr:col>
      <xdr:colOff>50800</xdr:colOff>
      <xdr:row>35</xdr:row>
      <xdr:rowOff>308242</xdr:rowOff>
    </xdr:to>
    <xdr:cxnSp macro="">
      <xdr:nvCxnSpPr>
        <xdr:cNvPr id="116" name="直線コネクタ 115"/>
        <xdr:cNvCxnSpPr/>
      </xdr:nvCxnSpPr>
      <xdr:spPr bwMode="auto">
        <a:xfrm>
          <a:off x="4305300" y="6917449"/>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307099</xdr:rowOff>
    </xdr:from>
    <xdr:to>
      <xdr:col>22</xdr:col>
      <xdr:colOff>114300</xdr:colOff>
      <xdr:row>35</xdr:row>
      <xdr:rowOff>319119</xdr:rowOff>
    </xdr:to>
    <xdr:cxnSp macro="">
      <xdr:nvCxnSpPr>
        <xdr:cNvPr id="119" name="直線コネクタ 118"/>
        <xdr:cNvCxnSpPr/>
      </xdr:nvCxnSpPr>
      <xdr:spPr bwMode="auto">
        <a:xfrm flipV="1">
          <a:off x="3606800" y="691744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319119</xdr:rowOff>
    </xdr:from>
    <xdr:to>
      <xdr:col>18</xdr:col>
      <xdr:colOff>177800</xdr:colOff>
      <xdr:row>35</xdr:row>
      <xdr:rowOff>325558</xdr:rowOff>
    </xdr:to>
    <xdr:cxnSp macro="">
      <xdr:nvCxnSpPr>
        <xdr:cNvPr id="122" name="直線コネクタ 121"/>
        <xdr:cNvCxnSpPr/>
      </xdr:nvCxnSpPr>
      <xdr:spPr bwMode="auto">
        <a:xfrm flipV="1">
          <a:off x="2908300" y="6929469"/>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304324</xdr:rowOff>
    </xdr:from>
    <xdr:to>
      <xdr:col>29</xdr:col>
      <xdr:colOff>177800</xdr:colOff>
      <xdr:row>36</xdr:row>
      <xdr:rowOff>63024</xdr:rowOff>
    </xdr:to>
    <xdr:sp macro="" textlink="">
      <xdr:nvSpPr>
        <xdr:cNvPr id="132" name="楕円 131"/>
        <xdr:cNvSpPr/>
      </xdr:nvSpPr>
      <xdr:spPr bwMode="auto">
        <a:xfrm>
          <a:off x="56007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276401</xdr:rowOff>
    </xdr:from>
    <xdr:ext cx="762000" cy="259045"/>
    <xdr:sp macro="" textlink="">
      <xdr:nvSpPr>
        <xdr:cNvPr id="133" name="人口1人当たり決算額の推移該当値テキスト445"/>
        <xdr:cNvSpPr txBox="1"/>
      </xdr:nvSpPr>
      <xdr:spPr>
        <a:xfrm>
          <a:off x="5740400" y="68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257442</xdr:rowOff>
    </xdr:from>
    <xdr:to>
      <xdr:col>26</xdr:col>
      <xdr:colOff>101600</xdr:colOff>
      <xdr:row>36</xdr:row>
      <xdr:rowOff>16142</xdr:rowOff>
    </xdr:to>
    <xdr:sp macro="" textlink="">
      <xdr:nvSpPr>
        <xdr:cNvPr id="134" name="楕円 133"/>
        <xdr:cNvSpPr/>
      </xdr:nvSpPr>
      <xdr:spPr bwMode="auto">
        <a:xfrm>
          <a:off x="49530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919</xdr:rowOff>
    </xdr:from>
    <xdr:ext cx="736600" cy="259045"/>
    <xdr:sp macro="" textlink="">
      <xdr:nvSpPr>
        <xdr:cNvPr id="135" name="テキスト ボックス 134"/>
        <xdr:cNvSpPr txBox="1"/>
      </xdr:nvSpPr>
      <xdr:spPr>
        <a:xfrm>
          <a:off x="4622800" y="69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256299</xdr:rowOff>
    </xdr:from>
    <xdr:to>
      <xdr:col>22</xdr:col>
      <xdr:colOff>165100</xdr:colOff>
      <xdr:row>36</xdr:row>
      <xdr:rowOff>14999</xdr:rowOff>
    </xdr:to>
    <xdr:sp macro="" textlink="">
      <xdr:nvSpPr>
        <xdr:cNvPr id="136" name="楕円 135"/>
        <xdr:cNvSpPr/>
      </xdr:nvSpPr>
      <xdr:spPr bwMode="auto">
        <a:xfrm>
          <a:off x="42545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342676</xdr:rowOff>
    </xdr:from>
    <xdr:ext cx="762000" cy="259045"/>
    <xdr:sp macro="" textlink="">
      <xdr:nvSpPr>
        <xdr:cNvPr id="137" name="テキスト ボックス 136"/>
        <xdr:cNvSpPr txBox="1"/>
      </xdr:nvSpPr>
      <xdr:spPr>
        <a:xfrm>
          <a:off x="3924300" y="69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268319</xdr:rowOff>
    </xdr:from>
    <xdr:to>
      <xdr:col>19</xdr:col>
      <xdr:colOff>38100</xdr:colOff>
      <xdr:row>36</xdr:row>
      <xdr:rowOff>27019</xdr:rowOff>
    </xdr:to>
    <xdr:sp macro="" textlink="">
      <xdr:nvSpPr>
        <xdr:cNvPr id="138" name="楕円 137"/>
        <xdr:cNvSpPr/>
      </xdr:nvSpPr>
      <xdr:spPr bwMode="auto">
        <a:xfrm>
          <a:off x="35560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11796</xdr:rowOff>
    </xdr:from>
    <xdr:ext cx="762000" cy="259045"/>
    <xdr:sp macro="" textlink="">
      <xdr:nvSpPr>
        <xdr:cNvPr id="139" name="テキスト ボックス 138"/>
        <xdr:cNvSpPr txBox="1"/>
      </xdr:nvSpPr>
      <xdr:spPr>
        <a:xfrm>
          <a:off x="3225800" y="69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274758</xdr:rowOff>
    </xdr:from>
    <xdr:to>
      <xdr:col>15</xdr:col>
      <xdr:colOff>101600</xdr:colOff>
      <xdr:row>36</xdr:row>
      <xdr:rowOff>33458</xdr:rowOff>
    </xdr:to>
    <xdr:sp macro="" textlink="">
      <xdr:nvSpPr>
        <xdr:cNvPr id="140" name="楕円 139"/>
        <xdr:cNvSpPr/>
      </xdr:nvSpPr>
      <xdr:spPr bwMode="auto">
        <a:xfrm>
          <a:off x="2857500" y="688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18235</xdr:rowOff>
    </xdr:from>
    <xdr:ext cx="762000" cy="259045"/>
    <xdr:sp macro="" textlink="">
      <xdr:nvSpPr>
        <xdr:cNvPr id="141" name="テキスト ボックス 140"/>
        <xdr:cNvSpPr txBox="1"/>
      </xdr:nvSpPr>
      <xdr:spPr>
        <a:xfrm>
          <a:off x="2527300" y="69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96914</xdr:rowOff>
    </xdr:from>
    <xdr:to>
      <xdr:col>24</xdr:col>
      <xdr:colOff>63500</xdr:colOff>
      <xdr:row>33</xdr:row>
      <xdr:rowOff>109474</xdr:rowOff>
    </xdr:to>
    <xdr:cxnSp macro="">
      <xdr:nvCxnSpPr>
        <xdr:cNvPr id="61" name="直線コネクタ 60"/>
        <xdr:cNvCxnSpPr/>
      </xdr:nvCxnSpPr>
      <xdr:spPr>
        <a:xfrm>
          <a:off x="3797300" y="5754764"/>
          <a:ext cx="8382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96914</xdr:rowOff>
    </xdr:from>
    <xdr:to>
      <xdr:col>19</xdr:col>
      <xdr:colOff>177800</xdr:colOff>
      <xdr:row>33</xdr:row>
      <xdr:rowOff>111658</xdr:rowOff>
    </xdr:to>
    <xdr:cxnSp macro="">
      <xdr:nvCxnSpPr>
        <xdr:cNvPr id="64" name="直線コネクタ 63"/>
        <xdr:cNvCxnSpPr/>
      </xdr:nvCxnSpPr>
      <xdr:spPr>
        <a:xfrm flipV="1">
          <a:off x="2908300" y="5754764"/>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111658</xdr:rowOff>
    </xdr:from>
    <xdr:to>
      <xdr:col>15</xdr:col>
      <xdr:colOff>50800</xdr:colOff>
      <xdr:row>33</xdr:row>
      <xdr:rowOff>138621</xdr:rowOff>
    </xdr:to>
    <xdr:cxnSp macro="">
      <xdr:nvCxnSpPr>
        <xdr:cNvPr id="67" name="直線コネクタ 66"/>
        <xdr:cNvCxnSpPr/>
      </xdr:nvCxnSpPr>
      <xdr:spPr>
        <a:xfrm flipV="1">
          <a:off x="2019300" y="5769508"/>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117932</xdr:rowOff>
    </xdr:from>
    <xdr:to>
      <xdr:col>10</xdr:col>
      <xdr:colOff>114300</xdr:colOff>
      <xdr:row>33</xdr:row>
      <xdr:rowOff>138621</xdr:rowOff>
    </xdr:to>
    <xdr:cxnSp macro="">
      <xdr:nvCxnSpPr>
        <xdr:cNvPr id="70" name="直線コネクタ 69"/>
        <xdr:cNvCxnSpPr/>
      </xdr:nvCxnSpPr>
      <xdr:spPr>
        <a:xfrm>
          <a:off x="1130300" y="5775782"/>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563</xdr:rowOff>
    </xdr:from>
    <xdr:ext cx="534377" cy="259045"/>
    <xdr:sp macro="" textlink="">
      <xdr:nvSpPr>
        <xdr:cNvPr id="72" name="テキスト ボックス 71"/>
        <xdr:cNvSpPr txBox="1"/>
      </xdr:nvSpPr>
      <xdr:spPr>
        <a:xfrm>
          <a:off x="1752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58674</xdr:rowOff>
    </xdr:from>
    <xdr:to>
      <xdr:col>24</xdr:col>
      <xdr:colOff>114300</xdr:colOff>
      <xdr:row>33</xdr:row>
      <xdr:rowOff>160274</xdr:rowOff>
    </xdr:to>
    <xdr:sp macro="" textlink="">
      <xdr:nvSpPr>
        <xdr:cNvPr id="80" name="楕円 79"/>
        <xdr:cNvSpPr/>
      </xdr:nvSpPr>
      <xdr:spPr>
        <a:xfrm>
          <a:off x="4584700" y="57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81551</xdr:rowOff>
    </xdr:from>
    <xdr:ext cx="599010" cy="259045"/>
    <xdr:sp macro="" textlink="">
      <xdr:nvSpPr>
        <xdr:cNvPr id="81" name="人件費該当値テキスト"/>
        <xdr:cNvSpPr txBox="1"/>
      </xdr:nvSpPr>
      <xdr:spPr>
        <a:xfrm>
          <a:off x="4686300" y="55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46114</xdr:rowOff>
    </xdr:from>
    <xdr:to>
      <xdr:col>20</xdr:col>
      <xdr:colOff>38100</xdr:colOff>
      <xdr:row>33</xdr:row>
      <xdr:rowOff>147714</xdr:rowOff>
    </xdr:to>
    <xdr:sp macro="" textlink="">
      <xdr:nvSpPr>
        <xdr:cNvPr id="82" name="楕円 81"/>
        <xdr:cNvSpPr/>
      </xdr:nvSpPr>
      <xdr:spPr>
        <a:xfrm>
          <a:off x="3746500" y="57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164241</xdr:rowOff>
    </xdr:from>
    <xdr:ext cx="599010" cy="259045"/>
    <xdr:sp macro="" textlink="">
      <xdr:nvSpPr>
        <xdr:cNvPr id="83" name="テキスト ボックス 82"/>
        <xdr:cNvSpPr txBox="1"/>
      </xdr:nvSpPr>
      <xdr:spPr>
        <a:xfrm>
          <a:off x="3497795" y="547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60858</xdr:rowOff>
    </xdr:from>
    <xdr:to>
      <xdr:col>15</xdr:col>
      <xdr:colOff>101600</xdr:colOff>
      <xdr:row>33</xdr:row>
      <xdr:rowOff>162458</xdr:rowOff>
    </xdr:to>
    <xdr:sp macro="" textlink="">
      <xdr:nvSpPr>
        <xdr:cNvPr id="84" name="楕円 83"/>
        <xdr:cNvSpPr/>
      </xdr:nvSpPr>
      <xdr:spPr>
        <a:xfrm>
          <a:off x="2857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7535</xdr:rowOff>
    </xdr:from>
    <xdr:ext cx="599010" cy="259045"/>
    <xdr:sp macro="" textlink="">
      <xdr:nvSpPr>
        <xdr:cNvPr id="85" name="テキスト ボックス 84"/>
        <xdr:cNvSpPr txBox="1"/>
      </xdr:nvSpPr>
      <xdr:spPr>
        <a:xfrm>
          <a:off x="2608795" y="549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87821</xdr:rowOff>
    </xdr:from>
    <xdr:to>
      <xdr:col>10</xdr:col>
      <xdr:colOff>165100</xdr:colOff>
      <xdr:row>34</xdr:row>
      <xdr:rowOff>17971</xdr:rowOff>
    </xdr:to>
    <xdr:sp macro="" textlink="">
      <xdr:nvSpPr>
        <xdr:cNvPr id="86" name="楕円 85"/>
        <xdr:cNvSpPr/>
      </xdr:nvSpPr>
      <xdr:spPr>
        <a:xfrm>
          <a:off x="1968500" y="57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34498</xdr:rowOff>
    </xdr:from>
    <xdr:ext cx="599010" cy="259045"/>
    <xdr:sp macro="" textlink="">
      <xdr:nvSpPr>
        <xdr:cNvPr id="87" name="テキスト ボックス 86"/>
        <xdr:cNvSpPr txBox="1"/>
      </xdr:nvSpPr>
      <xdr:spPr>
        <a:xfrm>
          <a:off x="1719795" y="552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67132</xdr:rowOff>
    </xdr:from>
    <xdr:to>
      <xdr:col>6</xdr:col>
      <xdr:colOff>38100</xdr:colOff>
      <xdr:row>33</xdr:row>
      <xdr:rowOff>168732</xdr:rowOff>
    </xdr:to>
    <xdr:sp macro="" textlink="">
      <xdr:nvSpPr>
        <xdr:cNvPr id="88" name="楕円 87"/>
        <xdr:cNvSpPr/>
      </xdr:nvSpPr>
      <xdr:spPr>
        <a:xfrm>
          <a:off x="1079500" y="5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13809</xdr:rowOff>
    </xdr:from>
    <xdr:ext cx="599010" cy="259045"/>
    <xdr:sp macro="" textlink="">
      <xdr:nvSpPr>
        <xdr:cNvPr id="89" name="テキスト ボックス 88"/>
        <xdr:cNvSpPr txBox="1"/>
      </xdr:nvSpPr>
      <xdr:spPr>
        <a:xfrm>
          <a:off x="830795" y="550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147983</xdr:rowOff>
    </xdr:from>
    <xdr:to>
      <xdr:col>24</xdr:col>
      <xdr:colOff>63500</xdr:colOff>
      <xdr:row>58</xdr:row>
      <xdr:rowOff>149655</xdr:rowOff>
    </xdr:to>
    <xdr:cxnSp macro="">
      <xdr:nvCxnSpPr>
        <xdr:cNvPr id="120" name="直線コネクタ 119"/>
        <xdr:cNvCxnSpPr/>
      </xdr:nvCxnSpPr>
      <xdr:spPr>
        <a:xfrm flipV="1">
          <a:off x="3797300" y="10092083"/>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149655</xdr:rowOff>
    </xdr:from>
    <xdr:to>
      <xdr:col>19</xdr:col>
      <xdr:colOff>177800</xdr:colOff>
      <xdr:row>58</xdr:row>
      <xdr:rowOff>153356</xdr:rowOff>
    </xdr:to>
    <xdr:cxnSp macro="">
      <xdr:nvCxnSpPr>
        <xdr:cNvPr id="123" name="直線コネクタ 122"/>
        <xdr:cNvCxnSpPr/>
      </xdr:nvCxnSpPr>
      <xdr:spPr>
        <a:xfrm flipV="1">
          <a:off x="2908300" y="10093755"/>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153356</xdr:rowOff>
    </xdr:from>
    <xdr:to>
      <xdr:col>15</xdr:col>
      <xdr:colOff>50800</xdr:colOff>
      <xdr:row>58</xdr:row>
      <xdr:rowOff>154433</xdr:rowOff>
    </xdr:to>
    <xdr:cxnSp macro="">
      <xdr:nvCxnSpPr>
        <xdr:cNvPr id="126" name="直線コネクタ 125"/>
        <xdr:cNvCxnSpPr/>
      </xdr:nvCxnSpPr>
      <xdr:spPr>
        <a:xfrm flipV="1">
          <a:off x="2019300" y="10097456"/>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154433</xdr:rowOff>
    </xdr:from>
    <xdr:to>
      <xdr:col>10</xdr:col>
      <xdr:colOff>114300</xdr:colOff>
      <xdr:row>58</xdr:row>
      <xdr:rowOff>163948</xdr:rowOff>
    </xdr:to>
    <xdr:cxnSp macro="">
      <xdr:nvCxnSpPr>
        <xdr:cNvPr id="129" name="直線コネクタ 128"/>
        <xdr:cNvCxnSpPr/>
      </xdr:nvCxnSpPr>
      <xdr:spPr>
        <a:xfrm flipV="1">
          <a:off x="1130300" y="10098533"/>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97183</xdr:rowOff>
    </xdr:from>
    <xdr:to>
      <xdr:col>24</xdr:col>
      <xdr:colOff>114300</xdr:colOff>
      <xdr:row>59</xdr:row>
      <xdr:rowOff>27333</xdr:rowOff>
    </xdr:to>
    <xdr:sp macro="" textlink="">
      <xdr:nvSpPr>
        <xdr:cNvPr id="139" name="楕円 138"/>
        <xdr:cNvSpPr/>
      </xdr:nvSpPr>
      <xdr:spPr>
        <a:xfrm>
          <a:off x="4584700" y="1004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98855</xdr:rowOff>
    </xdr:from>
    <xdr:to>
      <xdr:col>20</xdr:col>
      <xdr:colOff>38100</xdr:colOff>
      <xdr:row>59</xdr:row>
      <xdr:rowOff>29005</xdr:rowOff>
    </xdr:to>
    <xdr:sp macro="" textlink="">
      <xdr:nvSpPr>
        <xdr:cNvPr id="141" name="楕円 140"/>
        <xdr:cNvSpPr/>
      </xdr:nvSpPr>
      <xdr:spPr>
        <a:xfrm>
          <a:off x="3746500" y="100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20132</xdr:rowOff>
    </xdr:from>
    <xdr:ext cx="534377" cy="259045"/>
    <xdr:sp macro="" textlink="">
      <xdr:nvSpPr>
        <xdr:cNvPr id="142" name="テキスト ボックス 141"/>
        <xdr:cNvSpPr txBox="1"/>
      </xdr:nvSpPr>
      <xdr:spPr>
        <a:xfrm>
          <a:off x="3530111" y="101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102556</xdr:rowOff>
    </xdr:from>
    <xdr:to>
      <xdr:col>15</xdr:col>
      <xdr:colOff>101600</xdr:colOff>
      <xdr:row>59</xdr:row>
      <xdr:rowOff>32706</xdr:rowOff>
    </xdr:to>
    <xdr:sp macro="" textlink="">
      <xdr:nvSpPr>
        <xdr:cNvPr id="143" name="楕円 142"/>
        <xdr:cNvSpPr/>
      </xdr:nvSpPr>
      <xdr:spPr>
        <a:xfrm>
          <a:off x="2857500" y="100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23833</xdr:rowOff>
    </xdr:from>
    <xdr:ext cx="534377" cy="259045"/>
    <xdr:sp macro="" textlink="">
      <xdr:nvSpPr>
        <xdr:cNvPr id="144" name="テキスト ボックス 143"/>
        <xdr:cNvSpPr txBox="1"/>
      </xdr:nvSpPr>
      <xdr:spPr>
        <a:xfrm>
          <a:off x="2641111" y="1013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103633</xdr:rowOff>
    </xdr:from>
    <xdr:to>
      <xdr:col>10</xdr:col>
      <xdr:colOff>165100</xdr:colOff>
      <xdr:row>59</xdr:row>
      <xdr:rowOff>33783</xdr:rowOff>
    </xdr:to>
    <xdr:sp macro="" textlink="">
      <xdr:nvSpPr>
        <xdr:cNvPr id="145" name="楕円 144"/>
        <xdr:cNvSpPr/>
      </xdr:nvSpPr>
      <xdr:spPr>
        <a:xfrm>
          <a:off x="1968500" y="100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24910</xdr:rowOff>
    </xdr:from>
    <xdr:ext cx="534377" cy="259045"/>
    <xdr:sp macro="" textlink="">
      <xdr:nvSpPr>
        <xdr:cNvPr id="146" name="テキスト ボックス 145"/>
        <xdr:cNvSpPr txBox="1"/>
      </xdr:nvSpPr>
      <xdr:spPr>
        <a:xfrm>
          <a:off x="1752111" y="101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113148</xdr:rowOff>
    </xdr:from>
    <xdr:to>
      <xdr:col>6</xdr:col>
      <xdr:colOff>38100</xdr:colOff>
      <xdr:row>59</xdr:row>
      <xdr:rowOff>43298</xdr:rowOff>
    </xdr:to>
    <xdr:sp macro="" textlink="">
      <xdr:nvSpPr>
        <xdr:cNvPr id="147" name="楕円 146"/>
        <xdr:cNvSpPr/>
      </xdr:nvSpPr>
      <xdr:spPr>
        <a:xfrm>
          <a:off x="1079500" y="100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34425</xdr:rowOff>
    </xdr:from>
    <xdr:ext cx="534377" cy="259045"/>
    <xdr:sp macro="" textlink="">
      <xdr:nvSpPr>
        <xdr:cNvPr id="148" name="テキスト ボックス 147"/>
        <xdr:cNvSpPr txBox="1"/>
      </xdr:nvSpPr>
      <xdr:spPr>
        <a:xfrm>
          <a:off x="863111" y="101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43383</xdr:rowOff>
    </xdr:from>
    <xdr:to>
      <xdr:col>24</xdr:col>
      <xdr:colOff>63500</xdr:colOff>
      <xdr:row>78</xdr:row>
      <xdr:rowOff>65215</xdr:rowOff>
    </xdr:to>
    <xdr:cxnSp macro="">
      <xdr:nvCxnSpPr>
        <xdr:cNvPr id="177" name="直線コネクタ 176"/>
        <xdr:cNvCxnSpPr/>
      </xdr:nvCxnSpPr>
      <xdr:spPr>
        <a:xfrm flipV="1">
          <a:off x="3797300" y="13416483"/>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37249</xdr:rowOff>
    </xdr:from>
    <xdr:to>
      <xdr:col>19</xdr:col>
      <xdr:colOff>177800</xdr:colOff>
      <xdr:row>78</xdr:row>
      <xdr:rowOff>65215</xdr:rowOff>
    </xdr:to>
    <xdr:cxnSp macro="">
      <xdr:nvCxnSpPr>
        <xdr:cNvPr id="180" name="直線コネクタ 179"/>
        <xdr:cNvCxnSpPr/>
      </xdr:nvCxnSpPr>
      <xdr:spPr>
        <a:xfrm>
          <a:off x="2908300" y="1341034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158255</xdr:rowOff>
    </xdr:from>
    <xdr:to>
      <xdr:col>15</xdr:col>
      <xdr:colOff>50800</xdr:colOff>
      <xdr:row>78</xdr:row>
      <xdr:rowOff>37249</xdr:rowOff>
    </xdr:to>
    <xdr:cxnSp macro="">
      <xdr:nvCxnSpPr>
        <xdr:cNvPr id="183" name="直線コネクタ 182"/>
        <xdr:cNvCxnSpPr/>
      </xdr:nvCxnSpPr>
      <xdr:spPr>
        <a:xfrm>
          <a:off x="2019300" y="13359905"/>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158255</xdr:rowOff>
    </xdr:from>
    <xdr:to>
      <xdr:col>10</xdr:col>
      <xdr:colOff>114300</xdr:colOff>
      <xdr:row>78</xdr:row>
      <xdr:rowOff>58319</xdr:rowOff>
    </xdr:to>
    <xdr:cxnSp macro="">
      <xdr:nvCxnSpPr>
        <xdr:cNvPr id="186" name="直線コネクタ 185"/>
        <xdr:cNvCxnSpPr/>
      </xdr:nvCxnSpPr>
      <xdr:spPr>
        <a:xfrm flipV="1">
          <a:off x="1130300" y="13359905"/>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80624</xdr:rowOff>
    </xdr:from>
    <xdr:ext cx="469744" cy="259045"/>
    <xdr:sp macro="" textlink="">
      <xdr:nvSpPr>
        <xdr:cNvPr id="188" name="テキスト ボックス 187"/>
        <xdr:cNvSpPr txBox="1"/>
      </xdr:nvSpPr>
      <xdr:spPr>
        <a:xfrm>
          <a:off x="1784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164033</xdr:rowOff>
    </xdr:from>
    <xdr:to>
      <xdr:col>24</xdr:col>
      <xdr:colOff>114300</xdr:colOff>
      <xdr:row>78</xdr:row>
      <xdr:rowOff>94183</xdr:rowOff>
    </xdr:to>
    <xdr:sp macro="" textlink="">
      <xdr:nvSpPr>
        <xdr:cNvPr id="196" name="楕円 195"/>
        <xdr:cNvSpPr/>
      </xdr:nvSpPr>
      <xdr:spPr>
        <a:xfrm>
          <a:off x="4584700" y="133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142460</xdr:rowOff>
    </xdr:from>
    <xdr:ext cx="469744" cy="259045"/>
    <xdr:sp macro="" textlink="">
      <xdr:nvSpPr>
        <xdr:cNvPr id="197" name="維持補修費該当値テキスト"/>
        <xdr:cNvSpPr txBox="1"/>
      </xdr:nvSpPr>
      <xdr:spPr>
        <a:xfrm>
          <a:off x="4686300" y="133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14415</xdr:rowOff>
    </xdr:from>
    <xdr:to>
      <xdr:col>20</xdr:col>
      <xdr:colOff>38100</xdr:colOff>
      <xdr:row>78</xdr:row>
      <xdr:rowOff>116015</xdr:rowOff>
    </xdr:to>
    <xdr:sp macro="" textlink="">
      <xdr:nvSpPr>
        <xdr:cNvPr id="198" name="楕円 197"/>
        <xdr:cNvSpPr/>
      </xdr:nvSpPr>
      <xdr:spPr>
        <a:xfrm>
          <a:off x="3746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107142</xdr:rowOff>
    </xdr:from>
    <xdr:ext cx="469744" cy="259045"/>
    <xdr:sp macro="" textlink="">
      <xdr:nvSpPr>
        <xdr:cNvPr id="199" name="テキスト ボックス 198"/>
        <xdr:cNvSpPr txBox="1"/>
      </xdr:nvSpPr>
      <xdr:spPr>
        <a:xfrm>
          <a:off x="3562428"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157899</xdr:rowOff>
    </xdr:from>
    <xdr:to>
      <xdr:col>15</xdr:col>
      <xdr:colOff>101600</xdr:colOff>
      <xdr:row>78</xdr:row>
      <xdr:rowOff>88049</xdr:rowOff>
    </xdr:to>
    <xdr:sp macro="" textlink="">
      <xdr:nvSpPr>
        <xdr:cNvPr id="200" name="楕円 199"/>
        <xdr:cNvSpPr/>
      </xdr:nvSpPr>
      <xdr:spPr>
        <a:xfrm>
          <a:off x="2857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79176</xdr:rowOff>
    </xdr:from>
    <xdr:ext cx="469744" cy="259045"/>
    <xdr:sp macro="" textlink="">
      <xdr:nvSpPr>
        <xdr:cNvPr id="201" name="テキスト ボックス 200"/>
        <xdr:cNvSpPr txBox="1"/>
      </xdr:nvSpPr>
      <xdr:spPr>
        <a:xfrm>
          <a:off x="2673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107455</xdr:rowOff>
    </xdr:from>
    <xdr:to>
      <xdr:col>10</xdr:col>
      <xdr:colOff>165100</xdr:colOff>
      <xdr:row>78</xdr:row>
      <xdr:rowOff>37605</xdr:rowOff>
    </xdr:to>
    <xdr:sp macro="" textlink="">
      <xdr:nvSpPr>
        <xdr:cNvPr id="202" name="楕円 201"/>
        <xdr:cNvSpPr/>
      </xdr:nvSpPr>
      <xdr:spPr>
        <a:xfrm>
          <a:off x="1968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54132</xdr:rowOff>
    </xdr:from>
    <xdr:ext cx="469744" cy="259045"/>
    <xdr:sp macro="" textlink="">
      <xdr:nvSpPr>
        <xdr:cNvPr id="203" name="テキスト ボックス 202"/>
        <xdr:cNvSpPr txBox="1"/>
      </xdr:nvSpPr>
      <xdr:spPr>
        <a:xfrm>
          <a:off x="1784428"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7519</xdr:rowOff>
    </xdr:from>
    <xdr:to>
      <xdr:col>6</xdr:col>
      <xdr:colOff>38100</xdr:colOff>
      <xdr:row>78</xdr:row>
      <xdr:rowOff>109119</xdr:rowOff>
    </xdr:to>
    <xdr:sp macro="" textlink="">
      <xdr:nvSpPr>
        <xdr:cNvPr id="204" name="楕円 203"/>
        <xdr:cNvSpPr/>
      </xdr:nvSpPr>
      <xdr:spPr>
        <a:xfrm>
          <a:off x="1079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100246</xdr:rowOff>
    </xdr:from>
    <xdr:ext cx="469744" cy="259045"/>
    <xdr:sp macro="" textlink="">
      <xdr:nvSpPr>
        <xdr:cNvPr id="205" name="テキスト ボックス 204"/>
        <xdr:cNvSpPr txBox="1"/>
      </xdr:nvSpPr>
      <xdr:spPr>
        <a:xfrm>
          <a:off x="895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88134</xdr:rowOff>
    </xdr:from>
    <xdr:to>
      <xdr:col>24</xdr:col>
      <xdr:colOff>63500</xdr:colOff>
      <xdr:row>92</xdr:row>
      <xdr:rowOff>110275</xdr:rowOff>
    </xdr:to>
    <xdr:cxnSp macro="">
      <xdr:nvCxnSpPr>
        <xdr:cNvPr id="237" name="直線コネクタ 236"/>
        <xdr:cNvCxnSpPr/>
      </xdr:nvCxnSpPr>
      <xdr:spPr>
        <a:xfrm>
          <a:off x="3797300" y="15861534"/>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88134</xdr:rowOff>
    </xdr:from>
    <xdr:to>
      <xdr:col>19</xdr:col>
      <xdr:colOff>177800</xdr:colOff>
      <xdr:row>92</xdr:row>
      <xdr:rowOff>105721</xdr:rowOff>
    </xdr:to>
    <xdr:cxnSp macro="">
      <xdr:nvCxnSpPr>
        <xdr:cNvPr id="240" name="直線コネクタ 239"/>
        <xdr:cNvCxnSpPr/>
      </xdr:nvCxnSpPr>
      <xdr:spPr>
        <a:xfrm flipV="1">
          <a:off x="2908300" y="1586153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105721</xdr:rowOff>
    </xdr:from>
    <xdr:to>
      <xdr:col>15</xdr:col>
      <xdr:colOff>50800</xdr:colOff>
      <xdr:row>93</xdr:row>
      <xdr:rowOff>40194</xdr:rowOff>
    </xdr:to>
    <xdr:cxnSp macro="">
      <xdr:nvCxnSpPr>
        <xdr:cNvPr id="243" name="直線コネクタ 242"/>
        <xdr:cNvCxnSpPr/>
      </xdr:nvCxnSpPr>
      <xdr:spPr>
        <a:xfrm flipV="1">
          <a:off x="2019300" y="15879121"/>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40194</xdr:rowOff>
    </xdr:from>
    <xdr:to>
      <xdr:col>10</xdr:col>
      <xdr:colOff>114300</xdr:colOff>
      <xdr:row>93</xdr:row>
      <xdr:rowOff>127062</xdr:rowOff>
    </xdr:to>
    <xdr:cxnSp macro="">
      <xdr:nvCxnSpPr>
        <xdr:cNvPr id="246" name="直線コネクタ 245"/>
        <xdr:cNvCxnSpPr/>
      </xdr:nvCxnSpPr>
      <xdr:spPr>
        <a:xfrm flipV="1">
          <a:off x="1130300" y="15985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59475</xdr:rowOff>
    </xdr:from>
    <xdr:to>
      <xdr:col>24</xdr:col>
      <xdr:colOff>114300</xdr:colOff>
      <xdr:row>92</xdr:row>
      <xdr:rowOff>161075</xdr:rowOff>
    </xdr:to>
    <xdr:sp macro="" textlink="">
      <xdr:nvSpPr>
        <xdr:cNvPr id="256" name="楕円 255"/>
        <xdr:cNvSpPr/>
      </xdr:nvSpPr>
      <xdr:spPr>
        <a:xfrm>
          <a:off x="4584700" y="15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82352</xdr:rowOff>
    </xdr:from>
    <xdr:ext cx="534377" cy="259045"/>
    <xdr:sp macro="" textlink="">
      <xdr:nvSpPr>
        <xdr:cNvPr id="257" name="扶助費該当値テキスト"/>
        <xdr:cNvSpPr txBox="1"/>
      </xdr:nvSpPr>
      <xdr:spPr>
        <a:xfrm>
          <a:off x="4686300" y="156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37334</xdr:rowOff>
    </xdr:from>
    <xdr:to>
      <xdr:col>20</xdr:col>
      <xdr:colOff>38100</xdr:colOff>
      <xdr:row>92</xdr:row>
      <xdr:rowOff>138934</xdr:rowOff>
    </xdr:to>
    <xdr:sp macro="" textlink="">
      <xdr:nvSpPr>
        <xdr:cNvPr id="258" name="楕円 257"/>
        <xdr:cNvSpPr/>
      </xdr:nvSpPr>
      <xdr:spPr>
        <a:xfrm>
          <a:off x="3746500" y="15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155461</xdr:rowOff>
    </xdr:from>
    <xdr:ext cx="534377" cy="259045"/>
    <xdr:sp macro="" textlink="">
      <xdr:nvSpPr>
        <xdr:cNvPr id="259" name="テキスト ボックス 258"/>
        <xdr:cNvSpPr txBox="1"/>
      </xdr:nvSpPr>
      <xdr:spPr>
        <a:xfrm>
          <a:off x="3530111" y="155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54921</xdr:rowOff>
    </xdr:from>
    <xdr:to>
      <xdr:col>15</xdr:col>
      <xdr:colOff>101600</xdr:colOff>
      <xdr:row>92</xdr:row>
      <xdr:rowOff>156521</xdr:rowOff>
    </xdr:to>
    <xdr:sp macro="" textlink="">
      <xdr:nvSpPr>
        <xdr:cNvPr id="260" name="楕円 259"/>
        <xdr:cNvSpPr/>
      </xdr:nvSpPr>
      <xdr:spPr>
        <a:xfrm>
          <a:off x="28575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1598</xdr:rowOff>
    </xdr:from>
    <xdr:ext cx="534377" cy="259045"/>
    <xdr:sp macro="" textlink="">
      <xdr:nvSpPr>
        <xdr:cNvPr id="261" name="テキスト ボックス 260"/>
        <xdr:cNvSpPr txBox="1"/>
      </xdr:nvSpPr>
      <xdr:spPr>
        <a:xfrm>
          <a:off x="2641111" y="15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160844</xdr:rowOff>
    </xdr:from>
    <xdr:to>
      <xdr:col>10</xdr:col>
      <xdr:colOff>165100</xdr:colOff>
      <xdr:row>93</xdr:row>
      <xdr:rowOff>90994</xdr:rowOff>
    </xdr:to>
    <xdr:sp macro="" textlink="">
      <xdr:nvSpPr>
        <xdr:cNvPr id="262" name="楕円 261"/>
        <xdr:cNvSpPr/>
      </xdr:nvSpPr>
      <xdr:spPr>
        <a:xfrm>
          <a:off x="1968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107521</xdr:rowOff>
    </xdr:from>
    <xdr:ext cx="534377" cy="259045"/>
    <xdr:sp macro="" textlink="">
      <xdr:nvSpPr>
        <xdr:cNvPr id="263" name="テキスト ボックス 262"/>
        <xdr:cNvSpPr txBox="1"/>
      </xdr:nvSpPr>
      <xdr:spPr>
        <a:xfrm>
          <a:off x="1752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76262</xdr:rowOff>
    </xdr:from>
    <xdr:to>
      <xdr:col>6</xdr:col>
      <xdr:colOff>38100</xdr:colOff>
      <xdr:row>94</xdr:row>
      <xdr:rowOff>6412</xdr:rowOff>
    </xdr:to>
    <xdr:sp macro="" textlink="">
      <xdr:nvSpPr>
        <xdr:cNvPr id="264" name="楕円 263"/>
        <xdr:cNvSpPr/>
      </xdr:nvSpPr>
      <xdr:spPr>
        <a:xfrm>
          <a:off x="1079500" y="160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22939</xdr:rowOff>
    </xdr:from>
    <xdr:ext cx="534377" cy="259045"/>
    <xdr:sp macro="" textlink="">
      <xdr:nvSpPr>
        <xdr:cNvPr id="265" name="テキスト ボックス 264"/>
        <xdr:cNvSpPr txBox="1"/>
      </xdr:nvSpPr>
      <xdr:spPr>
        <a:xfrm>
          <a:off x="863111" y="157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137589</xdr:rowOff>
    </xdr:from>
    <xdr:to>
      <xdr:col>55</xdr:col>
      <xdr:colOff>0</xdr:colOff>
      <xdr:row>36</xdr:row>
      <xdr:rowOff>59736</xdr:rowOff>
    </xdr:to>
    <xdr:cxnSp macro="">
      <xdr:nvCxnSpPr>
        <xdr:cNvPr id="294" name="直線コネクタ 293"/>
        <xdr:cNvCxnSpPr/>
      </xdr:nvCxnSpPr>
      <xdr:spPr>
        <a:xfrm flipV="1">
          <a:off x="9639300" y="6138339"/>
          <a:ext cx="8382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59736</xdr:rowOff>
    </xdr:from>
    <xdr:to>
      <xdr:col>50</xdr:col>
      <xdr:colOff>114300</xdr:colOff>
      <xdr:row>36</xdr:row>
      <xdr:rowOff>74961</xdr:rowOff>
    </xdr:to>
    <xdr:cxnSp macro="">
      <xdr:nvCxnSpPr>
        <xdr:cNvPr id="297" name="直線コネクタ 296"/>
        <xdr:cNvCxnSpPr/>
      </xdr:nvCxnSpPr>
      <xdr:spPr>
        <a:xfrm flipV="1">
          <a:off x="8750300" y="6231936"/>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65694</xdr:rowOff>
    </xdr:from>
    <xdr:to>
      <xdr:col>45</xdr:col>
      <xdr:colOff>177800</xdr:colOff>
      <xdr:row>36</xdr:row>
      <xdr:rowOff>74961</xdr:rowOff>
    </xdr:to>
    <xdr:cxnSp macro="">
      <xdr:nvCxnSpPr>
        <xdr:cNvPr id="300" name="直線コネクタ 299"/>
        <xdr:cNvCxnSpPr/>
      </xdr:nvCxnSpPr>
      <xdr:spPr>
        <a:xfrm>
          <a:off x="7861300" y="623789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65694</xdr:rowOff>
    </xdr:from>
    <xdr:to>
      <xdr:col>41</xdr:col>
      <xdr:colOff>50800</xdr:colOff>
      <xdr:row>36</xdr:row>
      <xdr:rowOff>98506</xdr:rowOff>
    </xdr:to>
    <xdr:cxnSp macro="">
      <xdr:nvCxnSpPr>
        <xdr:cNvPr id="303" name="直線コネクタ 302"/>
        <xdr:cNvCxnSpPr/>
      </xdr:nvCxnSpPr>
      <xdr:spPr>
        <a:xfrm flipV="1">
          <a:off x="6972300" y="6237894"/>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86789</xdr:rowOff>
    </xdr:from>
    <xdr:to>
      <xdr:col>55</xdr:col>
      <xdr:colOff>50800</xdr:colOff>
      <xdr:row>36</xdr:row>
      <xdr:rowOff>16939</xdr:rowOff>
    </xdr:to>
    <xdr:sp macro="" textlink="">
      <xdr:nvSpPr>
        <xdr:cNvPr id="313" name="楕円 312"/>
        <xdr:cNvSpPr/>
      </xdr:nvSpPr>
      <xdr:spPr>
        <a:xfrm>
          <a:off x="10426700" y="60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109666</xdr:rowOff>
    </xdr:from>
    <xdr:ext cx="534377" cy="259045"/>
    <xdr:sp macro="" textlink="">
      <xdr:nvSpPr>
        <xdr:cNvPr id="314" name="補助費等該当値テキスト"/>
        <xdr:cNvSpPr txBox="1"/>
      </xdr:nvSpPr>
      <xdr:spPr>
        <a:xfrm>
          <a:off x="10528300" y="59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8936</xdr:rowOff>
    </xdr:from>
    <xdr:to>
      <xdr:col>50</xdr:col>
      <xdr:colOff>165100</xdr:colOff>
      <xdr:row>36</xdr:row>
      <xdr:rowOff>110536</xdr:rowOff>
    </xdr:to>
    <xdr:sp macro="" textlink="">
      <xdr:nvSpPr>
        <xdr:cNvPr id="315" name="楕円 314"/>
        <xdr:cNvSpPr/>
      </xdr:nvSpPr>
      <xdr:spPr>
        <a:xfrm>
          <a:off x="9588500" y="61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127063</xdr:rowOff>
    </xdr:from>
    <xdr:ext cx="534377" cy="259045"/>
    <xdr:sp macro="" textlink="">
      <xdr:nvSpPr>
        <xdr:cNvPr id="316" name="テキスト ボックス 315"/>
        <xdr:cNvSpPr txBox="1"/>
      </xdr:nvSpPr>
      <xdr:spPr>
        <a:xfrm>
          <a:off x="9372111" y="595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24161</xdr:rowOff>
    </xdr:from>
    <xdr:to>
      <xdr:col>46</xdr:col>
      <xdr:colOff>38100</xdr:colOff>
      <xdr:row>36</xdr:row>
      <xdr:rowOff>125761</xdr:rowOff>
    </xdr:to>
    <xdr:sp macro="" textlink="">
      <xdr:nvSpPr>
        <xdr:cNvPr id="317" name="楕円 316"/>
        <xdr:cNvSpPr/>
      </xdr:nvSpPr>
      <xdr:spPr>
        <a:xfrm>
          <a:off x="8699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142288</xdr:rowOff>
    </xdr:from>
    <xdr:ext cx="534377" cy="259045"/>
    <xdr:sp macro="" textlink="">
      <xdr:nvSpPr>
        <xdr:cNvPr id="318" name="テキスト ボックス 317"/>
        <xdr:cNvSpPr txBox="1"/>
      </xdr:nvSpPr>
      <xdr:spPr>
        <a:xfrm>
          <a:off x="8483111" y="59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14894</xdr:rowOff>
    </xdr:from>
    <xdr:to>
      <xdr:col>41</xdr:col>
      <xdr:colOff>101600</xdr:colOff>
      <xdr:row>36</xdr:row>
      <xdr:rowOff>116494</xdr:rowOff>
    </xdr:to>
    <xdr:sp macro="" textlink="">
      <xdr:nvSpPr>
        <xdr:cNvPr id="319" name="楕円 318"/>
        <xdr:cNvSpPr/>
      </xdr:nvSpPr>
      <xdr:spPr>
        <a:xfrm>
          <a:off x="7810500" y="618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107621</xdr:rowOff>
    </xdr:from>
    <xdr:ext cx="534377" cy="259045"/>
    <xdr:sp macro="" textlink="">
      <xdr:nvSpPr>
        <xdr:cNvPr id="320" name="テキスト ボックス 319"/>
        <xdr:cNvSpPr txBox="1"/>
      </xdr:nvSpPr>
      <xdr:spPr>
        <a:xfrm>
          <a:off x="7594111" y="627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47706</xdr:rowOff>
    </xdr:from>
    <xdr:to>
      <xdr:col>36</xdr:col>
      <xdr:colOff>165100</xdr:colOff>
      <xdr:row>36</xdr:row>
      <xdr:rowOff>149306</xdr:rowOff>
    </xdr:to>
    <xdr:sp macro="" textlink="">
      <xdr:nvSpPr>
        <xdr:cNvPr id="321" name="楕円 320"/>
        <xdr:cNvSpPr/>
      </xdr:nvSpPr>
      <xdr:spPr>
        <a:xfrm>
          <a:off x="6921500" y="6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140433</xdr:rowOff>
    </xdr:from>
    <xdr:ext cx="534377" cy="259045"/>
    <xdr:sp macro="" textlink="">
      <xdr:nvSpPr>
        <xdr:cNvPr id="322" name="テキスト ボックス 321"/>
        <xdr:cNvSpPr txBox="1"/>
      </xdr:nvSpPr>
      <xdr:spPr>
        <a:xfrm>
          <a:off x="670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101259</xdr:rowOff>
    </xdr:from>
    <xdr:to>
      <xdr:col>55</xdr:col>
      <xdr:colOff>0</xdr:colOff>
      <xdr:row>56</xdr:row>
      <xdr:rowOff>122308</xdr:rowOff>
    </xdr:to>
    <xdr:cxnSp macro="">
      <xdr:nvCxnSpPr>
        <xdr:cNvPr id="349" name="直線コネクタ 348"/>
        <xdr:cNvCxnSpPr/>
      </xdr:nvCxnSpPr>
      <xdr:spPr>
        <a:xfrm flipV="1">
          <a:off x="9639300" y="9702459"/>
          <a:ext cx="8382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122308</xdr:rowOff>
    </xdr:from>
    <xdr:to>
      <xdr:col>50</xdr:col>
      <xdr:colOff>114300</xdr:colOff>
      <xdr:row>57</xdr:row>
      <xdr:rowOff>2211</xdr:rowOff>
    </xdr:to>
    <xdr:cxnSp macro="">
      <xdr:nvCxnSpPr>
        <xdr:cNvPr id="352" name="直線コネクタ 351"/>
        <xdr:cNvCxnSpPr/>
      </xdr:nvCxnSpPr>
      <xdr:spPr>
        <a:xfrm flipV="1">
          <a:off x="8750300" y="972350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164736</xdr:rowOff>
    </xdr:from>
    <xdr:to>
      <xdr:col>45</xdr:col>
      <xdr:colOff>177800</xdr:colOff>
      <xdr:row>57</xdr:row>
      <xdr:rowOff>2211</xdr:rowOff>
    </xdr:to>
    <xdr:cxnSp macro="">
      <xdr:nvCxnSpPr>
        <xdr:cNvPr id="355" name="直線コネクタ 354"/>
        <xdr:cNvCxnSpPr/>
      </xdr:nvCxnSpPr>
      <xdr:spPr>
        <a:xfrm>
          <a:off x="7861300" y="976593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164736</xdr:rowOff>
    </xdr:from>
    <xdr:to>
      <xdr:col>41</xdr:col>
      <xdr:colOff>50800</xdr:colOff>
      <xdr:row>57</xdr:row>
      <xdr:rowOff>41443</xdr:rowOff>
    </xdr:to>
    <xdr:cxnSp macro="">
      <xdr:nvCxnSpPr>
        <xdr:cNvPr id="358" name="直線コネクタ 357"/>
        <xdr:cNvCxnSpPr/>
      </xdr:nvCxnSpPr>
      <xdr:spPr>
        <a:xfrm flipV="1">
          <a:off x="6972300" y="9765936"/>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50459</xdr:rowOff>
    </xdr:from>
    <xdr:to>
      <xdr:col>55</xdr:col>
      <xdr:colOff>50800</xdr:colOff>
      <xdr:row>56</xdr:row>
      <xdr:rowOff>152059</xdr:rowOff>
    </xdr:to>
    <xdr:sp macro="" textlink="">
      <xdr:nvSpPr>
        <xdr:cNvPr id="368" name="楕円 367"/>
        <xdr:cNvSpPr/>
      </xdr:nvSpPr>
      <xdr:spPr>
        <a:xfrm>
          <a:off x="10426700" y="96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73336</xdr:rowOff>
    </xdr:from>
    <xdr:ext cx="534377" cy="259045"/>
    <xdr:sp macro="" textlink="">
      <xdr:nvSpPr>
        <xdr:cNvPr id="369" name="普通建設事業費該当値テキスト"/>
        <xdr:cNvSpPr txBox="1"/>
      </xdr:nvSpPr>
      <xdr:spPr>
        <a:xfrm>
          <a:off x="10528300" y="95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71508</xdr:rowOff>
    </xdr:from>
    <xdr:to>
      <xdr:col>50</xdr:col>
      <xdr:colOff>165100</xdr:colOff>
      <xdr:row>57</xdr:row>
      <xdr:rowOff>1658</xdr:rowOff>
    </xdr:to>
    <xdr:sp macro="" textlink="">
      <xdr:nvSpPr>
        <xdr:cNvPr id="370" name="楕円 369"/>
        <xdr:cNvSpPr/>
      </xdr:nvSpPr>
      <xdr:spPr>
        <a:xfrm>
          <a:off x="9588500" y="9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18185</xdr:rowOff>
    </xdr:from>
    <xdr:ext cx="534377" cy="259045"/>
    <xdr:sp macro="" textlink="">
      <xdr:nvSpPr>
        <xdr:cNvPr id="371" name="テキスト ボックス 370"/>
        <xdr:cNvSpPr txBox="1"/>
      </xdr:nvSpPr>
      <xdr:spPr>
        <a:xfrm>
          <a:off x="9372111" y="94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122861</xdr:rowOff>
    </xdr:from>
    <xdr:to>
      <xdr:col>46</xdr:col>
      <xdr:colOff>38100</xdr:colOff>
      <xdr:row>57</xdr:row>
      <xdr:rowOff>53011</xdr:rowOff>
    </xdr:to>
    <xdr:sp macro="" textlink="">
      <xdr:nvSpPr>
        <xdr:cNvPr id="372" name="楕円 371"/>
        <xdr:cNvSpPr/>
      </xdr:nvSpPr>
      <xdr:spPr>
        <a:xfrm>
          <a:off x="8699500" y="97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69538</xdr:rowOff>
    </xdr:from>
    <xdr:ext cx="534377" cy="259045"/>
    <xdr:sp macro="" textlink="">
      <xdr:nvSpPr>
        <xdr:cNvPr id="373" name="テキスト ボックス 372"/>
        <xdr:cNvSpPr txBox="1"/>
      </xdr:nvSpPr>
      <xdr:spPr>
        <a:xfrm>
          <a:off x="8483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113936</xdr:rowOff>
    </xdr:from>
    <xdr:to>
      <xdr:col>41</xdr:col>
      <xdr:colOff>101600</xdr:colOff>
      <xdr:row>57</xdr:row>
      <xdr:rowOff>44086</xdr:rowOff>
    </xdr:to>
    <xdr:sp macro="" textlink="">
      <xdr:nvSpPr>
        <xdr:cNvPr id="374" name="楕円 373"/>
        <xdr:cNvSpPr/>
      </xdr:nvSpPr>
      <xdr:spPr>
        <a:xfrm>
          <a:off x="7810500" y="97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35213</xdr:rowOff>
    </xdr:from>
    <xdr:ext cx="534377" cy="259045"/>
    <xdr:sp macro="" textlink="">
      <xdr:nvSpPr>
        <xdr:cNvPr id="375" name="テキスト ボックス 374"/>
        <xdr:cNvSpPr txBox="1"/>
      </xdr:nvSpPr>
      <xdr:spPr>
        <a:xfrm>
          <a:off x="7594111" y="98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162093</xdr:rowOff>
    </xdr:from>
    <xdr:to>
      <xdr:col>36</xdr:col>
      <xdr:colOff>165100</xdr:colOff>
      <xdr:row>57</xdr:row>
      <xdr:rowOff>92243</xdr:rowOff>
    </xdr:to>
    <xdr:sp macro="" textlink="">
      <xdr:nvSpPr>
        <xdr:cNvPr id="376" name="楕円 375"/>
        <xdr:cNvSpPr/>
      </xdr:nvSpPr>
      <xdr:spPr>
        <a:xfrm>
          <a:off x="6921500" y="9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83370</xdr:rowOff>
    </xdr:from>
    <xdr:ext cx="534377" cy="259045"/>
    <xdr:sp macro="" textlink="">
      <xdr:nvSpPr>
        <xdr:cNvPr id="377" name="テキスト ボックス 376"/>
        <xdr:cNvSpPr txBox="1"/>
      </xdr:nvSpPr>
      <xdr:spPr>
        <a:xfrm>
          <a:off x="6705111" y="98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18814</xdr:rowOff>
    </xdr:from>
    <xdr:to>
      <xdr:col>55</xdr:col>
      <xdr:colOff>0</xdr:colOff>
      <xdr:row>78</xdr:row>
      <xdr:rowOff>22547</xdr:rowOff>
    </xdr:to>
    <xdr:cxnSp macro="">
      <xdr:nvCxnSpPr>
        <xdr:cNvPr id="408" name="直線コネクタ 407"/>
        <xdr:cNvCxnSpPr/>
      </xdr:nvCxnSpPr>
      <xdr:spPr>
        <a:xfrm flipV="1">
          <a:off x="9639300" y="13391914"/>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22547</xdr:rowOff>
    </xdr:from>
    <xdr:to>
      <xdr:col>50</xdr:col>
      <xdr:colOff>114300</xdr:colOff>
      <xdr:row>78</xdr:row>
      <xdr:rowOff>95526</xdr:rowOff>
    </xdr:to>
    <xdr:cxnSp macro="">
      <xdr:nvCxnSpPr>
        <xdr:cNvPr id="411" name="直線コネクタ 410"/>
        <xdr:cNvCxnSpPr/>
      </xdr:nvCxnSpPr>
      <xdr:spPr>
        <a:xfrm flipV="1">
          <a:off x="8750300" y="13395647"/>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95526</xdr:rowOff>
    </xdr:from>
    <xdr:to>
      <xdr:col>45</xdr:col>
      <xdr:colOff>177800</xdr:colOff>
      <xdr:row>78</xdr:row>
      <xdr:rowOff>135978</xdr:rowOff>
    </xdr:to>
    <xdr:cxnSp macro="">
      <xdr:nvCxnSpPr>
        <xdr:cNvPr id="414" name="直線コネクタ 413"/>
        <xdr:cNvCxnSpPr/>
      </xdr:nvCxnSpPr>
      <xdr:spPr>
        <a:xfrm flipV="1">
          <a:off x="7861300" y="13468626"/>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135978</xdr:rowOff>
    </xdr:from>
    <xdr:to>
      <xdr:col>41</xdr:col>
      <xdr:colOff>50800</xdr:colOff>
      <xdr:row>78</xdr:row>
      <xdr:rowOff>153253</xdr:rowOff>
    </xdr:to>
    <xdr:cxnSp macro="">
      <xdr:nvCxnSpPr>
        <xdr:cNvPr id="417" name="直線コネクタ 416"/>
        <xdr:cNvCxnSpPr/>
      </xdr:nvCxnSpPr>
      <xdr:spPr>
        <a:xfrm flipV="1">
          <a:off x="6972300" y="13509078"/>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139464</xdr:rowOff>
    </xdr:from>
    <xdr:to>
      <xdr:col>55</xdr:col>
      <xdr:colOff>50800</xdr:colOff>
      <xdr:row>78</xdr:row>
      <xdr:rowOff>69614</xdr:rowOff>
    </xdr:to>
    <xdr:sp macro="" textlink="">
      <xdr:nvSpPr>
        <xdr:cNvPr id="427" name="楕円 426"/>
        <xdr:cNvSpPr/>
      </xdr:nvSpPr>
      <xdr:spPr>
        <a:xfrm>
          <a:off x="10426700" y="133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162341</xdr:rowOff>
    </xdr:from>
    <xdr:ext cx="534377" cy="259045"/>
    <xdr:sp macro="" textlink="">
      <xdr:nvSpPr>
        <xdr:cNvPr id="428" name="普通建設事業費 （ うち新規整備　）該当値テキスト"/>
        <xdr:cNvSpPr txBox="1"/>
      </xdr:nvSpPr>
      <xdr:spPr>
        <a:xfrm>
          <a:off x="10528300" y="131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143197</xdr:rowOff>
    </xdr:from>
    <xdr:to>
      <xdr:col>50</xdr:col>
      <xdr:colOff>165100</xdr:colOff>
      <xdr:row>78</xdr:row>
      <xdr:rowOff>73347</xdr:rowOff>
    </xdr:to>
    <xdr:sp macro="" textlink="">
      <xdr:nvSpPr>
        <xdr:cNvPr id="429" name="楕円 428"/>
        <xdr:cNvSpPr/>
      </xdr:nvSpPr>
      <xdr:spPr>
        <a:xfrm>
          <a:off x="9588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89874</xdr:rowOff>
    </xdr:from>
    <xdr:ext cx="534377" cy="259045"/>
    <xdr:sp macro="" textlink="">
      <xdr:nvSpPr>
        <xdr:cNvPr id="430" name="テキスト ボックス 429"/>
        <xdr:cNvSpPr txBox="1"/>
      </xdr:nvSpPr>
      <xdr:spPr>
        <a:xfrm>
          <a:off x="9372111" y="131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44726</xdr:rowOff>
    </xdr:from>
    <xdr:to>
      <xdr:col>46</xdr:col>
      <xdr:colOff>38100</xdr:colOff>
      <xdr:row>78</xdr:row>
      <xdr:rowOff>146326</xdr:rowOff>
    </xdr:to>
    <xdr:sp macro="" textlink="">
      <xdr:nvSpPr>
        <xdr:cNvPr id="431" name="楕円 430"/>
        <xdr:cNvSpPr/>
      </xdr:nvSpPr>
      <xdr:spPr>
        <a:xfrm>
          <a:off x="8699500" y="134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137453</xdr:rowOff>
    </xdr:from>
    <xdr:ext cx="534377" cy="259045"/>
    <xdr:sp macro="" textlink="">
      <xdr:nvSpPr>
        <xdr:cNvPr id="432" name="テキスト ボックス 431"/>
        <xdr:cNvSpPr txBox="1"/>
      </xdr:nvSpPr>
      <xdr:spPr>
        <a:xfrm>
          <a:off x="8483111" y="135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85178</xdr:rowOff>
    </xdr:from>
    <xdr:to>
      <xdr:col>41</xdr:col>
      <xdr:colOff>101600</xdr:colOff>
      <xdr:row>79</xdr:row>
      <xdr:rowOff>15328</xdr:rowOff>
    </xdr:to>
    <xdr:sp macro="" textlink="">
      <xdr:nvSpPr>
        <xdr:cNvPr id="433" name="楕円 432"/>
        <xdr:cNvSpPr/>
      </xdr:nvSpPr>
      <xdr:spPr>
        <a:xfrm>
          <a:off x="7810500" y="13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6455</xdr:rowOff>
    </xdr:from>
    <xdr:ext cx="534377" cy="259045"/>
    <xdr:sp macro="" textlink="">
      <xdr:nvSpPr>
        <xdr:cNvPr id="434" name="テキスト ボックス 433"/>
        <xdr:cNvSpPr txBox="1"/>
      </xdr:nvSpPr>
      <xdr:spPr>
        <a:xfrm>
          <a:off x="7594111" y="135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102453</xdr:rowOff>
    </xdr:from>
    <xdr:to>
      <xdr:col>36</xdr:col>
      <xdr:colOff>165100</xdr:colOff>
      <xdr:row>79</xdr:row>
      <xdr:rowOff>32603</xdr:rowOff>
    </xdr:to>
    <xdr:sp macro="" textlink="">
      <xdr:nvSpPr>
        <xdr:cNvPr id="435" name="楕円 434"/>
        <xdr:cNvSpPr/>
      </xdr:nvSpPr>
      <xdr:spPr>
        <a:xfrm>
          <a:off x="6921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23730</xdr:rowOff>
    </xdr:from>
    <xdr:ext cx="534377" cy="259045"/>
    <xdr:sp macro="" textlink="">
      <xdr:nvSpPr>
        <xdr:cNvPr id="436" name="テキスト ボックス 435"/>
        <xdr:cNvSpPr txBox="1"/>
      </xdr:nvSpPr>
      <xdr:spPr>
        <a:xfrm>
          <a:off x="6705111" y="135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2471</xdr:rowOff>
    </xdr:from>
    <xdr:to>
      <xdr:col>55</xdr:col>
      <xdr:colOff>0</xdr:colOff>
      <xdr:row>98</xdr:row>
      <xdr:rowOff>51910</xdr:rowOff>
    </xdr:to>
    <xdr:cxnSp macro="">
      <xdr:nvCxnSpPr>
        <xdr:cNvPr id="465" name="直線コネクタ 464"/>
        <xdr:cNvCxnSpPr/>
      </xdr:nvCxnSpPr>
      <xdr:spPr>
        <a:xfrm flipV="1">
          <a:off x="9639300" y="16804571"/>
          <a:ext cx="8382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134069</xdr:rowOff>
    </xdr:from>
    <xdr:to>
      <xdr:col>50</xdr:col>
      <xdr:colOff>114300</xdr:colOff>
      <xdr:row>98</xdr:row>
      <xdr:rowOff>51910</xdr:rowOff>
    </xdr:to>
    <xdr:cxnSp macro="">
      <xdr:nvCxnSpPr>
        <xdr:cNvPr id="468" name="直線コネクタ 467"/>
        <xdr:cNvCxnSpPr/>
      </xdr:nvCxnSpPr>
      <xdr:spPr>
        <a:xfrm>
          <a:off x="8750300" y="1676471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132690</xdr:rowOff>
    </xdr:from>
    <xdr:to>
      <xdr:col>45</xdr:col>
      <xdr:colOff>177800</xdr:colOff>
      <xdr:row>97</xdr:row>
      <xdr:rowOff>134069</xdr:rowOff>
    </xdr:to>
    <xdr:cxnSp macro="">
      <xdr:nvCxnSpPr>
        <xdr:cNvPr id="471" name="直線コネクタ 470"/>
        <xdr:cNvCxnSpPr/>
      </xdr:nvCxnSpPr>
      <xdr:spPr>
        <a:xfrm>
          <a:off x="7861300" y="1676334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96197</xdr:rowOff>
    </xdr:from>
    <xdr:to>
      <xdr:col>41</xdr:col>
      <xdr:colOff>50800</xdr:colOff>
      <xdr:row>97</xdr:row>
      <xdr:rowOff>132690</xdr:rowOff>
    </xdr:to>
    <xdr:cxnSp macro="">
      <xdr:nvCxnSpPr>
        <xdr:cNvPr id="474" name="直線コネクタ 473"/>
        <xdr:cNvCxnSpPr/>
      </xdr:nvCxnSpPr>
      <xdr:spPr>
        <a:xfrm>
          <a:off x="6972300" y="16726847"/>
          <a:ext cx="8890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42105</xdr:rowOff>
    </xdr:from>
    <xdr:ext cx="534377" cy="259045"/>
    <xdr:sp macro="" textlink="">
      <xdr:nvSpPr>
        <xdr:cNvPr id="476" name="テキスト ボックス 475"/>
        <xdr:cNvSpPr txBox="1"/>
      </xdr:nvSpPr>
      <xdr:spPr>
        <a:xfrm>
          <a:off x="7594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123121</xdr:rowOff>
    </xdr:from>
    <xdr:to>
      <xdr:col>55</xdr:col>
      <xdr:colOff>50800</xdr:colOff>
      <xdr:row>98</xdr:row>
      <xdr:rowOff>53271</xdr:rowOff>
    </xdr:to>
    <xdr:sp macro="" textlink="">
      <xdr:nvSpPr>
        <xdr:cNvPr id="484" name="楕円 483"/>
        <xdr:cNvSpPr/>
      </xdr:nvSpPr>
      <xdr:spPr>
        <a:xfrm>
          <a:off x="10426700" y="16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101548</xdr:rowOff>
    </xdr:from>
    <xdr:ext cx="534377" cy="259045"/>
    <xdr:sp macro="" textlink="">
      <xdr:nvSpPr>
        <xdr:cNvPr id="485" name="普通建設事業費 （ うち更新整備　）該当値テキスト"/>
        <xdr:cNvSpPr txBox="1"/>
      </xdr:nvSpPr>
      <xdr:spPr>
        <a:xfrm>
          <a:off x="10528300"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86" name="楕円 485"/>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7" name="テキスト ボックス 486"/>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83269</xdr:rowOff>
    </xdr:from>
    <xdr:to>
      <xdr:col>46</xdr:col>
      <xdr:colOff>38100</xdr:colOff>
      <xdr:row>98</xdr:row>
      <xdr:rowOff>13419</xdr:rowOff>
    </xdr:to>
    <xdr:sp macro="" textlink="">
      <xdr:nvSpPr>
        <xdr:cNvPr id="488" name="楕円 487"/>
        <xdr:cNvSpPr/>
      </xdr:nvSpPr>
      <xdr:spPr>
        <a:xfrm>
          <a:off x="8699500" y="167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4546</xdr:rowOff>
    </xdr:from>
    <xdr:ext cx="534377" cy="259045"/>
    <xdr:sp macro="" textlink="">
      <xdr:nvSpPr>
        <xdr:cNvPr id="489" name="テキスト ボックス 488"/>
        <xdr:cNvSpPr txBox="1"/>
      </xdr:nvSpPr>
      <xdr:spPr>
        <a:xfrm>
          <a:off x="8483111" y="168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81890</xdr:rowOff>
    </xdr:from>
    <xdr:to>
      <xdr:col>41</xdr:col>
      <xdr:colOff>101600</xdr:colOff>
      <xdr:row>98</xdr:row>
      <xdr:rowOff>12040</xdr:rowOff>
    </xdr:to>
    <xdr:sp macro="" textlink="">
      <xdr:nvSpPr>
        <xdr:cNvPr id="490" name="楕円 489"/>
        <xdr:cNvSpPr/>
      </xdr:nvSpPr>
      <xdr:spPr>
        <a:xfrm>
          <a:off x="7810500" y="16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28567</xdr:rowOff>
    </xdr:from>
    <xdr:ext cx="534377" cy="259045"/>
    <xdr:sp macro="" textlink="">
      <xdr:nvSpPr>
        <xdr:cNvPr id="491" name="テキスト ボックス 490"/>
        <xdr:cNvSpPr txBox="1"/>
      </xdr:nvSpPr>
      <xdr:spPr>
        <a:xfrm>
          <a:off x="7594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45397</xdr:rowOff>
    </xdr:from>
    <xdr:to>
      <xdr:col>36</xdr:col>
      <xdr:colOff>165100</xdr:colOff>
      <xdr:row>97</xdr:row>
      <xdr:rowOff>146997</xdr:rowOff>
    </xdr:to>
    <xdr:sp macro="" textlink="">
      <xdr:nvSpPr>
        <xdr:cNvPr id="492" name="楕円 491"/>
        <xdr:cNvSpPr/>
      </xdr:nvSpPr>
      <xdr:spPr>
        <a:xfrm>
          <a:off x="6921500" y="1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163524</xdr:rowOff>
    </xdr:from>
    <xdr:ext cx="534377" cy="259045"/>
    <xdr:sp macro="" textlink="">
      <xdr:nvSpPr>
        <xdr:cNvPr id="493" name="テキスト ボックス 492"/>
        <xdr:cNvSpPr txBox="1"/>
      </xdr:nvSpPr>
      <xdr:spPr>
        <a:xfrm>
          <a:off x="6705111" y="164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7066</xdr:rowOff>
    </xdr:from>
    <xdr:to>
      <xdr:col>85</xdr:col>
      <xdr:colOff>127000</xdr:colOff>
      <xdr:row>38</xdr:row>
      <xdr:rowOff>13650</xdr:rowOff>
    </xdr:to>
    <xdr:cxnSp macro="">
      <xdr:nvCxnSpPr>
        <xdr:cNvPr id="518" name="直線コネクタ 517"/>
        <xdr:cNvCxnSpPr/>
      </xdr:nvCxnSpPr>
      <xdr:spPr>
        <a:xfrm flipV="1">
          <a:off x="15481300" y="65221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152370</xdr:rowOff>
    </xdr:from>
    <xdr:to>
      <xdr:col>81</xdr:col>
      <xdr:colOff>50800</xdr:colOff>
      <xdr:row>38</xdr:row>
      <xdr:rowOff>13650</xdr:rowOff>
    </xdr:to>
    <xdr:cxnSp macro="">
      <xdr:nvCxnSpPr>
        <xdr:cNvPr id="521" name="直線コネクタ 520"/>
        <xdr:cNvCxnSpPr/>
      </xdr:nvCxnSpPr>
      <xdr:spPr>
        <a:xfrm>
          <a:off x="14592300" y="6496020"/>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152370</xdr:rowOff>
    </xdr:from>
    <xdr:to>
      <xdr:col>76</xdr:col>
      <xdr:colOff>114300</xdr:colOff>
      <xdr:row>37</xdr:row>
      <xdr:rowOff>168270</xdr:rowOff>
    </xdr:to>
    <xdr:cxnSp macro="">
      <xdr:nvCxnSpPr>
        <xdr:cNvPr id="524" name="直線コネクタ 523"/>
        <xdr:cNvCxnSpPr/>
      </xdr:nvCxnSpPr>
      <xdr:spPr>
        <a:xfrm flipV="1">
          <a:off x="13703300" y="6496020"/>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168270</xdr:rowOff>
    </xdr:from>
    <xdr:to>
      <xdr:col>71</xdr:col>
      <xdr:colOff>177800</xdr:colOff>
      <xdr:row>38</xdr:row>
      <xdr:rowOff>16828</xdr:rowOff>
    </xdr:to>
    <xdr:cxnSp macro="">
      <xdr:nvCxnSpPr>
        <xdr:cNvPr id="527" name="直線コネクタ 526"/>
        <xdr:cNvCxnSpPr/>
      </xdr:nvCxnSpPr>
      <xdr:spPr>
        <a:xfrm flipV="1">
          <a:off x="12814300" y="651192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48885</xdr:rowOff>
    </xdr:from>
    <xdr:ext cx="469744" cy="259045"/>
    <xdr:sp macro="" textlink="">
      <xdr:nvSpPr>
        <xdr:cNvPr id="529" name="テキスト ボックス 528"/>
        <xdr:cNvSpPr txBox="1"/>
      </xdr:nvSpPr>
      <xdr:spPr>
        <a:xfrm>
          <a:off x="13468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127716</xdr:rowOff>
    </xdr:from>
    <xdr:to>
      <xdr:col>85</xdr:col>
      <xdr:colOff>177800</xdr:colOff>
      <xdr:row>38</xdr:row>
      <xdr:rowOff>57866</xdr:rowOff>
    </xdr:to>
    <xdr:sp macro="" textlink="">
      <xdr:nvSpPr>
        <xdr:cNvPr id="537" name="楕円 536"/>
        <xdr:cNvSpPr/>
      </xdr:nvSpPr>
      <xdr:spPr>
        <a:xfrm>
          <a:off x="16268700" y="64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469744" cy="259045"/>
    <xdr:sp macro="" textlink="">
      <xdr:nvSpPr>
        <xdr:cNvPr id="538" name="災害復旧事業費該当値テキスト"/>
        <xdr:cNvSpPr txBox="1"/>
      </xdr:nvSpPr>
      <xdr:spPr>
        <a:xfrm>
          <a:off x="16370300" y="64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134300</xdr:rowOff>
    </xdr:from>
    <xdr:to>
      <xdr:col>81</xdr:col>
      <xdr:colOff>101600</xdr:colOff>
      <xdr:row>38</xdr:row>
      <xdr:rowOff>64450</xdr:rowOff>
    </xdr:to>
    <xdr:sp macro="" textlink="">
      <xdr:nvSpPr>
        <xdr:cNvPr id="539" name="楕円 538"/>
        <xdr:cNvSpPr/>
      </xdr:nvSpPr>
      <xdr:spPr>
        <a:xfrm>
          <a:off x="15430500" y="64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80977</xdr:rowOff>
    </xdr:from>
    <xdr:ext cx="469744" cy="259045"/>
    <xdr:sp macro="" textlink="">
      <xdr:nvSpPr>
        <xdr:cNvPr id="540" name="テキスト ボックス 539"/>
        <xdr:cNvSpPr txBox="1"/>
      </xdr:nvSpPr>
      <xdr:spPr>
        <a:xfrm>
          <a:off x="15246428" y="62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101570</xdr:rowOff>
    </xdr:from>
    <xdr:to>
      <xdr:col>76</xdr:col>
      <xdr:colOff>165100</xdr:colOff>
      <xdr:row>38</xdr:row>
      <xdr:rowOff>31721</xdr:rowOff>
    </xdr:to>
    <xdr:sp macro="" textlink="">
      <xdr:nvSpPr>
        <xdr:cNvPr id="541" name="楕円 540"/>
        <xdr:cNvSpPr/>
      </xdr:nvSpPr>
      <xdr:spPr>
        <a:xfrm>
          <a:off x="14541500" y="6445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48247</xdr:rowOff>
    </xdr:from>
    <xdr:ext cx="469744" cy="259045"/>
    <xdr:sp macro="" textlink="">
      <xdr:nvSpPr>
        <xdr:cNvPr id="542" name="テキスト ボックス 541"/>
        <xdr:cNvSpPr txBox="1"/>
      </xdr:nvSpPr>
      <xdr:spPr>
        <a:xfrm>
          <a:off x="14357428" y="62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117469</xdr:rowOff>
    </xdr:from>
    <xdr:to>
      <xdr:col>72</xdr:col>
      <xdr:colOff>38100</xdr:colOff>
      <xdr:row>38</xdr:row>
      <xdr:rowOff>47619</xdr:rowOff>
    </xdr:to>
    <xdr:sp macro="" textlink="">
      <xdr:nvSpPr>
        <xdr:cNvPr id="543" name="楕円 542"/>
        <xdr:cNvSpPr/>
      </xdr:nvSpPr>
      <xdr:spPr>
        <a:xfrm>
          <a:off x="13652500" y="6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64146</xdr:rowOff>
    </xdr:from>
    <xdr:ext cx="469744" cy="259045"/>
    <xdr:sp macro="" textlink="">
      <xdr:nvSpPr>
        <xdr:cNvPr id="544" name="テキスト ボックス 543"/>
        <xdr:cNvSpPr txBox="1"/>
      </xdr:nvSpPr>
      <xdr:spPr>
        <a:xfrm>
          <a:off x="13468428" y="62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137478</xdr:rowOff>
    </xdr:from>
    <xdr:to>
      <xdr:col>67</xdr:col>
      <xdr:colOff>101600</xdr:colOff>
      <xdr:row>38</xdr:row>
      <xdr:rowOff>67628</xdr:rowOff>
    </xdr:to>
    <xdr:sp macro="" textlink="">
      <xdr:nvSpPr>
        <xdr:cNvPr id="545" name="楕円 544"/>
        <xdr:cNvSpPr/>
      </xdr:nvSpPr>
      <xdr:spPr>
        <a:xfrm>
          <a:off x="12763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58755</xdr:rowOff>
    </xdr:from>
    <xdr:ext cx="469744" cy="259045"/>
    <xdr:sp macro="" textlink="">
      <xdr:nvSpPr>
        <xdr:cNvPr id="546" name="テキスト ボックス 545"/>
        <xdr:cNvSpPr txBox="1"/>
      </xdr:nvSpPr>
      <xdr:spPr>
        <a:xfrm>
          <a:off x="12579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9489</xdr:rowOff>
    </xdr:from>
    <xdr:to>
      <xdr:col>85</xdr:col>
      <xdr:colOff>127000</xdr:colOff>
      <xdr:row>76</xdr:row>
      <xdr:rowOff>35407</xdr:rowOff>
    </xdr:to>
    <xdr:cxnSp macro="">
      <xdr:nvCxnSpPr>
        <xdr:cNvPr id="628" name="直線コネクタ 627"/>
        <xdr:cNvCxnSpPr/>
      </xdr:nvCxnSpPr>
      <xdr:spPr>
        <a:xfrm>
          <a:off x="15481300" y="13039689"/>
          <a:ext cx="8382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9489</xdr:rowOff>
    </xdr:from>
    <xdr:to>
      <xdr:col>81</xdr:col>
      <xdr:colOff>50800</xdr:colOff>
      <xdr:row>76</xdr:row>
      <xdr:rowOff>17850</xdr:rowOff>
    </xdr:to>
    <xdr:cxnSp macro="">
      <xdr:nvCxnSpPr>
        <xdr:cNvPr id="631" name="直線コネクタ 630"/>
        <xdr:cNvCxnSpPr/>
      </xdr:nvCxnSpPr>
      <xdr:spPr>
        <a:xfrm flipV="1">
          <a:off x="14592300" y="1303968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167773</xdr:rowOff>
    </xdr:from>
    <xdr:to>
      <xdr:col>76</xdr:col>
      <xdr:colOff>114300</xdr:colOff>
      <xdr:row>76</xdr:row>
      <xdr:rowOff>17850</xdr:rowOff>
    </xdr:to>
    <xdr:cxnSp macro="">
      <xdr:nvCxnSpPr>
        <xdr:cNvPr id="634" name="直線コネクタ 633"/>
        <xdr:cNvCxnSpPr/>
      </xdr:nvCxnSpPr>
      <xdr:spPr>
        <a:xfrm>
          <a:off x="13703300" y="130265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165863</xdr:rowOff>
    </xdr:from>
    <xdr:to>
      <xdr:col>71</xdr:col>
      <xdr:colOff>177800</xdr:colOff>
      <xdr:row>75</xdr:row>
      <xdr:rowOff>167773</xdr:rowOff>
    </xdr:to>
    <xdr:cxnSp macro="">
      <xdr:nvCxnSpPr>
        <xdr:cNvPr id="637" name="直線コネクタ 636"/>
        <xdr:cNvCxnSpPr/>
      </xdr:nvCxnSpPr>
      <xdr:spPr>
        <a:xfrm>
          <a:off x="12814300" y="1302461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115225</xdr:rowOff>
    </xdr:from>
    <xdr:ext cx="534377" cy="259045"/>
    <xdr:sp macro="" textlink="">
      <xdr:nvSpPr>
        <xdr:cNvPr id="639" name="テキスト ボックス 638"/>
        <xdr:cNvSpPr txBox="1"/>
      </xdr:nvSpPr>
      <xdr:spPr>
        <a:xfrm>
          <a:off x="13436111" y="131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156057</xdr:rowOff>
    </xdr:from>
    <xdr:to>
      <xdr:col>85</xdr:col>
      <xdr:colOff>177800</xdr:colOff>
      <xdr:row>76</xdr:row>
      <xdr:rowOff>86207</xdr:rowOff>
    </xdr:to>
    <xdr:sp macro="" textlink="">
      <xdr:nvSpPr>
        <xdr:cNvPr id="647" name="楕円 646"/>
        <xdr:cNvSpPr/>
      </xdr:nvSpPr>
      <xdr:spPr>
        <a:xfrm>
          <a:off x="16268700" y="13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7484</xdr:rowOff>
    </xdr:from>
    <xdr:ext cx="534377" cy="259045"/>
    <xdr:sp macro="" textlink="">
      <xdr:nvSpPr>
        <xdr:cNvPr id="648" name="公債費該当値テキスト"/>
        <xdr:cNvSpPr txBox="1"/>
      </xdr:nvSpPr>
      <xdr:spPr>
        <a:xfrm>
          <a:off x="16370300" y="128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130139</xdr:rowOff>
    </xdr:from>
    <xdr:to>
      <xdr:col>81</xdr:col>
      <xdr:colOff>101600</xdr:colOff>
      <xdr:row>76</xdr:row>
      <xdr:rowOff>60289</xdr:rowOff>
    </xdr:to>
    <xdr:sp macro="" textlink="">
      <xdr:nvSpPr>
        <xdr:cNvPr id="649" name="楕円 648"/>
        <xdr:cNvSpPr/>
      </xdr:nvSpPr>
      <xdr:spPr>
        <a:xfrm>
          <a:off x="15430500" y="12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76816</xdr:rowOff>
    </xdr:from>
    <xdr:ext cx="534377" cy="259045"/>
    <xdr:sp macro="" textlink="">
      <xdr:nvSpPr>
        <xdr:cNvPr id="650" name="テキスト ボックス 649"/>
        <xdr:cNvSpPr txBox="1"/>
      </xdr:nvSpPr>
      <xdr:spPr>
        <a:xfrm>
          <a:off x="15214111" y="127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138501</xdr:rowOff>
    </xdr:from>
    <xdr:to>
      <xdr:col>76</xdr:col>
      <xdr:colOff>165100</xdr:colOff>
      <xdr:row>76</xdr:row>
      <xdr:rowOff>68650</xdr:rowOff>
    </xdr:to>
    <xdr:sp macro="" textlink="">
      <xdr:nvSpPr>
        <xdr:cNvPr id="651" name="楕円 650"/>
        <xdr:cNvSpPr/>
      </xdr:nvSpPr>
      <xdr:spPr>
        <a:xfrm>
          <a:off x="14541500" y="12997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85178</xdr:rowOff>
    </xdr:from>
    <xdr:ext cx="534377" cy="259045"/>
    <xdr:sp macro="" textlink="">
      <xdr:nvSpPr>
        <xdr:cNvPr id="652" name="テキスト ボックス 651"/>
        <xdr:cNvSpPr txBox="1"/>
      </xdr:nvSpPr>
      <xdr:spPr>
        <a:xfrm>
          <a:off x="14325111" y="127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116972</xdr:rowOff>
    </xdr:from>
    <xdr:to>
      <xdr:col>72</xdr:col>
      <xdr:colOff>38100</xdr:colOff>
      <xdr:row>76</xdr:row>
      <xdr:rowOff>47123</xdr:rowOff>
    </xdr:to>
    <xdr:sp macro="" textlink="">
      <xdr:nvSpPr>
        <xdr:cNvPr id="653" name="楕円 652"/>
        <xdr:cNvSpPr/>
      </xdr:nvSpPr>
      <xdr:spPr>
        <a:xfrm>
          <a:off x="13652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63649</xdr:rowOff>
    </xdr:from>
    <xdr:ext cx="534377" cy="259045"/>
    <xdr:sp macro="" textlink="">
      <xdr:nvSpPr>
        <xdr:cNvPr id="654" name="テキスト ボックス 653"/>
        <xdr:cNvSpPr txBox="1"/>
      </xdr:nvSpPr>
      <xdr:spPr>
        <a:xfrm>
          <a:off x="13436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115064</xdr:rowOff>
    </xdr:from>
    <xdr:to>
      <xdr:col>67</xdr:col>
      <xdr:colOff>101600</xdr:colOff>
      <xdr:row>76</xdr:row>
      <xdr:rowOff>45213</xdr:rowOff>
    </xdr:to>
    <xdr:sp macro="" textlink="">
      <xdr:nvSpPr>
        <xdr:cNvPr id="655" name="楕円 654"/>
        <xdr:cNvSpPr/>
      </xdr:nvSpPr>
      <xdr:spPr>
        <a:xfrm>
          <a:off x="12763500" y="12973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61741</xdr:rowOff>
    </xdr:from>
    <xdr:ext cx="534377" cy="259045"/>
    <xdr:sp macro="" textlink="">
      <xdr:nvSpPr>
        <xdr:cNvPr id="656" name="テキスト ボックス 655"/>
        <xdr:cNvSpPr txBox="1"/>
      </xdr:nvSpPr>
      <xdr:spPr>
        <a:xfrm>
          <a:off x="12547111" y="127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111637</xdr:rowOff>
    </xdr:from>
    <xdr:to>
      <xdr:col>85</xdr:col>
      <xdr:colOff>127000</xdr:colOff>
      <xdr:row>98</xdr:row>
      <xdr:rowOff>126048</xdr:rowOff>
    </xdr:to>
    <xdr:cxnSp macro="">
      <xdr:nvCxnSpPr>
        <xdr:cNvPr id="683" name="直線コネクタ 682"/>
        <xdr:cNvCxnSpPr/>
      </xdr:nvCxnSpPr>
      <xdr:spPr>
        <a:xfrm>
          <a:off x="15481300" y="16913737"/>
          <a:ext cx="8382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106823</xdr:rowOff>
    </xdr:from>
    <xdr:to>
      <xdr:col>81</xdr:col>
      <xdr:colOff>50800</xdr:colOff>
      <xdr:row>98</xdr:row>
      <xdr:rowOff>111637</xdr:rowOff>
    </xdr:to>
    <xdr:cxnSp macro="">
      <xdr:nvCxnSpPr>
        <xdr:cNvPr id="686" name="直線コネクタ 685"/>
        <xdr:cNvCxnSpPr/>
      </xdr:nvCxnSpPr>
      <xdr:spPr>
        <a:xfrm>
          <a:off x="14592300" y="16908923"/>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101791</xdr:rowOff>
    </xdr:from>
    <xdr:to>
      <xdr:col>76</xdr:col>
      <xdr:colOff>114300</xdr:colOff>
      <xdr:row>98</xdr:row>
      <xdr:rowOff>106823</xdr:rowOff>
    </xdr:to>
    <xdr:cxnSp macro="">
      <xdr:nvCxnSpPr>
        <xdr:cNvPr id="689" name="直線コネクタ 688"/>
        <xdr:cNvCxnSpPr/>
      </xdr:nvCxnSpPr>
      <xdr:spPr>
        <a:xfrm>
          <a:off x="13703300" y="16903891"/>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100330</xdr:rowOff>
    </xdr:from>
    <xdr:to>
      <xdr:col>71</xdr:col>
      <xdr:colOff>177800</xdr:colOff>
      <xdr:row>98</xdr:row>
      <xdr:rowOff>101791</xdr:rowOff>
    </xdr:to>
    <xdr:cxnSp macro="">
      <xdr:nvCxnSpPr>
        <xdr:cNvPr id="692" name="直線コネクタ 691"/>
        <xdr:cNvCxnSpPr/>
      </xdr:nvCxnSpPr>
      <xdr:spPr>
        <a:xfrm>
          <a:off x="12814300" y="16902430"/>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75248</xdr:rowOff>
    </xdr:from>
    <xdr:to>
      <xdr:col>85</xdr:col>
      <xdr:colOff>177800</xdr:colOff>
      <xdr:row>99</xdr:row>
      <xdr:rowOff>5398</xdr:rowOff>
    </xdr:to>
    <xdr:sp macro="" textlink="">
      <xdr:nvSpPr>
        <xdr:cNvPr id="702" name="楕円 701"/>
        <xdr:cNvSpPr/>
      </xdr:nvSpPr>
      <xdr:spPr>
        <a:xfrm>
          <a:off x="162687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60837</xdr:rowOff>
    </xdr:from>
    <xdr:to>
      <xdr:col>81</xdr:col>
      <xdr:colOff>101600</xdr:colOff>
      <xdr:row>98</xdr:row>
      <xdr:rowOff>162437</xdr:rowOff>
    </xdr:to>
    <xdr:sp macro="" textlink="">
      <xdr:nvSpPr>
        <xdr:cNvPr id="704" name="楕円 703"/>
        <xdr:cNvSpPr/>
      </xdr:nvSpPr>
      <xdr:spPr>
        <a:xfrm>
          <a:off x="15430500" y="168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153564</xdr:rowOff>
    </xdr:from>
    <xdr:ext cx="534377" cy="259045"/>
    <xdr:sp macro="" textlink="">
      <xdr:nvSpPr>
        <xdr:cNvPr id="705" name="テキスト ボックス 704"/>
        <xdr:cNvSpPr txBox="1"/>
      </xdr:nvSpPr>
      <xdr:spPr>
        <a:xfrm>
          <a:off x="15214111" y="16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56023</xdr:rowOff>
    </xdr:from>
    <xdr:to>
      <xdr:col>76</xdr:col>
      <xdr:colOff>165100</xdr:colOff>
      <xdr:row>98</xdr:row>
      <xdr:rowOff>157623</xdr:rowOff>
    </xdr:to>
    <xdr:sp macro="" textlink="">
      <xdr:nvSpPr>
        <xdr:cNvPr id="706" name="楕円 705"/>
        <xdr:cNvSpPr/>
      </xdr:nvSpPr>
      <xdr:spPr>
        <a:xfrm>
          <a:off x="14541500" y="168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148750</xdr:rowOff>
    </xdr:from>
    <xdr:ext cx="534377" cy="259045"/>
    <xdr:sp macro="" textlink="">
      <xdr:nvSpPr>
        <xdr:cNvPr id="707" name="テキスト ボックス 706"/>
        <xdr:cNvSpPr txBox="1"/>
      </xdr:nvSpPr>
      <xdr:spPr>
        <a:xfrm>
          <a:off x="14325111" y="169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50991</xdr:rowOff>
    </xdr:from>
    <xdr:to>
      <xdr:col>72</xdr:col>
      <xdr:colOff>38100</xdr:colOff>
      <xdr:row>98</xdr:row>
      <xdr:rowOff>152591</xdr:rowOff>
    </xdr:to>
    <xdr:sp macro="" textlink="">
      <xdr:nvSpPr>
        <xdr:cNvPr id="708" name="楕円 707"/>
        <xdr:cNvSpPr/>
      </xdr:nvSpPr>
      <xdr:spPr>
        <a:xfrm>
          <a:off x="13652500" y="168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143718</xdr:rowOff>
    </xdr:from>
    <xdr:ext cx="534377" cy="259045"/>
    <xdr:sp macro="" textlink="">
      <xdr:nvSpPr>
        <xdr:cNvPr id="709" name="テキスト ボックス 708"/>
        <xdr:cNvSpPr txBox="1"/>
      </xdr:nvSpPr>
      <xdr:spPr>
        <a:xfrm>
          <a:off x="13436111" y="169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49530</xdr:rowOff>
    </xdr:from>
    <xdr:to>
      <xdr:col>67</xdr:col>
      <xdr:colOff>101600</xdr:colOff>
      <xdr:row>98</xdr:row>
      <xdr:rowOff>151130</xdr:rowOff>
    </xdr:to>
    <xdr:sp macro="" textlink="">
      <xdr:nvSpPr>
        <xdr:cNvPr id="710" name="楕円 709"/>
        <xdr:cNvSpPr/>
      </xdr:nvSpPr>
      <xdr:spPr>
        <a:xfrm>
          <a:off x="12763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142257</xdr:rowOff>
    </xdr:from>
    <xdr:ext cx="534377" cy="259045"/>
    <xdr:sp macro="" textlink="">
      <xdr:nvSpPr>
        <xdr:cNvPr id="711" name="テキスト ボックス 710"/>
        <xdr:cNvSpPr txBox="1"/>
      </xdr:nvSpPr>
      <xdr:spPr>
        <a:xfrm>
          <a:off x="12547111" y="169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80813</xdr:rowOff>
    </xdr:from>
    <xdr:to>
      <xdr:col>116</xdr:col>
      <xdr:colOff>63500</xdr:colOff>
      <xdr:row>58</xdr:row>
      <xdr:rowOff>83876</xdr:rowOff>
    </xdr:to>
    <xdr:cxnSp macro="">
      <xdr:nvCxnSpPr>
        <xdr:cNvPr id="795" name="直線コネクタ 794"/>
        <xdr:cNvCxnSpPr/>
      </xdr:nvCxnSpPr>
      <xdr:spPr>
        <a:xfrm flipV="1">
          <a:off x="21323300" y="1002491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73132</xdr:rowOff>
    </xdr:from>
    <xdr:to>
      <xdr:col>111</xdr:col>
      <xdr:colOff>177800</xdr:colOff>
      <xdr:row>58</xdr:row>
      <xdr:rowOff>83876</xdr:rowOff>
    </xdr:to>
    <xdr:cxnSp macro="">
      <xdr:nvCxnSpPr>
        <xdr:cNvPr id="798" name="直線コネクタ 797"/>
        <xdr:cNvCxnSpPr/>
      </xdr:nvCxnSpPr>
      <xdr:spPr>
        <a:xfrm>
          <a:off x="20434300" y="1001723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59279</xdr:rowOff>
    </xdr:from>
    <xdr:to>
      <xdr:col>107</xdr:col>
      <xdr:colOff>50800</xdr:colOff>
      <xdr:row>58</xdr:row>
      <xdr:rowOff>73132</xdr:rowOff>
    </xdr:to>
    <xdr:cxnSp macro="">
      <xdr:nvCxnSpPr>
        <xdr:cNvPr id="801" name="直線コネクタ 800"/>
        <xdr:cNvCxnSpPr/>
      </xdr:nvCxnSpPr>
      <xdr:spPr>
        <a:xfrm>
          <a:off x="19545300" y="10003379"/>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59279</xdr:rowOff>
    </xdr:from>
    <xdr:to>
      <xdr:col>102</xdr:col>
      <xdr:colOff>114300</xdr:colOff>
      <xdr:row>58</xdr:row>
      <xdr:rowOff>71440</xdr:rowOff>
    </xdr:to>
    <xdr:cxnSp macro="">
      <xdr:nvCxnSpPr>
        <xdr:cNvPr id="804" name="直線コネクタ 803"/>
        <xdr:cNvCxnSpPr/>
      </xdr:nvCxnSpPr>
      <xdr:spPr>
        <a:xfrm flipV="1">
          <a:off x="18656300" y="1000337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30013</xdr:rowOff>
    </xdr:from>
    <xdr:to>
      <xdr:col>116</xdr:col>
      <xdr:colOff>114300</xdr:colOff>
      <xdr:row>58</xdr:row>
      <xdr:rowOff>131613</xdr:rowOff>
    </xdr:to>
    <xdr:sp macro="" textlink="">
      <xdr:nvSpPr>
        <xdr:cNvPr id="814" name="楕円 813"/>
        <xdr:cNvSpPr/>
      </xdr:nvSpPr>
      <xdr:spPr>
        <a:xfrm>
          <a:off x="22110700" y="99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5"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33076</xdr:rowOff>
    </xdr:from>
    <xdr:to>
      <xdr:col>112</xdr:col>
      <xdr:colOff>38100</xdr:colOff>
      <xdr:row>58</xdr:row>
      <xdr:rowOff>134676</xdr:rowOff>
    </xdr:to>
    <xdr:sp macro="" textlink="">
      <xdr:nvSpPr>
        <xdr:cNvPr id="816" name="楕円 815"/>
        <xdr:cNvSpPr/>
      </xdr:nvSpPr>
      <xdr:spPr>
        <a:xfrm>
          <a:off x="21272500" y="99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125803</xdr:rowOff>
    </xdr:from>
    <xdr:ext cx="469744" cy="259045"/>
    <xdr:sp macro="" textlink="">
      <xdr:nvSpPr>
        <xdr:cNvPr id="817" name="テキスト ボックス 816"/>
        <xdr:cNvSpPr txBox="1"/>
      </xdr:nvSpPr>
      <xdr:spPr>
        <a:xfrm>
          <a:off x="21088428" y="1006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22332</xdr:rowOff>
    </xdr:from>
    <xdr:to>
      <xdr:col>107</xdr:col>
      <xdr:colOff>101600</xdr:colOff>
      <xdr:row>58</xdr:row>
      <xdr:rowOff>123932</xdr:rowOff>
    </xdr:to>
    <xdr:sp macro="" textlink="">
      <xdr:nvSpPr>
        <xdr:cNvPr id="818" name="楕円 817"/>
        <xdr:cNvSpPr/>
      </xdr:nvSpPr>
      <xdr:spPr>
        <a:xfrm>
          <a:off x="20383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115059</xdr:rowOff>
    </xdr:from>
    <xdr:ext cx="469744" cy="259045"/>
    <xdr:sp macro="" textlink="">
      <xdr:nvSpPr>
        <xdr:cNvPr id="819" name="テキスト ボックス 818"/>
        <xdr:cNvSpPr txBox="1"/>
      </xdr:nvSpPr>
      <xdr:spPr>
        <a:xfrm>
          <a:off x="20199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8479</xdr:rowOff>
    </xdr:from>
    <xdr:to>
      <xdr:col>102</xdr:col>
      <xdr:colOff>165100</xdr:colOff>
      <xdr:row>58</xdr:row>
      <xdr:rowOff>110079</xdr:rowOff>
    </xdr:to>
    <xdr:sp macro="" textlink="">
      <xdr:nvSpPr>
        <xdr:cNvPr id="820" name="楕円 819"/>
        <xdr:cNvSpPr/>
      </xdr:nvSpPr>
      <xdr:spPr>
        <a:xfrm>
          <a:off x="194945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101206</xdr:rowOff>
    </xdr:from>
    <xdr:ext cx="469744" cy="259045"/>
    <xdr:sp macro="" textlink="">
      <xdr:nvSpPr>
        <xdr:cNvPr id="821" name="テキスト ボックス 820"/>
        <xdr:cNvSpPr txBox="1"/>
      </xdr:nvSpPr>
      <xdr:spPr>
        <a:xfrm>
          <a:off x="19310428" y="1004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20640</xdr:rowOff>
    </xdr:from>
    <xdr:to>
      <xdr:col>98</xdr:col>
      <xdr:colOff>38100</xdr:colOff>
      <xdr:row>58</xdr:row>
      <xdr:rowOff>122240</xdr:rowOff>
    </xdr:to>
    <xdr:sp macro="" textlink="">
      <xdr:nvSpPr>
        <xdr:cNvPr id="822" name="楕円 821"/>
        <xdr:cNvSpPr/>
      </xdr:nvSpPr>
      <xdr:spPr>
        <a:xfrm>
          <a:off x="18605500" y="9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113367</xdr:rowOff>
    </xdr:from>
    <xdr:ext cx="469744" cy="259045"/>
    <xdr:sp macro="" textlink="">
      <xdr:nvSpPr>
        <xdr:cNvPr id="823" name="テキスト ボックス 822"/>
        <xdr:cNvSpPr txBox="1"/>
      </xdr:nvSpPr>
      <xdr:spPr>
        <a:xfrm>
          <a:off x="18421428" y="100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30982</xdr:rowOff>
    </xdr:from>
    <xdr:to>
      <xdr:col>116</xdr:col>
      <xdr:colOff>63500</xdr:colOff>
      <xdr:row>74</xdr:row>
      <xdr:rowOff>53975</xdr:rowOff>
    </xdr:to>
    <xdr:cxnSp macro="">
      <xdr:nvCxnSpPr>
        <xdr:cNvPr id="853" name="直線コネクタ 852"/>
        <xdr:cNvCxnSpPr/>
      </xdr:nvCxnSpPr>
      <xdr:spPr>
        <a:xfrm flipV="1">
          <a:off x="21323300" y="12718282"/>
          <a:ext cx="8382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53975</xdr:rowOff>
    </xdr:from>
    <xdr:to>
      <xdr:col>111</xdr:col>
      <xdr:colOff>177800</xdr:colOff>
      <xdr:row>74</xdr:row>
      <xdr:rowOff>71253</xdr:rowOff>
    </xdr:to>
    <xdr:cxnSp macro="">
      <xdr:nvCxnSpPr>
        <xdr:cNvPr id="856" name="直線コネクタ 855"/>
        <xdr:cNvCxnSpPr/>
      </xdr:nvCxnSpPr>
      <xdr:spPr>
        <a:xfrm flipV="1">
          <a:off x="20434300" y="12741275"/>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71253</xdr:rowOff>
    </xdr:from>
    <xdr:to>
      <xdr:col>107</xdr:col>
      <xdr:colOff>50800</xdr:colOff>
      <xdr:row>74</xdr:row>
      <xdr:rowOff>75711</xdr:rowOff>
    </xdr:to>
    <xdr:cxnSp macro="">
      <xdr:nvCxnSpPr>
        <xdr:cNvPr id="859" name="直線コネクタ 858"/>
        <xdr:cNvCxnSpPr/>
      </xdr:nvCxnSpPr>
      <xdr:spPr>
        <a:xfrm flipV="1">
          <a:off x="19545300" y="12758553"/>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75711</xdr:rowOff>
    </xdr:from>
    <xdr:to>
      <xdr:col>102</xdr:col>
      <xdr:colOff>114300</xdr:colOff>
      <xdr:row>74</xdr:row>
      <xdr:rowOff>139833</xdr:rowOff>
    </xdr:to>
    <xdr:cxnSp macro="">
      <xdr:nvCxnSpPr>
        <xdr:cNvPr id="862" name="直線コネクタ 861"/>
        <xdr:cNvCxnSpPr/>
      </xdr:nvCxnSpPr>
      <xdr:spPr>
        <a:xfrm flipV="1">
          <a:off x="18656300" y="12763011"/>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151632</xdr:rowOff>
    </xdr:from>
    <xdr:to>
      <xdr:col>116</xdr:col>
      <xdr:colOff>114300</xdr:colOff>
      <xdr:row>74</xdr:row>
      <xdr:rowOff>81782</xdr:rowOff>
    </xdr:to>
    <xdr:sp macro="" textlink="">
      <xdr:nvSpPr>
        <xdr:cNvPr id="872" name="楕円 871"/>
        <xdr:cNvSpPr/>
      </xdr:nvSpPr>
      <xdr:spPr>
        <a:xfrm>
          <a:off x="22110700" y="126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3059</xdr:rowOff>
    </xdr:from>
    <xdr:ext cx="534377" cy="259045"/>
    <xdr:sp macro="" textlink="">
      <xdr:nvSpPr>
        <xdr:cNvPr id="873" name="繰出金該当値テキスト"/>
        <xdr:cNvSpPr txBox="1"/>
      </xdr:nvSpPr>
      <xdr:spPr>
        <a:xfrm>
          <a:off x="22212300" y="125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3175</xdr:rowOff>
    </xdr:from>
    <xdr:to>
      <xdr:col>112</xdr:col>
      <xdr:colOff>38100</xdr:colOff>
      <xdr:row>74</xdr:row>
      <xdr:rowOff>104775</xdr:rowOff>
    </xdr:to>
    <xdr:sp macro="" textlink="">
      <xdr:nvSpPr>
        <xdr:cNvPr id="874" name="楕円 873"/>
        <xdr:cNvSpPr/>
      </xdr:nvSpPr>
      <xdr:spPr>
        <a:xfrm>
          <a:off x="21272500" y="12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121302</xdr:rowOff>
    </xdr:from>
    <xdr:ext cx="534377" cy="259045"/>
    <xdr:sp macro="" textlink="">
      <xdr:nvSpPr>
        <xdr:cNvPr id="875" name="テキスト ボックス 874"/>
        <xdr:cNvSpPr txBox="1"/>
      </xdr:nvSpPr>
      <xdr:spPr>
        <a:xfrm>
          <a:off x="21056111" y="124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20453</xdr:rowOff>
    </xdr:from>
    <xdr:to>
      <xdr:col>107</xdr:col>
      <xdr:colOff>101600</xdr:colOff>
      <xdr:row>74</xdr:row>
      <xdr:rowOff>122053</xdr:rowOff>
    </xdr:to>
    <xdr:sp macro="" textlink="">
      <xdr:nvSpPr>
        <xdr:cNvPr id="876" name="楕円 875"/>
        <xdr:cNvSpPr/>
      </xdr:nvSpPr>
      <xdr:spPr>
        <a:xfrm>
          <a:off x="20383500" y="127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138580</xdr:rowOff>
    </xdr:from>
    <xdr:ext cx="534377" cy="259045"/>
    <xdr:sp macro="" textlink="">
      <xdr:nvSpPr>
        <xdr:cNvPr id="877" name="テキスト ボックス 876"/>
        <xdr:cNvSpPr txBox="1"/>
      </xdr:nvSpPr>
      <xdr:spPr>
        <a:xfrm>
          <a:off x="20167111" y="124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24911</xdr:rowOff>
    </xdr:from>
    <xdr:to>
      <xdr:col>102</xdr:col>
      <xdr:colOff>165100</xdr:colOff>
      <xdr:row>74</xdr:row>
      <xdr:rowOff>126511</xdr:rowOff>
    </xdr:to>
    <xdr:sp macro="" textlink="">
      <xdr:nvSpPr>
        <xdr:cNvPr id="878" name="楕円 877"/>
        <xdr:cNvSpPr/>
      </xdr:nvSpPr>
      <xdr:spPr>
        <a:xfrm>
          <a:off x="19494500" y="127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143038</xdr:rowOff>
    </xdr:from>
    <xdr:ext cx="534377" cy="259045"/>
    <xdr:sp macro="" textlink="">
      <xdr:nvSpPr>
        <xdr:cNvPr id="879" name="テキスト ボックス 878"/>
        <xdr:cNvSpPr txBox="1"/>
      </xdr:nvSpPr>
      <xdr:spPr>
        <a:xfrm>
          <a:off x="19278111" y="124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89033</xdr:rowOff>
    </xdr:from>
    <xdr:to>
      <xdr:col>98</xdr:col>
      <xdr:colOff>38100</xdr:colOff>
      <xdr:row>75</xdr:row>
      <xdr:rowOff>19183</xdr:rowOff>
    </xdr:to>
    <xdr:sp macro="" textlink="">
      <xdr:nvSpPr>
        <xdr:cNvPr id="880" name="楕円 879"/>
        <xdr:cNvSpPr/>
      </xdr:nvSpPr>
      <xdr:spPr>
        <a:xfrm>
          <a:off x="18605500" y="127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35710</xdr:rowOff>
    </xdr:from>
    <xdr:ext cx="534377" cy="259045"/>
    <xdr:sp macro="" textlink="">
      <xdr:nvSpPr>
        <xdr:cNvPr id="881" name="テキスト ボックス 880"/>
        <xdr:cNvSpPr txBox="1"/>
      </xdr:nvSpPr>
      <xdr:spPr>
        <a:xfrm>
          <a:off x="18389111" y="125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７４７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主な構成項目である人件費は住民一人当たり１０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８８０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平成３０年度は職員数の減少及び選挙に伴う時間外手当の減により減少しているが、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平均より高い水準で推移しているのは、類似団体と比較して職員数が多いためである。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８０２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よりも高くなっている。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これは子ども医療費助成の支給対象年齢を引き上げていることによるものである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。平成３０年度は臨時福祉給付金が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で終了したため、減少となっている。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補助費等は住民一人当たり７７，７７７円となっており、ごみ処理施設のシステム更新や消防署建設に伴い、一部事務組合への負担金が増加したことが要因である。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整備に係る普通建設事業費の住民一人当たりコストが増加しているのは、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橋りょう補修工事や町有施設の吊り天井改修工事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を進めたことによる事業費の増加が要因である。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56098</xdr:rowOff>
    </xdr:from>
    <xdr:to>
      <xdr:col>24</xdr:col>
      <xdr:colOff>63500</xdr:colOff>
      <xdr:row>32</xdr:row>
      <xdr:rowOff>108349</xdr:rowOff>
    </xdr:to>
    <xdr:cxnSp macro="">
      <xdr:nvCxnSpPr>
        <xdr:cNvPr id="63" name="直線コネクタ 62"/>
        <xdr:cNvCxnSpPr/>
      </xdr:nvCxnSpPr>
      <xdr:spPr>
        <a:xfrm flipV="1">
          <a:off x="3797300" y="55424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108349</xdr:rowOff>
    </xdr:from>
    <xdr:to>
      <xdr:col>19</xdr:col>
      <xdr:colOff>177800</xdr:colOff>
      <xdr:row>32</xdr:row>
      <xdr:rowOff>125004</xdr:rowOff>
    </xdr:to>
    <xdr:cxnSp macro="">
      <xdr:nvCxnSpPr>
        <xdr:cNvPr id="66" name="直線コネクタ 65"/>
        <xdr:cNvCxnSpPr/>
      </xdr:nvCxnSpPr>
      <xdr:spPr>
        <a:xfrm flipV="1">
          <a:off x="2908300" y="55947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171378</xdr:rowOff>
    </xdr:from>
    <xdr:to>
      <xdr:col>15</xdr:col>
      <xdr:colOff>50800</xdr:colOff>
      <xdr:row>32</xdr:row>
      <xdr:rowOff>125004</xdr:rowOff>
    </xdr:to>
    <xdr:cxnSp macro="">
      <xdr:nvCxnSpPr>
        <xdr:cNvPr id="69" name="直線コネクタ 68"/>
        <xdr:cNvCxnSpPr/>
      </xdr:nvCxnSpPr>
      <xdr:spPr>
        <a:xfrm>
          <a:off x="2019300" y="5486328"/>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171378</xdr:rowOff>
    </xdr:from>
    <xdr:to>
      <xdr:col>10</xdr:col>
      <xdr:colOff>114300</xdr:colOff>
      <xdr:row>32</xdr:row>
      <xdr:rowOff>128923</xdr:rowOff>
    </xdr:to>
    <xdr:cxnSp macro="">
      <xdr:nvCxnSpPr>
        <xdr:cNvPr id="72" name="直線コネクタ 71"/>
        <xdr:cNvCxnSpPr/>
      </xdr:nvCxnSpPr>
      <xdr:spPr>
        <a:xfrm flipV="1">
          <a:off x="1130300" y="548632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12137</xdr:rowOff>
    </xdr:from>
    <xdr:ext cx="469744" cy="259045"/>
    <xdr:sp macro="" textlink="">
      <xdr:nvSpPr>
        <xdr:cNvPr id="74" name="テキスト ボックス 73"/>
        <xdr:cNvSpPr txBox="1"/>
      </xdr:nvSpPr>
      <xdr:spPr>
        <a:xfrm>
          <a:off x="1784428"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5298</xdr:rowOff>
    </xdr:from>
    <xdr:to>
      <xdr:col>24</xdr:col>
      <xdr:colOff>114300</xdr:colOff>
      <xdr:row>32</xdr:row>
      <xdr:rowOff>106898</xdr:rowOff>
    </xdr:to>
    <xdr:sp macro="" textlink="">
      <xdr:nvSpPr>
        <xdr:cNvPr id="82" name="楕円 81"/>
        <xdr:cNvSpPr/>
      </xdr:nvSpPr>
      <xdr:spPr>
        <a:xfrm>
          <a:off x="45847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28175</xdr:rowOff>
    </xdr:from>
    <xdr:ext cx="469744" cy="259045"/>
    <xdr:sp macro="" textlink="">
      <xdr:nvSpPr>
        <xdr:cNvPr id="83" name="議会費該当値テキスト"/>
        <xdr:cNvSpPr txBox="1"/>
      </xdr:nvSpPr>
      <xdr:spPr>
        <a:xfrm>
          <a:off x="4686300" y="53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57549</xdr:rowOff>
    </xdr:from>
    <xdr:to>
      <xdr:col>20</xdr:col>
      <xdr:colOff>38100</xdr:colOff>
      <xdr:row>32</xdr:row>
      <xdr:rowOff>159149</xdr:rowOff>
    </xdr:to>
    <xdr:sp macro="" textlink="">
      <xdr:nvSpPr>
        <xdr:cNvPr id="84" name="楕円 83"/>
        <xdr:cNvSpPr/>
      </xdr:nvSpPr>
      <xdr:spPr>
        <a:xfrm>
          <a:off x="3746500" y="55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4226</xdr:rowOff>
    </xdr:from>
    <xdr:ext cx="469744" cy="259045"/>
    <xdr:sp macro="" textlink="">
      <xdr:nvSpPr>
        <xdr:cNvPr id="85" name="テキスト ボックス 84"/>
        <xdr:cNvSpPr txBox="1"/>
      </xdr:nvSpPr>
      <xdr:spPr>
        <a:xfrm>
          <a:off x="3562428" y="531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74204</xdr:rowOff>
    </xdr:from>
    <xdr:to>
      <xdr:col>15</xdr:col>
      <xdr:colOff>101600</xdr:colOff>
      <xdr:row>33</xdr:row>
      <xdr:rowOff>4354</xdr:rowOff>
    </xdr:to>
    <xdr:sp macro="" textlink="">
      <xdr:nvSpPr>
        <xdr:cNvPr id="86" name="楕円 85"/>
        <xdr:cNvSpPr/>
      </xdr:nvSpPr>
      <xdr:spPr>
        <a:xfrm>
          <a:off x="2857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20881</xdr:rowOff>
    </xdr:from>
    <xdr:ext cx="469744" cy="259045"/>
    <xdr:sp macro="" textlink="">
      <xdr:nvSpPr>
        <xdr:cNvPr id="87" name="テキスト ボックス 86"/>
        <xdr:cNvSpPr txBox="1"/>
      </xdr:nvSpPr>
      <xdr:spPr>
        <a:xfrm>
          <a:off x="2673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120578</xdr:rowOff>
    </xdr:from>
    <xdr:to>
      <xdr:col>10</xdr:col>
      <xdr:colOff>165100</xdr:colOff>
      <xdr:row>32</xdr:row>
      <xdr:rowOff>50728</xdr:rowOff>
    </xdr:to>
    <xdr:sp macro="" textlink="">
      <xdr:nvSpPr>
        <xdr:cNvPr id="88" name="楕円 87"/>
        <xdr:cNvSpPr/>
      </xdr:nvSpPr>
      <xdr:spPr>
        <a:xfrm>
          <a:off x="1968500" y="5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67255</xdr:rowOff>
    </xdr:from>
    <xdr:ext cx="469744" cy="259045"/>
    <xdr:sp macro="" textlink="">
      <xdr:nvSpPr>
        <xdr:cNvPr id="89" name="テキスト ボックス 88"/>
        <xdr:cNvSpPr txBox="1"/>
      </xdr:nvSpPr>
      <xdr:spPr>
        <a:xfrm>
          <a:off x="1784428" y="52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78123</xdr:rowOff>
    </xdr:from>
    <xdr:to>
      <xdr:col>6</xdr:col>
      <xdr:colOff>38100</xdr:colOff>
      <xdr:row>33</xdr:row>
      <xdr:rowOff>8273</xdr:rowOff>
    </xdr:to>
    <xdr:sp macro="" textlink="">
      <xdr:nvSpPr>
        <xdr:cNvPr id="90" name="楕円 89"/>
        <xdr:cNvSpPr/>
      </xdr:nvSpPr>
      <xdr:spPr>
        <a:xfrm>
          <a:off x="1079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24800</xdr:rowOff>
    </xdr:from>
    <xdr:ext cx="469744" cy="259045"/>
    <xdr:sp macro="" textlink="">
      <xdr:nvSpPr>
        <xdr:cNvPr id="91" name="テキスト ボックス 90"/>
        <xdr:cNvSpPr txBox="1"/>
      </xdr:nvSpPr>
      <xdr:spPr>
        <a:xfrm>
          <a:off x="895428"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92770</xdr:rowOff>
    </xdr:from>
    <xdr:to>
      <xdr:col>24</xdr:col>
      <xdr:colOff>63500</xdr:colOff>
      <xdr:row>58</xdr:row>
      <xdr:rowOff>106414</xdr:rowOff>
    </xdr:to>
    <xdr:cxnSp macro="">
      <xdr:nvCxnSpPr>
        <xdr:cNvPr id="120" name="直線コネクタ 119"/>
        <xdr:cNvCxnSpPr/>
      </xdr:nvCxnSpPr>
      <xdr:spPr>
        <a:xfrm>
          <a:off x="3797300" y="10036870"/>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92770</xdr:rowOff>
    </xdr:from>
    <xdr:to>
      <xdr:col>19</xdr:col>
      <xdr:colOff>177800</xdr:colOff>
      <xdr:row>58</xdr:row>
      <xdr:rowOff>110411</xdr:rowOff>
    </xdr:to>
    <xdr:cxnSp macro="">
      <xdr:nvCxnSpPr>
        <xdr:cNvPr id="123" name="直線コネクタ 122"/>
        <xdr:cNvCxnSpPr/>
      </xdr:nvCxnSpPr>
      <xdr:spPr>
        <a:xfrm flipV="1">
          <a:off x="2908300" y="1003687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110411</xdr:rowOff>
    </xdr:from>
    <xdr:to>
      <xdr:col>15</xdr:col>
      <xdr:colOff>50800</xdr:colOff>
      <xdr:row>58</xdr:row>
      <xdr:rowOff>111284</xdr:rowOff>
    </xdr:to>
    <xdr:cxnSp macro="">
      <xdr:nvCxnSpPr>
        <xdr:cNvPr id="126" name="直線コネクタ 125"/>
        <xdr:cNvCxnSpPr/>
      </xdr:nvCxnSpPr>
      <xdr:spPr>
        <a:xfrm flipV="1">
          <a:off x="2019300" y="10054511"/>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111284</xdr:rowOff>
    </xdr:from>
    <xdr:to>
      <xdr:col>10</xdr:col>
      <xdr:colOff>114300</xdr:colOff>
      <xdr:row>58</xdr:row>
      <xdr:rowOff>115585</xdr:rowOff>
    </xdr:to>
    <xdr:cxnSp macro="">
      <xdr:nvCxnSpPr>
        <xdr:cNvPr id="129" name="直線コネクタ 128"/>
        <xdr:cNvCxnSpPr/>
      </xdr:nvCxnSpPr>
      <xdr:spPr>
        <a:xfrm flipV="1">
          <a:off x="1130300" y="1005538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55614</xdr:rowOff>
    </xdr:from>
    <xdr:to>
      <xdr:col>24</xdr:col>
      <xdr:colOff>114300</xdr:colOff>
      <xdr:row>58</xdr:row>
      <xdr:rowOff>157214</xdr:rowOff>
    </xdr:to>
    <xdr:sp macro="" textlink="">
      <xdr:nvSpPr>
        <xdr:cNvPr id="139" name="楕円 138"/>
        <xdr:cNvSpPr/>
      </xdr:nvSpPr>
      <xdr:spPr>
        <a:xfrm>
          <a:off x="4584700" y="99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41970</xdr:rowOff>
    </xdr:from>
    <xdr:to>
      <xdr:col>20</xdr:col>
      <xdr:colOff>38100</xdr:colOff>
      <xdr:row>58</xdr:row>
      <xdr:rowOff>143570</xdr:rowOff>
    </xdr:to>
    <xdr:sp macro="" textlink="">
      <xdr:nvSpPr>
        <xdr:cNvPr id="141" name="楕円 140"/>
        <xdr:cNvSpPr/>
      </xdr:nvSpPr>
      <xdr:spPr>
        <a:xfrm>
          <a:off x="3746500" y="99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160097</xdr:rowOff>
    </xdr:from>
    <xdr:ext cx="534377" cy="259045"/>
    <xdr:sp macro="" textlink="">
      <xdr:nvSpPr>
        <xdr:cNvPr id="142" name="テキスト ボックス 141"/>
        <xdr:cNvSpPr txBox="1"/>
      </xdr:nvSpPr>
      <xdr:spPr>
        <a:xfrm>
          <a:off x="3530111" y="9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59611</xdr:rowOff>
    </xdr:from>
    <xdr:to>
      <xdr:col>15</xdr:col>
      <xdr:colOff>101600</xdr:colOff>
      <xdr:row>58</xdr:row>
      <xdr:rowOff>161211</xdr:rowOff>
    </xdr:to>
    <xdr:sp macro="" textlink="">
      <xdr:nvSpPr>
        <xdr:cNvPr id="143" name="楕円 142"/>
        <xdr:cNvSpPr/>
      </xdr:nvSpPr>
      <xdr:spPr>
        <a:xfrm>
          <a:off x="2857500" y="100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6288</xdr:rowOff>
    </xdr:from>
    <xdr:ext cx="534377" cy="259045"/>
    <xdr:sp macro="" textlink="">
      <xdr:nvSpPr>
        <xdr:cNvPr id="144" name="テキスト ボックス 143"/>
        <xdr:cNvSpPr txBox="1"/>
      </xdr:nvSpPr>
      <xdr:spPr>
        <a:xfrm>
          <a:off x="2641111" y="97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60484</xdr:rowOff>
    </xdr:from>
    <xdr:to>
      <xdr:col>10</xdr:col>
      <xdr:colOff>165100</xdr:colOff>
      <xdr:row>58</xdr:row>
      <xdr:rowOff>162084</xdr:rowOff>
    </xdr:to>
    <xdr:sp macro="" textlink="">
      <xdr:nvSpPr>
        <xdr:cNvPr id="145" name="楕円 144"/>
        <xdr:cNvSpPr/>
      </xdr:nvSpPr>
      <xdr:spPr>
        <a:xfrm>
          <a:off x="1968500" y="100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7161</xdr:rowOff>
    </xdr:from>
    <xdr:ext cx="534377" cy="259045"/>
    <xdr:sp macro="" textlink="">
      <xdr:nvSpPr>
        <xdr:cNvPr id="146" name="テキスト ボックス 145"/>
        <xdr:cNvSpPr txBox="1"/>
      </xdr:nvSpPr>
      <xdr:spPr>
        <a:xfrm>
          <a:off x="1752111" y="97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64785</xdr:rowOff>
    </xdr:from>
    <xdr:to>
      <xdr:col>6</xdr:col>
      <xdr:colOff>38100</xdr:colOff>
      <xdr:row>58</xdr:row>
      <xdr:rowOff>166385</xdr:rowOff>
    </xdr:to>
    <xdr:sp macro="" textlink="">
      <xdr:nvSpPr>
        <xdr:cNvPr id="147" name="楕円 146"/>
        <xdr:cNvSpPr/>
      </xdr:nvSpPr>
      <xdr:spPr>
        <a:xfrm>
          <a:off x="1079500" y="100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157512</xdr:rowOff>
    </xdr:from>
    <xdr:ext cx="534377" cy="259045"/>
    <xdr:sp macro="" textlink="">
      <xdr:nvSpPr>
        <xdr:cNvPr id="148" name="テキスト ボックス 147"/>
        <xdr:cNvSpPr txBox="1"/>
      </xdr:nvSpPr>
      <xdr:spPr>
        <a:xfrm>
          <a:off x="863111" y="101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57600</xdr:rowOff>
    </xdr:from>
    <xdr:to>
      <xdr:col>24</xdr:col>
      <xdr:colOff>63500</xdr:colOff>
      <xdr:row>74</xdr:row>
      <xdr:rowOff>120486</xdr:rowOff>
    </xdr:to>
    <xdr:cxnSp macro="">
      <xdr:nvCxnSpPr>
        <xdr:cNvPr id="180" name="直線コネクタ 179"/>
        <xdr:cNvCxnSpPr/>
      </xdr:nvCxnSpPr>
      <xdr:spPr>
        <a:xfrm flipV="1">
          <a:off x="3797300" y="12744900"/>
          <a:ext cx="8382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115033</xdr:rowOff>
    </xdr:from>
    <xdr:to>
      <xdr:col>19</xdr:col>
      <xdr:colOff>177800</xdr:colOff>
      <xdr:row>74</xdr:row>
      <xdr:rowOff>120486</xdr:rowOff>
    </xdr:to>
    <xdr:cxnSp macro="">
      <xdr:nvCxnSpPr>
        <xdr:cNvPr id="183" name="直線コネクタ 182"/>
        <xdr:cNvCxnSpPr/>
      </xdr:nvCxnSpPr>
      <xdr:spPr>
        <a:xfrm>
          <a:off x="2908300" y="12802333"/>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115033</xdr:rowOff>
    </xdr:from>
    <xdr:to>
      <xdr:col>15</xdr:col>
      <xdr:colOff>50800</xdr:colOff>
      <xdr:row>75</xdr:row>
      <xdr:rowOff>30593</xdr:rowOff>
    </xdr:to>
    <xdr:cxnSp macro="">
      <xdr:nvCxnSpPr>
        <xdr:cNvPr id="186" name="直線コネクタ 185"/>
        <xdr:cNvCxnSpPr/>
      </xdr:nvCxnSpPr>
      <xdr:spPr>
        <a:xfrm flipV="1">
          <a:off x="2019300" y="12802333"/>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30593</xdr:rowOff>
    </xdr:from>
    <xdr:to>
      <xdr:col>10</xdr:col>
      <xdr:colOff>114300</xdr:colOff>
      <xdr:row>75</xdr:row>
      <xdr:rowOff>93349</xdr:rowOff>
    </xdr:to>
    <xdr:cxnSp macro="">
      <xdr:nvCxnSpPr>
        <xdr:cNvPr id="189" name="直線コネクタ 188"/>
        <xdr:cNvCxnSpPr/>
      </xdr:nvCxnSpPr>
      <xdr:spPr>
        <a:xfrm flipV="1">
          <a:off x="1130300" y="12889343"/>
          <a:ext cx="889000" cy="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6800</xdr:rowOff>
    </xdr:from>
    <xdr:to>
      <xdr:col>24</xdr:col>
      <xdr:colOff>114300</xdr:colOff>
      <xdr:row>74</xdr:row>
      <xdr:rowOff>108400</xdr:rowOff>
    </xdr:to>
    <xdr:sp macro="" textlink="">
      <xdr:nvSpPr>
        <xdr:cNvPr id="199" name="楕円 198"/>
        <xdr:cNvSpPr/>
      </xdr:nvSpPr>
      <xdr:spPr>
        <a:xfrm>
          <a:off x="4584700" y="126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29677</xdr:rowOff>
    </xdr:from>
    <xdr:ext cx="599010" cy="259045"/>
    <xdr:sp macro="" textlink="">
      <xdr:nvSpPr>
        <xdr:cNvPr id="200" name="民生費該当値テキスト"/>
        <xdr:cNvSpPr txBox="1"/>
      </xdr:nvSpPr>
      <xdr:spPr>
        <a:xfrm>
          <a:off x="4686300" y="125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69686</xdr:rowOff>
    </xdr:from>
    <xdr:to>
      <xdr:col>20</xdr:col>
      <xdr:colOff>38100</xdr:colOff>
      <xdr:row>74</xdr:row>
      <xdr:rowOff>171286</xdr:rowOff>
    </xdr:to>
    <xdr:sp macro="" textlink="">
      <xdr:nvSpPr>
        <xdr:cNvPr id="201" name="楕円 200"/>
        <xdr:cNvSpPr/>
      </xdr:nvSpPr>
      <xdr:spPr>
        <a:xfrm>
          <a:off x="3746500" y="12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16363</xdr:rowOff>
    </xdr:from>
    <xdr:ext cx="599010" cy="259045"/>
    <xdr:sp macro="" textlink="">
      <xdr:nvSpPr>
        <xdr:cNvPr id="202" name="テキスト ボックス 201"/>
        <xdr:cNvSpPr txBox="1"/>
      </xdr:nvSpPr>
      <xdr:spPr>
        <a:xfrm>
          <a:off x="3497795" y="125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64233</xdr:rowOff>
    </xdr:from>
    <xdr:to>
      <xdr:col>15</xdr:col>
      <xdr:colOff>101600</xdr:colOff>
      <xdr:row>74</xdr:row>
      <xdr:rowOff>165833</xdr:rowOff>
    </xdr:to>
    <xdr:sp macro="" textlink="">
      <xdr:nvSpPr>
        <xdr:cNvPr id="203" name="楕円 202"/>
        <xdr:cNvSpPr/>
      </xdr:nvSpPr>
      <xdr:spPr>
        <a:xfrm>
          <a:off x="2857500" y="12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10910</xdr:rowOff>
    </xdr:from>
    <xdr:ext cx="599010" cy="259045"/>
    <xdr:sp macro="" textlink="">
      <xdr:nvSpPr>
        <xdr:cNvPr id="204" name="テキスト ボックス 203"/>
        <xdr:cNvSpPr txBox="1"/>
      </xdr:nvSpPr>
      <xdr:spPr>
        <a:xfrm>
          <a:off x="2608795" y="1252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151243</xdr:rowOff>
    </xdr:from>
    <xdr:to>
      <xdr:col>10</xdr:col>
      <xdr:colOff>165100</xdr:colOff>
      <xdr:row>75</xdr:row>
      <xdr:rowOff>81393</xdr:rowOff>
    </xdr:to>
    <xdr:sp macro="" textlink="">
      <xdr:nvSpPr>
        <xdr:cNvPr id="205" name="楕円 204"/>
        <xdr:cNvSpPr/>
      </xdr:nvSpPr>
      <xdr:spPr>
        <a:xfrm>
          <a:off x="1968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97920</xdr:rowOff>
    </xdr:from>
    <xdr:ext cx="599010" cy="259045"/>
    <xdr:sp macro="" textlink="">
      <xdr:nvSpPr>
        <xdr:cNvPr id="206" name="テキスト ボックス 205"/>
        <xdr:cNvSpPr txBox="1"/>
      </xdr:nvSpPr>
      <xdr:spPr>
        <a:xfrm>
          <a:off x="1719795" y="126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42549</xdr:rowOff>
    </xdr:from>
    <xdr:to>
      <xdr:col>6</xdr:col>
      <xdr:colOff>38100</xdr:colOff>
      <xdr:row>75</xdr:row>
      <xdr:rowOff>144149</xdr:rowOff>
    </xdr:to>
    <xdr:sp macro="" textlink="">
      <xdr:nvSpPr>
        <xdr:cNvPr id="207" name="楕円 206"/>
        <xdr:cNvSpPr/>
      </xdr:nvSpPr>
      <xdr:spPr>
        <a:xfrm>
          <a:off x="1079500" y="12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160676</xdr:rowOff>
    </xdr:from>
    <xdr:ext cx="599010" cy="259045"/>
    <xdr:sp macro="" textlink="">
      <xdr:nvSpPr>
        <xdr:cNvPr id="208" name="テキスト ボックス 207"/>
        <xdr:cNvSpPr txBox="1"/>
      </xdr:nvSpPr>
      <xdr:spPr>
        <a:xfrm>
          <a:off x="830795" y="126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139160</xdr:rowOff>
    </xdr:from>
    <xdr:to>
      <xdr:col>24</xdr:col>
      <xdr:colOff>63500</xdr:colOff>
      <xdr:row>96</xdr:row>
      <xdr:rowOff>48146</xdr:rowOff>
    </xdr:to>
    <xdr:cxnSp macro="">
      <xdr:nvCxnSpPr>
        <xdr:cNvPr id="240" name="直線コネクタ 239"/>
        <xdr:cNvCxnSpPr/>
      </xdr:nvCxnSpPr>
      <xdr:spPr>
        <a:xfrm flipV="1">
          <a:off x="3797300" y="16426910"/>
          <a:ext cx="8382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48146</xdr:rowOff>
    </xdr:from>
    <xdr:to>
      <xdr:col>19</xdr:col>
      <xdr:colOff>177800</xdr:colOff>
      <xdr:row>96</xdr:row>
      <xdr:rowOff>64818</xdr:rowOff>
    </xdr:to>
    <xdr:cxnSp macro="">
      <xdr:nvCxnSpPr>
        <xdr:cNvPr id="243" name="直線コネクタ 242"/>
        <xdr:cNvCxnSpPr/>
      </xdr:nvCxnSpPr>
      <xdr:spPr>
        <a:xfrm flipV="1">
          <a:off x="2908300" y="16507346"/>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52277</xdr:rowOff>
    </xdr:from>
    <xdr:to>
      <xdr:col>15</xdr:col>
      <xdr:colOff>50800</xdr:colOff>
      <xdr:row>96</xdr:row>
      <xdr:rowOff>64818</xdr:rowOff>
    </xdr:to>
    <xdr:cxnSp macro="">
      <xdr:nvCxnSpPr>
        <xdr:cNvPr id="246" name="直線コネクタ 245"/>
        <xdr:cNvCxnSpPr/>
      </xdr:nvCxnSpPr>
      <xdr:spPr>
        <a:xfrm>
          <a:off x="2019300" y="1651147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52277</xdr:rowOff>
    </xdr:from>
    <xdr:to>
      <xdr:col>10</xdr:col>
      <xdr:colOff>114300</xdr:colOff>
      <xdr:row>96</xdr:row>
      <xdr:rowOff>65078</xdr:rowOff>
    </xdr:to>
    <xdr:cxnSp macro="">
      <xdr:nvCxnSpPr>
        <xdr:cNvPr id="249" name="直線コネクタ 248"/>
        <xdr:cNvCxnSpPr/>
      </xdr:nvCxnSpPr>
      <xdr:spPr>
        <a:xfrm flipV="1">
          <a:off x="1130300" y="1651147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88360</xdr:rowOff>
    </xdr:from>
    <xdr:to>
      <xdr:col>24</xdr:col>
      <xdr:colOff>114300</xdr:colOff>
      <xdr:row>96</xdr:row>
      <xdr:rowOff>18510</xdr:rowOff>
    </xdr:to>
    <xdr:sp macro="" textlink="">
      <xdr:nvSpPr>
        <xdr:cNvPr id="259" name="楕円 258"/>
        <xdr:cNvSpPr/>
      </xdr:nvSpPr>
      <xdr:spPr>
        <a:xfrm>
          <a:off x="45847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111237</xdr:rowOff>
    </xdr:from>
    <xdr:ext cx="534377" cy="259045"/>
    <xdr:sp macro="" textlink="">
      <xdr:nvSpPr>
        <xdr:cNvPr id="260" name="衛生費該当値テキスト"/>
        <xdr:cNvSpPr txBox="1"/>
      </xdr:nvSpPr>
      <xdr:spPr>
        <a:xfrm>
          <a:off x="4686300" y="162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168796</xdr:rowOff>
    </xdr:from>
    <xdr:to>
      <xdr:col>20</xdr:col>
      <xdr:colOff>38100</xdr:colOff>
      <xdr:row>96</xdr:row>
      <xdr:rowOff>98946</xdr:rowOff>
    </xdr:to>
    <xdr:sp macro="" textlink="">
      <xdr:nvSpPr>
        <xdr:cNvPr id="261" name="楕円 260"/>
        <xdr:cNvSpPr/>
      </xdr:nvSpPr>
      <xdr:spPr>
        <a:xfrm>
          <a:off x="3746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115473</xdr:rowOff>
    </xdr:from>
    <xdr:ext cx="534377" cy="259045"/>
    <xdr:sp macro="" textlink="">
      <xdr:nvSpPr>
        <xdr:cNvPr id="262" name="テキスト ボックス 261"/>
        <xdr:cNvSpPr txBox="1"/>
      </xdr:nvSpPr>
      <xdr:spPr>
        <a:xfrm>
          <a:off x="3530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14018</xdr:rowOff>
    </xdr:from>
    <xdr:to>
      <xdr:col>15</xdr:col>
      <xdr:colOff>101600</xdr:colOff>
      <xdr:row>96</xdr:row>
      <xdr:rowOff>115618</xdr:rowOff>
    </xdr:to>
    <xdr:sp macro="" textlink="">
      <xdr:nvSpPr>
        <xdr:cNvPr id="263" name="楕円 262"/>
        <xdr:cNvSpPr/>
      </xdr:nvSpPr>
      <xdr:spPr>
        <a:xfrm>
          <a:off x="2857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132145</xdr:rowOff>
    </xdr:from>
    <xdr:ext cx="534377" cy="259045"/>
    <xdr:sp macro="" textlink="">
      <xdr:nvSpPr>
        <xdr:cNvPr id="264" name="テキスト ボックス 263"/>
        <xdr:cNvSpPr txBox="1"/>
      </xdr:nvSpPr>
      <xdr:spPr>
        <a:xfrm>
          <a:off x="2641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1477</xdr:rowOff>
    </xdr:from>
    <xdr:to>
      <xdr:col>10</xdr:col>
      <xdr:colOff>165100</xdr:colOff>
      <xdr:row>96</xdr:row>
      <xdr:rowOff>103077</xdr:rowOff>
    </xdr:to>
    <xdr:sp macro="" textlink="">
      <xdr:nvSpPr>
        <xdr:cNvPr id="265" name="楕円 264"/>
        <xdr:cNvSpPr/>
      </xdr:nvSpPr>
      <xdr:spPr>
        <a:xfrm>
          <a:off x="1968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119604</xdr:rowOff>
    </xdr:from>
    <xdr:ext cx="534377" cy="259045"/>
    <xdr:sp macro="" textlink="">
      <xdr:nvSpPr>
        <xdr:cNvPr id="266" name="テキスト ボックス 265"/>
        <xdr:cNvSpPr txBox="1"/>
      </xdr:nvSpPr>
      <xdr:spPr>
        <a:xfrm>
          <a:off x="1752111"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14278</xdr:rowOff>
    </xdr:from>
    <xdr:to>
      <xdr:col>6</xdr:col>
      <xdr:colOff>38100</xdr:colOff>
      <xdr:row>96</xdr:row>
      <xdr:rowOff>115878</xdr:rowOff>
    </xdr:to>
    <xdr:sp macro="" textlink="">
      <xdr:nvSpPr>
        <xdr:cNvPr id="267" name="楕円 266"/>
        <xdr:cNvSpPr/>
      </xdr:nvSpPr>
      <xdr:spPr>
        <a:xfrm>
          <a:off x="1079500" y="164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132405</xdr:rowOff>
    </xdr:from>
    <xdr:ext cx="534377" cy="259045"/>
    <xdr:sp macro="" textlink="">
      <xdr:nvSpPr>
        <xdr:cNvPr id="268" name="テキスト ボックス 267"/>
        <xdr:cNvSpPr txBox="1"/>
      </xdr:nvSpPr>
      <xdr:spPr>
        <a:xfrm>
          <a:off x="863111" y="162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100838</xdr:rowOff>
    </xdr:from>
    <xdr:to>
      <xdr:col>41</xdr:col>
      <xdr:colOff>50800</xdr:colOff>
      <xdr:row>39</xdr:row>
      <xdr:rowOff>98878</xdr:rowOff>
    </xdr:to>
    <xdr:cxnSp macro="">
      <xdr:nvCxnSpPr>
        <xdr:cNvPr id="308" name="直線コネクタ 307"/>
        <xdr:cNvCxnSpPr/>
      </xdr:nvCxnSpPr>
      <xdr:spPr>
        <a:xfrm>
          <a:off x="6972300" y="6444488"/>
          <a:ext cx="889000" cy="3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26" name="楕円 325"/>
        <xdr:cNvSpPr/>
      </xdr:nvSpPr>
      <xdr:spPr>
        <a:xfrm>
          <a:off x="6921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142765</xdr:rowOff>
    </xdr:from>
    <xdr:ext cx="469744" cy="259045"/>
    <xdr:sp macro="" textlink="">
      <xdr:nvSpPr>
        <xdr:cNvPr id="327" name="テキスト ボックス 326"/>
        <xdr:cNvSpPr txBox="1"/>
      </xdr:nvSpPr>
      <xdr:spPr>
        <a:xfrm>
          <a:off x="6737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128898</xdr:rowOff>
    </xdr:from>
    <xdr:to>
      <xdr:col>55</xdr:col>
      <xdr:colOff>0</xdr:colOff>
      <xdr:row>55</xdr:row>
      <xdr:rowOff>153492</xdr:rowOff>
    </xdr:to>
    <xdr:cxnSp macro="">
      <xdr:nvCxnSpPr>
        <xdr:cNvPr id="356" name="直線コネクタ 355"/>
        <xdr:cNvCxnSpPr/>
      </xdr:nvCxnSpPr>
      <xdr:spPr>
        <a:xfrm flipV="1">
          <a:off x="9639300" y="9558648"/>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58738</xdr:rowOff>
    </xdr:from>
    <xdr:to>
      <xdr:col>50</xdr:col>
      <xdr:colOff>114300</xdr:colOff>
      <xdr:row>55</xdr:row>
      <xdr:rowOff>153492</xdr:rowOff>
    </xdr:to>
    <xdr:cxnSp macro="">
      <xdr:nvCxnSpPr>
        <xdr:cNvPr id="359" name="直線コネクタ 358"/>
        <xdr:cNvCxnSpPr/>
      </xdr:nvCxnSpPr>
      <xdr:spPr>
        <a:xfrm>
          <a:off x="8750300" y="9488488"/>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118859</xdr:rowOff>
    </xdr:from>
    <xdr:to>
      <xdr:col>45</xdr:col>
      <xdr:colOff>177800</xdr:colOff>
      <xdr:row>55</xdr:row>
      <xdr:rowOff>58738</xdr:rowOff>
    </xdr:to>
    <xdr:cxnSp macro="">
      <xdr:nvCxnSpPr>
        <xdr:cNvPr id="362" name="直線コネクタ 361"/>
        <xdr:cNvCxnSpPr/>
      </xdr:nvCxnSpPr>
      <xdr:spPr>
        <a:xfrm>
          <a:off x="7861300" y="937715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118859</xdr:rowOff>
    </xdr:from>
    <xdr:to>
      <xdr:col>41</xdr:col>
      <xdr:colOff>50800</xdr:colOff>
      <xdr:row>55</xdr:row>
      <xdr:rowOff>141262</xdr:rowOff>
    </xdr:to>
    <xdr:cxnSp macro="">
      <xdr:nvCxnSpPr>
        <xdr:cNvPr id="365" name="直線コネクタ 364"/>
        <xdr:cNvCxnSpPr/>
      </xdr:nvCxnSpPr>
      <xdr:spPr>
        <a:xfrm flipV="1">
          <a:off x="6972300" y="9377159"/>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67632</xdr:rowOff>
    </xdr:from>
    <xdr:ext cx="534377" cy="259045"/>
    <xdr:sp macro="" textlink="">
      <xdr:nvSpPr>
        <xdr:cNvPr id="367" name="テキスト ボックス 366"/>
        <xdr:cNvSpPr txBox="1"/>
      </xdr:nvSpPr>
      <xdr:spPr>
        <a:xfrm>
          <a:off x="7594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78098</xdr:rowOff>
    </xdr:from>
    <xdr:to>
      <xdr:col>55</xdr:col>
      <xdr:colOff>50800</xdr:colOff>
      <xdr:row>56</xdr:row>
      <xdr:rowOff>8248</xdr:rowOff>
    </xdr:to>
    <xdr:sp macro="" textlink="">
      <xdr:nvSpPr>
        <xdr:cNvPr id="375" name="楕円 374"/>
        <xdr:cNvSpPr/>
      </xdr:nvSpPr>
      <xdr:spPr>
        <a:xfrm>
          <a:off x="10426700" y="95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100975</xdr:rowOff>
    </xdr:from>
    <xdr:ext cx="534377" cy="259045"/>
    <xdr:sp macro="" textlink="">
      <xdr:nvSpPr>
        <xdr:cNvPr id="376" name="農林水産業費該当値テキスト"/>
        <xdr:cNvSpPr txBox="1"/>
      </xdr:nvSpPr>
      <xdr:spPr>
        <a:xfrm>
          <a:off x="10528300" y="93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102692</xdr:rowOff>
    </xdr:from>
    <xdr:to>
      <xdr:col>50</xdr:col>
      <xdr:colOff>165100</xdr:colOff>
      <xdr:row>56</xdr:row>
      <xdr:rowOff>32842</xdr:rowOff>
    </xdr:to>
    <xdr:sp macro="" textlink="">
      <xdr:nvSpPr>
        <xdr:cNvPr id="377" name="楕円 376"/>
        <xdr:cNvSpPr/>
      </xdr:nvSpPr>
      <xdr:spPr>
        <a:xfrm>
          <a:off x="9588500" y="9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49369</xdr:rowOff>
    </xdr:from>
    <xdr:ext cx="534377" cy="259045"/>
    <xdr:sp macro="" textlink="">
      <xdr:nvSpPr>
        <xdr:cNvPr id="378" name="テキスト ボックス 377"/>
        <xdr:cNvSpPr txBox="1"/>
      </xdr:nvSpPr>
      <xdr:spPr>
        <a:xfrm>
          <a:off x="9372111" y="93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7938</xdr:rowOff>
    </xdr:from>
    <xdr:to>
      <xdr:col>46</xdr:col>
      <xdr:colOff>38100</xdr:colOff>
      <xdr:row>55</xdr:row>
      <xdr:rowOff>109538</xdr:rowOff>
    </xdr:to>
    <xdr:sp macro="" textlink="">
      <xdr:nvSpPr>
        <xdr:cNvPr id="379" name="楕円 378"/>
        <xdr:cNvSpPr/>
      </xdr:nvSpPr>
      <xdr:spPr>
        <a:xfrm>
          <a:off x="8699500" y="9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126065</xdr:rowOff>
    </xdr:from>
    <xdr:ext cx="534377" cy="259045"/>
    <xdr:sp macro="" textlink="">
      <xdr:nvSpPr>
        <xdr:cNvPr id="380" name="テキスト ボックス 379"/>
        <xdr:cNvSpPr txBox="1"/>
      </xdr:nvSpPr>
      <xdr:spPr>
        <a:xfrm>
          <a:off x="8483111" y="9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68059</xdr:rowOff>
    </xdr:from>
    <xdr:to>
      <xdr:col>41</xdr:col>
      <xdr:colOff>101600</xdr:colOff>
      <xdr:row>54</xdr:row>
      <xdr:rowOff>169659</xdr:rowOff>
    </xdr:to>
    <xdr:sp macro="" textlink="">
      <xdr:nvSpPr>
        <xdr:cNvPr id="381" name="楕円 380"/>
        <xdr:cNvSpPr/>
      </xdr:nvSpPr>
      <xdr:spPr>
        <a:xfrm>
          <a:off x="7810500" y="93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14736</xdr:rowOff>
    </xdr:from>
    <xdr:ext cx="534377" cy="259045"/>
    <xdr:sp macro="" textlink="">
      <xdr:nvSpPr>
        <xdr:cNvPr id="382" name="テキスト ボックス 381"/>
        <xdr:cNvSpPr txBox="1"/>
      </xdr:nvSpPr>
      <xdr:spPr>
        <a:xfrm>
          <a:off x="7594111" y="91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90462</xdr:rowOff>
    </xdr:from>
    <xdr:to>
      <xdr:col>36</xdr:col>
      <xdr:colOff>165100</xdr:colOff>
      <xdr:row>56</xdr:row>
      <xdr:rowOff>20612</xdr:rowOff>
    </xdr:to>
    <xdr:sp macro="" textlink="">
      <xdr:nvSpPr>
        <xdr:cNvPr id="383" name="楕円 382"/>
        <xdr:cNvSpPr/>
      </xdr:nvSpPr>
      <xdr:spPr>
        <a:xfrm>
          <a:off x="6921500" y="9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37139</xdr:rowOff>
    </xdr:from>
    <xdr:ext cx="534377" cy="259045"/>
    <xdr:sp macro="" textlink="">
      <xdr:nvSpPr>
        <xdr:cNvPr id="384" name="テキスト ボックス 383"/>
        <xdr:cNvSpPr txBox="1"/>
      </xdr:nvSpPr>
      <xdr:spPr>
        <a:xfrm>
          <a:off x="6705111" y="92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109334</xdr:rowOff>
    </xdr:from>
    <xdr:to>
      <xdr:col>55</xdr:col>
      <xdr:colOff>0</xdr:colOff>
      <xdr:row>76</xdr:row>
      <xdr:rowOff>134328</xdr:rowOff>
    </xdr:to>
    <xdr:cxnSp macro="">
      <xdr:nvCxnSpPr>
        <xdr:cNvPr id="413" name="直線コネクタ 412"/>
        <xdr:cNvCxnSpPr/>
      </xdr:nvCxnSpPr>
      <xdr:spPr>
        <a:xfrm>
          <a:off x="9639300" y="13139534"/>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109334</xdr:rowOff>
    </xdr:from>
    <xdr:to>
      <xdr:col>50</xdr:col>
      <xdr:colOff>114300</xdr:colOff>
      <xdr:row>76</xdr:row>
      <xdr:rowOff>150540</xdr:rowOff>
    </xdr:to>
    <xdr:cxnSp macro="">
      <xdr:nvCxnSpPr>
        <xdr:cNvPr id="416" name="直線コネクタ 415"/>
        <xdr:cNvCxnSpPr/>
      </xdr:nvCxnSpPr>
      <xdr:spPr>
        <a:xfrm flipV="1">
          <a:off x="8750300" y="13139534"/>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134710</xdr:rowOff>
    </xdr:from>
    <xdr:to>
      <xdr:col>45</xdr:col>
      <xdr:colOff>177800</xdr:colOff>
      <xdr:row>76</xdr:row>
      <xdr:rowOff>150540</xdr:rowOff>
    </xdr:to>
    <xdr:cxnSp macro="">
      <xdr:nvCxnSpPr>
        <xdr:cNvPr id="419" name="直線コネクタ 418"/>
        <xdr:cNvCxnSpPr/>
      </xdr:nvCxnSpPr>
      <xdr:spPr>
        <a:xfrm>
          <a:off x="7861300" y="13164910"/>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134710</xdr:rowOff>
    </xdr:from>
    <xdr:to>
      <xdr:col>41</xdr:col>
      <xdr:colOff>50800</xdr:colOff>
      <xdr:row>77</xdr:row>
      <xdr:rowOff>121</xdr:rowOff>
    </xdr:to>
    <xdr:cxnSp macro="">
      <xdr:nvCxnSpPr>
        <xdr:cNvPr id="422" name="直線コネクタ 421"/>
        <xdr:cNvCxnSpPr/>
      </xdr:nvCxnSpPr>
      <xdr:spPr>
        <a:xfrm flipV="1">
          <a:off x="6972300" y="13164910"/>
          <a:ext cx="889000" cy="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4" name="テキスト ボックス 423"/>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83528</xdr:rowOff>
    </xdr:from>
    <xdr:to>
      <xdr:col>55</xdr:col>
      <xdr:colOff>50800</xdr:colOff>
      <xdr:row>77</xdr:row>
      <xdr:rowOff>13678</xdr:rowOff>
    </xdr:to>
    <xdr:sp macro="" textlink="">
      <xdr:nvSpPr>
        <xdr:cNvPr id="432" name="楕円 431"/>
        <xdr:cNvSpPr/>
      </xdr:nvSpPr>
      <xdr:spPr>
        <a:xfrm>
          <a:off x="104267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106405</xdr:rowOff>
    </xdr:from>
    <xdr:ext cx="534377" cy="259045"/>
    <xdr:sp macro="" textlink="">
      <xdr:nvSpPr>
        <xdr:cNvPr id="433" name="商工費該当値テキスト"/>
        <xdr:cNvSpPr txBox="1"/>
      </xdr:nvSpPr>
      <xdr:spPr>
        <a:xfrm>
          <a:off x="10528300" y="129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58534</xdr:rowOff>
    </xdr:from>
    <xdr:to>
      <xdr:col>50</xdr:col>
      <xdr:colOff>165100</xdr:colOff>
      <xdr:row>76</xdr:row>
      <xdr:rowOff>160134</xdr:rowOff>
    </xdr:to>
    <xdr:sp macro="" textlink="">
      <xdr:nvSpPr>
        <xdr:cNvPr id="434" name="楕円 433"/>
        <xdr:cNvSpPr/>
      </xdr:nvSpPr>
      <xdr:spPr>
        <a:xfrm>
          <a:off x="9588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5211</xdr:rowOff>
    </xdr:from>
    <xdr:ext cx="534377" cy="259045"/>
    <xdr:sp macro="" textlink="">
      <xdr:nvSpPr>
        <xdr:cNvPr id="435" name="テキスト ボックス 434"/>
        <xdr:cNvSpPr txBox="1"/>
      </xdr:nvSpPr>
      <xdr:spPr>
        <a:xfrm>
          <a:off x="9372111" y="128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99740</xdr:rowOff>
    </xdr:from>
    <xdr:to>
      <xdr:col>46</xdr:col>
      <xdr:colOff>38100</xdr:colOff>
      <xdr:row>77</xdr:row>
      <xdr:rowOff>29890</xdr:rowOff>
    </xdr:to>
    <xdr:sp macro="" textlink="">
      <xdr:nvSpPr>
        <xdr:cNvPr id="436" name="楕円 435"/>
        <xdr:cNvSpPr/>
      </xdr:nvSpPr>
      <xdr:spPr>
        <a:xfrm>
          <a:off x="8699500" y="131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46417</xdr:rowOff>
    </xdr:from>
    <xdr:ext cx="534377" cy="259045"/>
    <xdr:sp macro="" textlink="">
      <xdr:nvSpPr>
        <xdr:cNvPr id="437" name="テキスト ボックス 436"/>
        <xdr:cNvSpPr txBox="1"/>
      </xdr:nvSpPr>
      <xdr:spPr>
        <a:xfrm>
          <a:off x="8483111" y="129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83910</xdr:rowOff>
    </xdr:from>
    <xdr:to>
      <xdr:col>41</xdr:col>
      <xdr:colOff>101600</xdr:colOff>
      <xdr:row>77</xdr:row>
      <xdr:rowOff>14060</xdr:rowOff>
    </xdr:to>
    <xdr:sp macro="" textlink="">
      <xdr:nvSpPr>
        <xdr:cNvPr id="438" name="楕円 437"/>
        <xdr:cNvSpPr/>
      </xdr:nvSpPr>
      <xdr:spPr>
        <a:xfrm>
          <a:off x="7810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30586</xdr:rowOff>
    </xdr:from>
    <xdr:ext cx="534377" cy="259045"/>
    <xdr:sp macro="" textlink="">
      <xdr:nvSpPr>
        <xdr:cNvPr id="439" name="テキスト ボックス 438"/>
        <xdr:cNvSpPr txBox="1"/>
      </xdr:nvSpPr>
      <xdr:spPr>
        <a:xfrm>
          <a:off x="7594111" y="12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120771</xdr:rowOff>
    </xdr:from>
    <xdr:to>
      <xdr:col>36</xdr:col>
      <xdr:colOff>165100</xdr:colOff>
      <xdr:row>77</xdr:row>
      <xdr:rowOff>50921</xdr:rowOff>
    </xdr:to>
    <xdr:sp macro="" textlink="">
      <xdr:nvSpPr>
        <xdr:cNvPr id="440" name="楕円 439"/>
        <xdr:cNvSpPr/>
      </xdr:nvSpPr>
      <xdr:spPr>
        <a:xfrm>
          <a:off x="6921500" y="131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67448</xdr:rowOff>
    </xdr:from>
    <xdr:ext cx="534377" cy="259045"/>
    <xdr:sp macro="" textlink="">
      <xdr:nvSpPr>
        <xdr:cNvPr id="441" name="テキスト ボックス 440"/>
        <xdr:cNvSpPr txBox="1"/>
      </xdr:nvSpPr>
      <xdr:spPr>
        <a:xfrm>
          <a:off x="6705111" y="129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42362</xdr:rowOff>
    </xdr:from>
    <xdr:to>
      <xdr:col>55</xdr:col>
      <xdr:colOff>0</xdr:colOff>
      <xdr:row>97</xdr:row>
      <xdr:rowOff>69483</xdr:rowOff>
    </xdr:to>
    <xdr:cxnSp macro="">
      <xdr:nvCxnSpPr>
        <xdr:cNvPr id="468" name="直線コネクタ 467"/>
        <xdr:cNvCxnSpPr/>
      </xdr:nvCxnSpPr>
      <xdr:spPr>
        <a:xfrm>
          <a:off x="9639300" y="16673012"/>
          <a:ext cx="8382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42362</xdr:rowOff>
    </xdr:from>
    <xdr:to>
      <xdr:col>50</xdr:col>
      <xdr:colOff>114300</xdr:colOff>
      <xdr:row>97</xdr:row>
      <xdr:rowOff>58076</xdr:rowOff>
    </xdr:to>
    <xdr:cxnSp macro="">
      <xdr:nvCxnSpPr>
        <xdr:cNvPr id="471" name="直線コネクタ 470"/>
        <xdr:cNvCxnSpPr/>
      </xdr:nvCxnSpPr>
      <xdr:spPr>
        <a:xfrm flipV="1">
          <a:off x="8750300" y="16673012"/>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58076</xdr:rowOff>
    </xdr:from>
    <xdr:to>
      <xdr:col>45</xdr:col>
      <xdr:colOff>177800</xdr:colOff>
      <xdr:row>97</xdr:row>
      <xdr:rowOff>73995</xdr:rowOff>
    </xdr:to>
    <xdr:cxnSp macro="">
      <xdr:nvCxnSpPr>
        <xdr:cNvPr id="474" name="直線コネクタ 473"/>
        <xdr:cNvCxnSpPr/>
      </xdr:nvCxnSpPr>
      <xdr:spPr>
        <a:xfrm flipV="1">
          <a:off x="7861300" y="16688726"/>
          <a:ext cx="889000" cy="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73995</xdr:rowOff>
    </xdr:from>
    <xdr:to>
      <xdr:col>41</xdr:col>
      <xdr:colOff>50800</xdr:colOff>
      <xdr:row>97</xdr:row>
      <xdr:rowOff>120452</xdr:rowOff>
    </xdr:to>
    <xdr:cxnSp macro="">
      <xdr:nvCxnSpPr>
        <xdr:cNvPr id="477" name="直線コネクタ 476"/>
        <xdr:cNvCxnSpPr/>
      </xdr:nvCxnSpPr>
      <xdr:spPr>
        <a:xfrm flipV="1">
          <a:off x="6972300" y="16704645"/>
          <a:ext cx="889000" cy="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116567</xdr:rowOff>
    </xdr:from>
    <xdr:ext cx="534377" cy="259045"/>
    <xdr:sp macro="" textlink="">
      <xdr:nvSpPr>
        <xdr:cNvPr id="479" name="テキスト ボックス 478"/>
        <xdr:cNvSpPr txBox="1"/>
      </xdr:nvSpPr>
      <xdr:spPr>
        <a:xfrm>
          <a:off x="7594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18683</xdr:rowOff>
    </xdr:from>
    <xdr:to>
      <xdr:col>55</xdr:col>
      <xdr:colOff>50800</xdr:colOff>
      <xdr:row>97</xdr:row>
      <xdr:rowOff>120283</xdr:rowOff>
    </xdr:to>
    <xdr:sp macro="" textlink="">
      <xdr:nvSpPr>
        <xdr:cNvPr id="487" name="楕円 486"/>
        <xdr:cNvSpPr/>
      </xdr:nvSpPr>
      <xdr:spPr>
        <a:xfrm>
          <a:off x="10426700" y="166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168560</xdr:rowOff>
    </xdr:from>
    <xdr:ext cx="534377" cy="259045"/>
    <xdr:sp macro="" textlink="">
      <xdr:nvSpPr>
        <xdr:cNvPr id="488" name="土木費該当値テキスト"/>
        <xdr:cNvSpPr txBox="1"/>
      </xdr:nvSpPr>
      <xdr:spPr>
        <a:xfrm>
          <a:off x="10528300" y="166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163012</xdr:rowOff>
    </xdr:from>
    <xdr:to>
      <xdr:col>50</xdr:col>
      <xdr:colOff>165100</xdr:colOff>
      <xdr:row>97</xdr:row>
      <xdr:rowOff>93162</xdr:rowOff>
    </xdr:to>
    <xdr:sp macro="" textlink="">
      <xdr:nvSpPr>
        <xdr:cNvPr id="489" name="楕円 488"/>
        <xdr:cNvSpPr/>
      </xdr:nvSpPr>
      <xdr:spPr>
        <a:xfrm>
          <a:off x="9588500" y="166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109689</xdr:rowOff>
    </xdr:from>
    <xdr:ext cx="534377" cy="259045"/>
    <xdr:sp macro="" textlink="">
      <xdr:nvSpPr>
        <xdr:cNvPr id="490" name="テキスト ボックス 489"/>
        <xdr:cNvSpPr txBox="1"/>
      </xdr:nvSpPr>
      <xdr:spPr>
        <a:xfrm>
          <a:off x="9372111" y="163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7276</xdr:rowOff>
    </xdr:from>
    <xdr:to>
      <xdr:col>46</xdr:col>
      <xdr:colOff>38100</xdr:colOff>
      <xdr:row>97</xdr:row>
      <xdr:rowOff>108876</xdr:rowOff>
    </xdr:to>
    <xdr:sp macro="" textlink="">
      <xdr:nvSpPr>
        <xdr:cNvPr id="491" name="楕円 490"/>
        <xdr:cNvSpPr/>
      </xdr:nvSpPr>
      <xdr:spPr>
        <a:xfrm>
          <a:off x="8699500" y="166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125403</xdr:rowOff>
    </xdr:from>
    <xdr:ext cx="534377" cy="259045"/>
    <xdr:sp macro="" textlink="">
      <xdr:nvSpPr>
        <xdr:cNvPr id="492" name="テキスト ボックス 491"/>
        <xdr:cNvSpPr txBox="1"/>
      </xdr:nvSpPr>
      <xdr:spPr>
        <a:xfrm>
          <a:off x="8483111" y="164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23195</xdr:rowOff>
    </xdr:from>
    <xdr:to>
      <xdr:col>41</xdr:col>
      <xdr:colOff>101600</xdr:colOff>
      <xdr:row>97</xdr:row>
      <xdr:rowOff>124795</xdr:rowOff>
    </xdr:to>
    <xdr:sp macro="" textlink="">
      <xdr:nvSpPr>
        <xdr:cNvPr id="493" name="楕円 492"/>
        <xdr:cNvSpPr/>
      </xdr:nvSpPr>
      <xdr:spPr>
        <a:xfrm>
          <a:off x="7810500" y="166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141322</xdr:rowOff>
    </xdr:from>
    <xdr:ext cx="534377" cy="259045"/>
    <xdr:sp macro="" textlink="">
      <xdr:nvSpPr>
        <xdr:cNvPr id="494" name="テキスト ボックス 493"/>
        <xdr:cNvSpPr txBox="1"/>
      </xdr:nvSpPr>
      <xdr:spPr>
        <a:xfrm>
          <a:off x="7594111" y="164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69652</xdr:rowOff>
    </xdr:from>
    <xdr:to>
      <xdr:col>36</xdr:col>
      <xdr:colOff>165100</xdr:colOff>
      <xdr:row>97</xdr:row>
      <xdr:rowOff>171252</xdr:rowOff>
    </xdr:to>
    <xdr:sp macro="" textlink="">
      <xdr:nvSpPr>
        <xdr:cNvPr id="495" name="楕円 494"/>
        <xdr:cNvSpPr/>
      </xdr:nvSpPr>
      <xdr:spPr>
        <a:xfrm>
          <a:off x="6921500" y="167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162379</xdr:rowOff>
    </xdr:from>
    <xdr:ext cx="534377" cy="259045"/>
    <xdr:sp macro="" textlink="">
      <xdr:nvSpPr>
        <xdr:cNvPr id="496" name="テキスト ボックス 495"/>
        <xdr:cNvSpPr txBox="1"/>
      </xdr:nvSpPr>
      <xdr:spPr>
        <a:xfrm>
          <a:off x="6705111" y="167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165856</xdr:rowOff>
    </xdr:from>
    <xdr:to>
      <xdr:col>85</xdr:col>
      <xdr:colOff>127000</xdr:colOff>
      <xdr:row>36</xdr:row>
      <xdr:rowOff>161055</xdr:rowOff>
    </xdr:to>
    <xdr:cxnSp macro="">
      <xdr:nvCxnSpPr>
        <xdr:cNvPr id="525" name="直線コネクタ 524"/>
        <xdr:cNvCxnSpPr/>
      </xdr:nvCxnSpPr>
      <xdr:spPr>
        <a:xfrm flipV="1">
          <a:off x="15481300" y="6166606"/>
          <a:ext cx="8382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154692</xdr:rowOff>
    </xdr:from>
    <xdr:to>
      <xdr:col>81</xdr:col>
      <xdr:colOff>50800</xdr:colOff>
      <xdr:row>36</xdr:row>
      <xdr:rowOff>161055</xdr:rowOff>
    </xdr:to>
    <xdr:cxnSp macro="">
      <xdr:nvCxnSpPr>
        <xdr:cNvPr id="528" name="直線コネクタ 527"/>
        <xdr:cNvCxnSpPr/>
      </xdr:nvCxnSpPr>
      <xdr:spPr>
        <a:xfrm>
          <a:off x="14592300" y="632689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154692</xdr:rowOff>
    </xdr:from>
    <xdr:to>
      <xdr:col>76</xdr:col>
      <xdr:colOff>114300</xdr:colOff>
      <xdr:row>37</xdr:row>
      <xdr:rowOff>3759</xdr:rowOff>
    </xdr:to>
    <xdr:cxnSp macro="">
      <xdr:nvCxnSpPr>
        <xdr:cNvPr id="531" name="直線コネクタ 530"/>
        <xdr:cNvCxnSpPr/>
      </xdr:nvCxnSpPr>
      <xdr:spPr>
        <a:xfrm flipV="1">
          <a:off x="13703300" y="6326892"/>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166427</xdr:rowOff>
    </xdr:from>
    <xdr:to>
      <xdr:col>71</xdr:col>
      <xdr:colOff>177800</xdr:colOff>
      <xdr:row>37</xdr:row>
      <xdr:rowOff>3759</xdr:rowOff>
    </xdr:to>
    <xdr:cxnSp macro="">
      <xdr:nvCxnSpPr>
        <xdr:cNvPr id="534" name="直線コネクタ 533"/>
        <xdr:cNvCxnSpPr/>
      </xdr:nvCxnSpPr>
      <xdr:spPr>
        <a:xfrm>
          <a:off x="12814300" y="633862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115056</xdr:rowOff>
    </xdr:from>
    <xdr:to>
      <xdr:col>85</xdr:col>
      <xdr:colOff>177800</xdr:colOff>
      <xdr:row>36</xdr:row>
      <xdr:rowOff>45206</xdr:rowOff>
    </xdr:to>
    <xdr:sp macro="" textlink="">
      <xdr:nvSpPr>
        <xdr:cNvPr id="544" name="楕円 543"/>
        <xdr:cNvSpPr/>
      </xdr:nvSpPr>
      <xdr:spPr>
        <a:xfrm>
          <a:off x="16268700" y="61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137933</xdr:rowOff>
    </xdr:from>
    <xdr:ext cx="534377" cy="259045"/>
    <xdr:sp macro="" textlink="">
      <xdr:nvSpPr>
        <xdr:cNvPr id="545" name="消防費該当値テキスト"/>
        <xdr:cNvSpPr txBox="1"/>
      </xdr:nvSpPr>
      <xdr:spPr>
        <a:xfrm>
          <a:off x="16370300" y="59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110255</xdr:rowOff>
    </xdr:from>
    <xdr:to>
      <xdr:col>81</xdr:col>
      <xdr:colOff>101600</xdr:colOff>
      <xdr:row>37</xdr:row>
      <xdr:rowOff>40405</xdr:rowOff>
    </xdr:to>
    <xdr:sp macro="" textlink="">
      <xdr:nvSpPr>
        <xdr:cNvPr id="546" name="楕円 545"/>
        <xdr:cNvSpPr/>
      </xdr:nvSpPr>
      <xdr:spPr>
        <a:xfrm>
          <a:off x="15430500" y="62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31532</xdr:rowOff>
    </xdr:from>
    <xdr:ext cx="534377" cy="259045"/>
    <xdr:sp macro="" textlink="">
      <xdr:nvSpPr>
        <xdr:cNvPr id="547" name="テキスト ボックス 546"/>
        <xdr:cNvSpPr txBox="1"/>
      </xdr:nvSpPr>
      <xdr:spPr>
        <a:xfrm>
          <a:off x="15214111" y="63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103892</xdr:rowOff>
    </xdr:from>
    <xdr:to>
      <xdr:col>76</xdr:col>
      <xdr:colOff>165100</xdr:colOff>
      <xdr:row>37</xdr:row>
      <xdr:rowOff>34042</xdr:rowOff>
    </xdr:to>
    <xdr:sp macro="" textlink="">
      <xdr:nvSpPr>
        <xdr:cNvPr id="548" name="楕円 547"/>
        <xdr:cNvSpPr/>
      </xdr:nvSpPr>
      <xdr:spPr>
        <a:xfrm>
          <a:off x="14541500" y="62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25169</xdr:rowOff>
    </xdr:from>
    <xdr:ext cx="534377" cy="259045"/>
    <xdr:sp macro="" textlink="">
      <xdr:nvSpPr>
        <xdr:cNvPr id="549" name="テキスト ボックス 548"/>
        <xdr:cNvSpPr txBox="1"/>
      </xdr:nvSpPr>
      <xdr:spPr>
        <a:xfrm>
          <a:off x="14325111" y="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124409</xdr:rowOff>
    </xdr:from>
    <xdr:to>
      <xdr:col>72</xdr:col>
      <xdr:colOff>38100</xdr:colOff>
      <xdr:row>37</xdr:row>
      <xdr:rowOff>54559</xdr:rowOff>
    </xdr:to>
    <xdr:sp macro="" textlink="">
      <xdr:nvSpPr>
        <xdr:cNvPr id="550" name="楕円 549"/>
        <xdr:cNvSpPr/>
      </xdr:nvSpPr>
      <xdr:spPr>
        <a:xfrm>
          <a:off x="13652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45686</xdr:rowOff>
    </xdr:from>
    <xdr:ext cx="534377" cy="259045"/>
    <xdr:sp macro="" textlink="">
      <xdr:nvSpPr>
        <xdr:cNvPr id="551" name="テキスト ボックス 550"/>
        <xdr:cNvSpPr txBox="1"/>
      </xdr:nvSpPr>
      <xdr:spPr>
        <a:xfrm>
          <a:off x="13436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115627</xdr:rowOff>
    </xdr:from>
    <xdr:to>
      <xdr:col>67</xdr:col>
      <xdr:colOff>101600</xdr:colOff>
      <xdr:row>37</xdr:row>
      <xdr:rowOff>45777</xdr:rowOff>
    </xdr:to>
    <xdr:sp macro="" textlink="">
      <xdr:nvSpPr>
        <xdr:cNvPr id="552" name="楕円 551"/>
        <xdr:cNvSpPr/>
      </xdr:nvSpPr>
      <xdr:spPr>
        <a:xfrm>
          <a:off x="12763500" y="62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36904</xdr:rowOff>
    </xdr:from>
    <xdr:ext cx="534377" cy="259045"/>
    <xdr:sp macro="" textlink="">
      <xdr:nvSpPr>
        <xdr:cNvPr id="553" name="テキスト ボックス 552"/>
        <xdr:cNvSpPr txBox="1"/>
      </xdr:nvSpPr>
      <xdr:spPr>
        <a:xfrm>
          <a:off x="12547111" y="63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78591</xdr:rowOff>
    </xdr:from>
    <xdr:to>
      <xdr:col>85</xdr:col>
      <xdr:colOff>127000</xdr:colOff>
      <xdr:row>57</xdr:row>
      <xdr:rowOff>116067</xdr:rowOff>
    </xdr:to>
    <xdr:cxnSp macro="">
      <xdr:nvCxnSpPr>
        <xdr:cNvPr id="580" name="直線コネクタ 579"/>
        <xdr:cNvCxnSpPr/>
      </xdr:nvCxnSpPr>
      <xdr:spPr>
        <a:xfrm flipV="1">
          <a:off x="15481300" y="9851241"/>
          <a:ext cx="838200" cy="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116067</xdr:rowOff>
    </xdr:from>
    <xdr:to>
      <xdr:col>81</xdr:col>
      <xdr:colOff>50800</xdr:colOff>
      <xdr:row>57</xdr:row>
      <xdr:rowOff>119780</xdr:rowOff>
    </xdr:to>
    <xdr:cxnSp macro="">
      <xdr:nvCxnSpPr>
        <xdr:cNvPr id="583" name="直線コネクタ 582"/>
        <xdr:cNvCxnSpPr/>
      </xdr:nvCxnSpPr>
      <xdr:spPr>
        <a:xfrm flipV="1">
          <a:off x="14592300" y="9888717"/>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106493</xdr:rowOff>
    </xdr:from>
    <xdr:to>
      <xdr:col>76</xdr:col>
      <xdr:colOff>114300</xdr:colOff>
      <xdr:row>57</xdr:row>
      <xdr:rowOff>119780</xdr:rowOff>
    </xdr:to>
    <xdr:cxnSp macro="">
      <xdr:nvCxnSpPr>
        <xdr:cNvPr id="586" name="直線コネクタ 585"/>
        <xdr:cNvCxnSpPr/>
      </xdr:nvCxnSpPr>
      <xdr:spPr>
        <a:xfrm>
          <a:off x="13703300" y="9879143"/>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97935</xdr:rowOff>
    </xdr:from>
    <xdr:to>
      <xdr:col>71</xdr:col>
      <xdr:colOff>177800</xdr:colOff>
      <xdr:row>57</xdr:row>
      <xdr:rowOff>106493</xdr:rowOff>
    </xdr:to>
    <xdr:cxnSp macro="">
      <xdr:nvCxnSpPr>
        <xdr:cNvPr id="589" name="直線コネクタ 588"/>
        <xdr:cNvCxnSpPr/>
      </xdr:nvCxnSpPr>
      <xdr:spPr>
        <a:xfrm>
          <a:off x="12814300" y="9870585"/>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27791</xdr:rowOff>
    </xdr:from>
    <xdr:to>
      <xdr:col>85</xdr:col>
      <xdr:colOff>177800</xdr:colOff>
      <xdr:row>57</xdr:row>
      <xdr:rowOff>129391</xdr:rowOff>
    </xdr:to>
    <xdr:sp macro="" textlink="">
      <xdr:nvSpPr>
        <xdr:cNvPr id="599" name="楕円 598"/>
        <xdr:cNvSpPr/>
      </xdr:nvSpPr>
      <xdr:spPr>
        <a:xfrm>
          <a:off x="16268700" y="98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126142</xdr:rowOff>
    </xdr:from>
    <xdr:ext cx="534377" cy="259045"/>
    <xdr:sp macro="" textlink="">
      <xdr:nvSpPr>
        <xdr:cNvPr id="600" name="教育費該当値テキスト"/>
        <xdr:cNvSpPr txBox="1"/>
      </xdr:nvSpPr>
      <xdr:spPr>
        <a:xfrm>
          <a:off x="16370300" y="97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65267</xdr:rowOff>
    </xdr:from>
    <xdr:to>
      <xdr:col>81</xdr:col>
      <xdr:colOff>101600</xdr:colOff>
      <xdr:row>57</xdr:row>
      <xdr:rowOff>166867</xdr:rowOff>
    </xdr:to>
    <xdr:sp macro="" textlink="">
      <xdr:nvSpPr>
        <xdr:cNvPr id="601" name="楕円 600"/>
        <xdr:cNvSpPr/>
      </xdr:nvSpPr>
      <xdr:spPr>
        <a:xfrm>
          <a:off x="15430500" y="98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157994</xdr:rowOff>
    </xdr:from>
    <xdr:ext cx="534377" cy="259045"/>
    <xdr:sp macro="" textlink="">
      <xdr:nvSpPr>
        <xdr:cNvPr id="602" name="テキスト ボックス 601"/>
        <xdr:cNvSpPr txBox="1"/>
      </xdr:nvSpPr>
      <xdr:spPr>
        <a:xfrm>
          <a:off x="15214111" y="99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68980</xdr:rowOff>
    </xdr:from>
    <xdr:to>
      <xdr:col>76</xdr:col>
      <xdr:colOff>165100</xdr:colOff>
      <xdr:row>57</xdr:row>
      <xdr:rowOff>170580</xdr:rowOff>
    </xdr:to>
    <xdr:sp macro="" textlink="">
      <xdr:nvSpPr>
        <xdr:cNvPr id="603" name="楕円 602"/>
        <xdr:cNvSpPr/>
      </xdr:nvSpPr>
      <xdr:spPr>
        <a:xfrm>
          <a:off x="14541500" y="98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161707</xdr:rowOff>
    </xdr:from>
    <xdr:ext cx="534377" cy="259045"/>
    <xdr:sp macro="" textlink="">
      <xdr:nvSpPr>
        <xdr:cNvPr id="604" name="テキスト ボックス 603"/>
        <xdr:cNvSpPr txBox="1"/>
      </xdr:nvSpPr>
      <xdr:spPr>
        <a:xfrm>
          <a:off x="14325111" y="99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55693</xdr:rowOff>
    </xdr:from>
    <xdr:to>
      <xdr:col>72</xdr:col>
      <xdr:colOff>38100</xdr:colOff>
      <xdr:row>57</xdr:row>
      <xdr:rowOff>157293</xdr:rowOff>
    </xdr:to>
    <xdr:sp macro="" textlink="">
      <xdr:nvSpPr>
        <xdr:cNvPr id="605" name="楕円 604"/>
        <xdr:cNvSpPr/>
      </xdr:nvSpPr>
      <xdr:spPr>
        <a:xfrm>
          <a:off x="13652500" y="98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148420</xdr:rowOff>
    </xdr:from>
    <xdr:ext cx="534377" cy="259045"/>
    <xdr:sp macro="" textlink="">
      <xdr:nvSpPr>
        <xdr:cNvPr id="606" name="テキスト ボックス 605"/>
        <xdr:cNvSpPr txBox="1"/>
      </xdr:nvSpPr>
      <xdr:spPr>
        <a:xfrm>
          <a:off x="13436111" y="99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47135</xdr:rowOff>
    </xdr:from>
    <xdr:to>
      <xdr:col>67</xdr:col>
      <xdr:colOff>101600</xdr:colOff>
      <xdr:row>57</xdr:row>
      <xdr:rowOff>148735</xdr:rowOff>
    </xdr:to>
    <xdr:sp macro="" textlink="">
      <xdr:nvSpPr>
        <xdr:cNvPr id="607" name="楕円 606"/>
        <xdr:cNvSpPr/>
      </xdr:nvSpPr>
      <xdr:spPr>
        <a:xfrm>
          <a:off x="12763500" y="98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139862</xdr:rowOff>
    </xdr:from>
    <xdr:ext cx="534377" cy="259045"/>
    <xdr:sp macro="" textlink="">
      <xdr:nvSpPr>
        <xdr:cNvPr id="608" name="テキスト ボックス 607"/>
        <xdr:cNvSpPr txBox="1"/>
      </xdr:nvSpPr>
      <xdr:spPr>
        <a:xfrm>
          <a:off x="12547111" y="99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7066</xdr:rowOff>
    </xdr:from>
    <xdr:to>
      <xdr:col>85</xdr:col>
      <xdr:colOff>127000</xdr:colOff>
      <xdr:row>78</xdr:row>
      <xdr:rowOff>13650</xdr:rowOff>
    </xdr:to>
    <xdr:cxnSp macro="">
      <xdr:nvCxnSpPr>
        <xdr:cNvPr id="633" name="直線コネクタ 632"/>
        <xdr:cNvCxnSpPr/>
      </xdr:nvCxnSpPr>
      <xdr:spPr>
        <a:xfrm flipV="1">
          <a:off x="15481300" y="133801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152371</xdr:rowOff>
    </xdr:from>
    <xdr:to>
      <xdr:col>81</xdr:col>
      <xdr:colOff>50800</xdr:colOff>
      <xdr:row>78</xdr:row>
      <xdr:rowOff>13650</xdr:rowOff>
    </xdr:to>
    <xdr:cxnSp macro="">
      <xdr:nvCxnSpPr>
        <xdr:cNvPr id="636" name="直線コネクタ 635"/>
        <xdr:cNvCxnSpPr/>
      </xdr:nvCxnSpPr>
      <xdr:spPr>
        <a:xfrm>
          <a:off x="14592300" y="13354021"/>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152371</xdr:rowOff>
    </xdr:from>
    <xdr:to>
      <xdr:col>76</xdr:col>
      <xdr:colOff>114300</xdr:colOff>
      <xdr:row>77</xdr:row>
      <xdr:rowOff>168269</xdr:rowOff>
    </xdr:to>
    <xdr:cxnSp macro="">
      <xdr:nvCxnSpPr>
        <xdr:cNvPr id="639" name="直線コネクタ 638"/>
        <xdr:cNvCxnSpPr/>
      </xdr:nvCxnSpPr>
      <xdr:spPr>
        <a:xfrm flipV="1">
          <a:off x="13703300" y="13354021"/>
          <a:ext cx="8890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168269</xdr:rowOff>
    </xdr:from>
    <xdr:to>
      <xdr:col>71</xdr:col>
      <xdr:colOff>177800</xdr:colOff>
      <xdr:row>78</xdr:row>
      <xdr:rowOff>16827</xdr:rowOff>
    </xdr:to>
    <xdr:cxnSp macro="">
      <xdr:nvCxnSpPr>
        <xdr:cNvPr id="642" name="直線コネクタ 641"/>
        <xdr:cNvCxnSpPr/>
      </xdr:nvCxnSpPr>
      <xdr:spPr>
        <a:xfrm flipV="1">
          <a:off x="12814300" y="13369919"/>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48885</xdr:rowOff>
    </xdr:from>
    <xdr:ext cx="469744" cy="259045"/>
    <xdr:sp macro="" textlink="">
      <xdr:nvSpPr>
        <xdr:cNvPr id="644" name="テキスト ボックス 643"/>
        <xdr:cNvSpPr txBox="1"/>
      </xdr:nvSpPr>
      <xdr:spPr>
        <a:xfrm>
          <a:off x="13468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127716</xdr:rowOff>
    </xdr:from>
    <xdr:to>
      <xdr:col>85</xdr:col>
      <xdr:colOff>177800</xdr:colOff>
      <xdr:row>78</xdr:row>
      <xdr:rowOff>57866</xdr:rowOff>
    </xdr:to>
    <xdr:sp macro="" textlink="">
      <xdr:nvSpPr>
        <xdr:cNvPr id="652" name="楕円 651"/>
        <xdr:cNvSpPr/>
      </xdr:nvSpPr>
      <xdr:spPr>
        <a:xfrm>
          <a:off x="162687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102748</xdr:rowOff>
    </xdr:from>
    <xdr:ext cx="469744" cy="259045"/>
    <xdr:sp macro="" textlink="">
      <xdr:nvSpPr>
        <xdr:cNvPr id="653" name="災害復旧費該当値テキスト"/>
        <xdr:cNvSpPr txBox="1"/>
      </xdr:nvSpPr>
      <xdr:spPr>
        <a:xfrm>
          <a:off x="16370300" y="133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134300</xdr:rowOff>
    </xdr:from>
    <xdr:to>
      <xdr:col>81</xdr:col>
      <xdr:colOff>101600</xdr:colOff>
      <xdr:row>78</xdr:row>
      <xdr:rowOff>64450</xdr:rowOff>
    </xdr:to>
    <xdr:sp macro="" textlink="">
      <xdr:nvSpPr>
        <xdr:cNvPr id="654" name="楕円 653"/>
        <xdr:cNvSpPr/>
      </xdr:nvSpPr>
      <xdr:spPr>
        <a:xfrm>
          <a:off x="154305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80977</xdr:rowOff>
    </xdr:from>
    <xdr:ext cx="469744" cy="259045"/>
    <xdr:sp macro="" textlink="">
      <xdr:nvSpPr>
        <xdr:cNvPr id="655" name="テキスト ボックス 654"/>
        <xdr:cNvSpPr txBox="1"/>
      </xdr:nvSpPr>
      <xdr:spPr>
        <a:xfrm>
          <a:off x="15246428" y="131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101571</xdr:rowOff>
    </xdr:from>
    <xdr:to>
      <xdr:col>76</xdr:col>
      <xdr:colOff>165100</xdr:colOff>
      <xdr:row>78</xdr:row>
      <xdr:rowOff>31721</xdr:rowOff>
    </xdr:to>
    <xdr:sp macro="" textlink="">
      <xdr:nvSpPr>
        <xdr:cNvPr id="656" name="楕円 655"/>
        <xdr:cNvSpPr/>
      </xdr:nvSpPr>
      <xdr:spPr>
        <a:xfrm>
          <a:off x="14541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48248</xdr:rowOff>
    </xdr:from>
    <xdr:ext cx="469744" cy="259045"/>
    <xdr:sp macro="" textlink="">
      <xdr:nvSpPr>
        <xdr:cNvPr id="657" name="テキスト ボックス 656"/>
        <xdr:cNvSpPr txBox="1"/>
      </xdr:nvSpPr>
      <xdr:spPr>
        <a:xfrm>
          <a:off x="14357428" y="130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117469</xdr:rowOff>
    </xdr:from>
    <xdr:to>
      <xdr:col>72</xdr:col>
      <xdr:colOff>38100</xdr:colOff>
      <xdr:row>78</xdr:row>
      <xdr:rowOff>47619</xdr:rowOff>
    </xdr:to>
    <xdr:sp macro="" textlink="">
      <xdr:nvSpPr>
        <xdr:cNvPr id="658" name="楕円 657"/>
        <xdr:cNvSpPr/>
      </xdr:nvSpPr>
      <xdr:spPr>
        <a:xfrm>
          <a:off x="13652500" y="13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64146</xdr:rowOff>
    </xdr:from>
    <xdr:ext cx="469744" cy="259045"/>
    <xdr:sp macro="" textlink="">
      <xdr:nvSpPr>
        <xdr:cNvPr id="659" name="テキスト ボックス 658"/>
        <xdr:cNvSpPr txBox="1"/>
      </xdr:nvSpPr>
      <xdr:spPr>
        <a:xfrm>
          <a:off x="13468428" y="13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137477</xdr:rowOff>
    </xdr:from>
    <xdr:to>
      <xdr:col>67</xdr:col>
      <xdr:colOff>101600</xdr:colOff>
      <xdr:row>78</xdr:row>
      <xdr:rowOff>67627</xdr:rowOff>
    </xdr:to>
    <xdr:sp macro="" textlink="">
      <xdr:nvSpPr>
        <xdr:cNvPr id="660" name="楕円 659"/>
        <xdr:cNvSpPr/>
      </xdr:nvSpPr>
      <xdr:spPr>
        <a:xfrm>
          <a:off x="12763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58754</xdr:rowOff>
    </xdr:from>
    <xdr:ext cx="469744" cy="259045"/>
    <xdr:sp macro="" textlink="">
      <xdr:nvSpPr>
        <xdr:cNvPr id="661" name="テキスト ボックス 660"/>
        <xdr:cNvSpPr txBox="1"/>
      </xdr:nvSpPr>
      <xdr:spPr>
        <a:xfrm>
          <a:off x="12579428"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9489</xdr:rowOff>
    </xdr:from>
    <xdr:to>
      <xdr:col>85</xdr:col>
      <xdr:colOff>127000</xdr:colOff>
      <xdr:row>96</xdr:row>
      <xdr:rowOff>35407</xdr:rowOff>
    </xdr:to>
    <xdr:cxnSp macro="">
      <xdr:nvCxnSpPr>
        <xdr:cNvPr id="686" name="直線コネクタ 685"/>
        <xdr:cNvCxnSpPr/>
      </xdr:nvCxnSpPr>
      <xdr:spPr>
        <a:xfrm>
          <a:off x="15481300" y="16468689"/>
          <a:ext cx="8382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9489</xdr:rowOff>
    </xdr:from>
    <xdr:to>
      <xdr:col>81</xdr:col>
      <xdr:colOff>50800</xdr:colOff>
      <xdr:row>96</xdr:row>
      <xdr:rowOff>17850</xdr:rowOff>
    </xdr:to>
    <xdr:cxnSp macro="">
      <xdr:nvCxnSpPr>
        <xdr:cNvPr id="689" name="直線コネクタ 688"/>
        <xdr:cNvCxnSpPr/>
      </xdr:nvCxnSpPr>
      <xdr:spPr>
        <a:xfrm flipV="1">
          <a:off x="14592300" y="1646868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167773</xdr:rowOff>
    </xdr:from>
    <xdr:to>
      <xdr:col>76</xdr:col>
      <xdr:colOff>114300</xdr:colOff>
      <xdr:row>96</xdr:row>
      <xdr:rowOff>17850</xdr:rowOff>
    </xdr:to>
    <xdr:cxnSp macro="">
      <xdr:nvCxnSpPr>
        <xdr:cNvPr id="692" name="直線コネクタ 691"/>
        <xdr:cNvCxnSpPr/>
      </xdr:nvCxnSpPr>
      <xdr:spPr>
        <a:xfrm>
          <a:off x="13703300" y="164555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165863</xdr:rowOff>
    </xdr:from>
    <xdr:to>
      <xdr:col>71</xdr:col>
      <xdr:colOff>177800</xdr:colOff>
      <xdr:row>95</xdr:row>
      <xdr:rowOff>167773</xdr:rowOff>
    </xdr:to>
    <xdr:cxnSp macro="">
      <xdr:nvCxnSpPr>
        <xdr:cNvPr id="695" name="直線コネクタ 694"/>
        <xdr:cNvCxnSpPr/>
      </xdr:nvCxnSpPr>
      <xdr:spPr>
        <a:xfrm>
          <a:off x="12814300" y="1645361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115212</xdr:rowOff>
    </xdr:from>
    <xdr:ext cx="534377" cy="259045"/>
    <xdr:sp macro="" textlink="">
      <xdr:nvSpPr>
        <xdr:cNvPr id="697" name="テキスト ボックス 696"/>
        <xdr:cNvSpPr txBox="1"/>
      </xdr:nvSpPr>
      <xdr:spPr>
        <a:xfrm>
          <a:off x="13436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156057</xdr:rowOff>
    </xdr:from>
    <xdr:to>
      <xdr:col>85</xdr:col>
      <xdr:colOff>177800</xdr:colOff>
      <xdr:row>96</xdr:row>
      <xdr:rowOff>86207</xdr:rowOff>
    </xdr:to>
    <xdr:sp macro="" textlink="">
      <xdr:nvSpPr>
        <xdr:cNvPr id="705" name="楕円 704"/>
        <xdr:cNvSpPr/>
      </xdr:nvSpPr>
      <xdr:spPr>
        <a:xfrm>
          <a:off x="16268700" y="164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7484</xdr:rowOff>
    </xdr:from>
    <xdr:ext cx="534377" cy="259045"/>
    <xdr:sp macro="" textlink="">
      <xdr:nvSpPr>
        <xdr:cNvPr id="706" name="公債費該当値テキスト"/>
        <xdr:cNvSpPr txBox="1"/>
      </xdr:nvSpPr>
      <xdr:spPr>
        <a:xfrm>
          <a:off x="16370300" y="162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130139</xdr:rowOff>
    </xdr:from>
    <xdr:to>
      <xdr:col>81</xdr:col>
      <xdr:colOff>101600</xdr:colOff>
      <xdr:row>96</xdr:row>
      <xdr:rowOff>60289</xdr:rowOff>
    </xdr:to>
    <xdr:sp macro="" textlink="">
      <xdr:nvSpPr>
        <xdr:cNvPr id="707" name="楕円 706"/>
        <xdr:cNvSpPr/>
      </xdr:nvSpPr>
      <xdr:spPr>
        <a:xfrm>
          <a:off x="15430500" y="164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76816</xdr:rowOff>
    </xdr:from>
    <xdr:ext cx="534377" cy="259045"/>
    <xdr:sp macro="" textlink="">
      <xdr:nvSpPr>
        <xdr:cNvPr id="708" name="テキスト ボックス 707"/>
        <xdr:cNvSpPr txBox="1"/>
      </xdr:nvSpPr>
      <xdr:spPr>
        <a:xfrm>
          <a:off x="15214111" y="161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138500</xdr:rowOff>
    </xdr:from>
    <xdr:to>
      <xdr:col>76</xdr:col>
      <xdr:colOff>165100</xdr:colOff>
      <xdr:row>96</xdr:row>
      <xdr:rowOff>68650</xdr:rowOff>
    </xdr:to>
    <xdr:sp macro="" textlink="">
      <xdr:nvSpPr>
        <xdr:cNvPr id="709" name="楕円 708"/>
        <xdr:cNvSpPr/>
      </xdr:nvSpPr>
      <xdr:spPr>
        <a:xfrm>
          <a:off x="14541500" y="16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85177</xdr:rowOff>
    </xdr:from>
    <xdr:ext cx="534377" cy="259045"/>
    <xdr:sp macro="" textlink="">
      <xdr:nvSpPr>
        <xdr:cNvPr id="710" name="テキスト ボックス 709"/>
        <xdr:cNvSpPr txBox="1"/>
      </xdr:nvSpPr>
      <xdr:spPr>
        <a:xfrm>
          <a:off x="14325111" y="162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116973</xdr:rowOff>
    </xdr:from>
    <xdr:to>
      <xdr:col>72</xdr:col>
      <xdr:colOff>38100</xdr:colOff>
      <xdr:row>96</xdr:row>
      <xdr:rowOff>47123</xdr:rowOff>
    </xdr:to>
    <xdr:sp macro="" textlink="">
      <xdr:nvSpPr>
        <xdr:cNvPr id="711" name="楕円 710"/>
        <xdr:cNvSpPr/>
      </xdr:nvSpPr>
      <xdr:spPr>
        <a:xfrm>
          <a:off x="13652500" y="164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63650</xdr:rowOff>
    </xdr:from>
    <xdr:ext cx="534377" cy="259045"/>
    <xdr:sp macro="" textlink="">
      <xdr:nvSpPr>
        <xdr:cNvPr id="712" name="テキスト ボックス 711"/>
        <xdr:cNvSpPr txBox="1"/>
      </xdr:nvSpPr>
      <xdr:spPr>
        <a:xfrm>
          <a:off x="13436111" y="161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115063</xdr:rowOff>
    </xdr:from>
    <xdr:to>
      <xdr:col>67</xdr:col>
      <xdr:colOff>101600</xdr:colOff>
      <xdr:row>96</xdr:row>
      <xdr:rowOff>45213</xdr:rowOff>
    </xdr:to>
    <xdr:sp macro="" textlink="">
      <xdr:nvSpPr>
        <xdr:cNvPr id="713" name="楕円 712"/>
        <xdr:cNvSpPr/>
      </xdr:nvSpPr>
      <xdr:spPr>
        <a:xfrm>
          <a:off x="12763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61740</xdr:rowOff>
    </xdr:from>
    <xdr:ext cx="534377" cy="259045"/>
    <xdr:sp macro="" textlink="">
      <xdr:nvSpPr>
        <xdr:cNvPr id="714" name="テキスト ボックス 713"/>
        <xdr:cNvSpPr txBox="1"/>
      </xdr:nvSpPr>
      <xdr:spPr>
        <a:xfrm>
          <a:off x="12547111" y="161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５４２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円となっている。子ども医療費の支給対象年齢を引き上げているため類似団体よりも高い状況にある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。平成３０年度は保育園建替に対する補助金を交付したため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２０９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に実施した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光情報通信に係る基盤整備や消防署の用地購入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がなくな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ったため事業費が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５３３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ごみ処理施設のシステム更新により一部事務組合への負担金が増加したため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事業費が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消防署建替に伴い一部事務組合への負担金が増加したため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事業費が増加した。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８６６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。総合コミュニティセンター建設に伴う費用が増加したため事業費が増加しており、建設工事が完了するまでは増加すると見込んでいる。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年度末の財政調整基金の残高は、１，４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。今後、地方交付税の減少等により標準財政規模の縮小が想定されるため、事業の必要性や優先度を精査し、起債や補助事業を有効に活用しながら、計画的な財政運営に努めていく。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一般会計及びその他会計全てにおいて黒字となって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、黒字総額も増加した。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農業集落排水事業特別会計については、大規模修繕や施設更新等に伴う一般会計からの繰出金について増加が見込まれることに留意が必要である。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現状で赤字が発生することは見込まれないが、健全な財政状況を維持するため、事業の検証、使用料の見直しや適正化等に継続的に取り組んでいく。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10374551</v>
      </c>
      <c r="BO4" s="392"/>
      <c r="BP4" s="392"/>
      <c r="BQ4" s="392"/>
      <c r="BR4" s="392"/>
      <c r="BS4" s="392"/>
      <c r="BT4" s="392"/>
      <c r="BU4" s="393"/>
      <c r="BV4" s="391">
        <v>10467010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4.8</v>
      </c>
      <c r="CU4" s="398"/>
      <c r="CV4" s="398"/>
      <c r="CW4" s="398"/>
      <c r="CX4" s="398"/>
      <c r="CY4" s="398"/>
      <c r="CZ4" s="398"/>
      <c r="DA4" s="399"/>
      <c r="DB4" s="397">
        <v>4.7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9995247</v>
      </c>
      <c r="BO5" s="429"/>
      <c r="BP5" s="429"/>
      <c r="BQ5" s="429"/>
      <c r="BR5" s="429"/>
      <c r="BS5" s="429"/>
      <c r="BT5" s="429"/>
      <c r="BU5" s="430"/>
      <c r="BV5" s="428">
        <v>10068899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92.3</v>
      </c>
      <c r="CU5" s="426"/>
      <c r="CV5" s="426"/>
      <c r="CW5" s="426"/>
      <c r="CX5" s="426"/>
      <c r="CY5" s="426"/>
      <c r="CZ5" s="426"/>
      <c r="DA5" s="427"/>
      <c r="DB5" s="425">
        <v>93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379304</v>
      </c>
      <c r="BO6" s="429"/>
      <c r="BP6" s="429"/>
      <c r="BQ6" s="429"/>
      <c r="BR6" s="429"/>
      <c r="BS6" s="429"/>
      <c r="BT6" s="429"/>
      <c r="BU6" s="430"/>
      <c r="BV6" s="428">
        <v>398111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96.2</v>
      </c>
      <c r="CU6" s="466"/>
      <c r="CV6" s="466"/>
      <c r="CW6" s="466"/>
      <c r="CX6" s="466"/>
      <c r="CY6" s="466"/>
      <c r="CZ6" s="466"/>
      <c r="DA6" s="467"/>
      <c r="DB6" s="465">
        <v>96.9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86120</v>
      </c>
      <c r="BO7" s="429"/>
      <c r="BP7" s="429"/>
      <c r="BQ7" s="429"/>
      <c r="BR7" s="429"/>
      <c r="BS7" s="429"/>
      <c r="BT7" s="429"/>
      <c r="BU7" s="430"/>
      <c r="BV7" s="428">
        <v>105457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6066613</v>
      </c>
      <c r="CU7" s="429"/>
      <c r="CV7" s="429"/>
      <c r="CW7" s="429"/>
      <c r="CX7" s="429"/>
      <c r="CY7" s="429"/>
      <c r="CZ7" s="429"/>
      <c r="DA7" s="430"/>
      <c r="DB7" s="428">
        <v>6245893</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293184</v>
      </c>
      <c r="BO8" s="429"/>
      <c r="BP8" s="429"/>
      <c r="BQ8" s="429"/>
      <c r="BR8" s="429"/>
      <c r="BS8" s="429"/>
      <c r="BT8" s="429"/>
      <c r="BU8" s="430"/>
      <c r="BV8" s="428">
        <v>292654</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17661</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530</v>
      </c>
      <c r="BO9" s="429"/>
      <c r="BP9" s="429"/>
      <c r="BQ9" s="429"/>
      <c r="BR9" s="429"/>
      <c r="BS9" s="429"/>
      <c r="BT9" s="429"/>
      <c r="BU9" s="430"/>
      <c r="BV9" s="428">
        <v>-89370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13.5</v>
      </c>
      <c r="CU9" s="426"/>
      <c r="CV9" s="426"/>
      <c r="CW9" s="426"/>
      <c r="CX9" s="426"/>
      <c r="CY9" s="426"/>
      <c r="CZ9" s="426"/>
      <c r="DA9" s="427"/>
      <c r="DB9" s="425">
        <v>14.6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19316</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1046</v>
      </c>
      <c r="BO10" s="429"/>
      <c r="BP10" s="429"/>
      <c r="BQ10" s="429"/>
      <c r="BR10" s="429"/>
      <c r="BS10" s="429"/>
      <c r="BT10" s="429"/>
      <c r="BU10" s="430"/>
      <c r="BV10" s="428">
        <v>1034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17421</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28000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17382</v>
      </c>
      <c r="S13" s="510"/>
      <c r="T13" s="510"/>
      <c r="U13" s="510"/>
      <c r="V13" s="511"/>
      <c r="W13" s="444" t="s">
        <v>141</v>
      </c>
      <c r="X13" s="445"/>
      <c r="Y13" s="445"/>
      <c r="Z13" s="445"/>
      <c r="AA13" s="445"/>
      <c r="AB13" s="435"/>
      <c r="AC13" s="479">
        <v>1224</v>
      </c>
      <c r="AD13" s="480"/>
      <c r="AE13" s="480"/>
      <c r="AF13" s="480"/>
      <c r="AG13" s="519"/>
      <c r="AH13" s="479">
        <v>1389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-26424</v>
      </c>
      <c r="BO13" s="429"/>
      <c r="BP13" s="429"/>
      <c r="BQ13" s="429"/>
      <c r="BR13" s="429"/>
      <c r="BS13" s="429"/>
      <c r="BT13" s="429"/>
      <c r="BU13" s="430"/>
      <c r="BV13" s="428">
        <v>-88336</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4.2</v>
      </c>
      <c r="CU13" s="426"/>
      <c r="CV13" s="426"/>
      <c r="CW13" s="426"/>
      <c r="CX13" s="426"/>
      <c r="CY13" s="426"/>
      <c r="CZ13" s="426"/>
      <c r="DA13" s="427"/>
      <c r="DB13" s="425">
        <v>4.4000000000000004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17789</v>
      </c>
      <c r="S14" s="510"/>
      <c r="T14" s="510"/>
      <c r="U14" s="510"/>
      <c r="V14" s="511"/>
      <c r="W14" s="418"/>
      <c r="X14" s="419"/>
      <c r="Y14" s="419"/>
      <c r="Z14" s="419"/>
      <c r="AA14" s="419"/>
      <c r="AB14" s="408"/>
      <c r="AC14" s="512">
        <v>15.5</v>
      </c>
      <c r="AD14" s="513"/>
      <c r="AE14" s="513"/>
      <c r="AF14" s="513"/>
      <c r="AG14" s="514"/>
      <c r="AH14" s="512">
        <v>16.5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139</v>
      </c>
      <c r="CU14" s="524"/>
      <c r="CV14" s="524"/>
      <c r="CW14" s="524"/>
      <c r="CX14" s="524"/>
      <c r="CY14" s="524"/>
      <c r="CZ14" s="524"/>
      <c r="DA14" s="525"/>
      <c r="DB14" s="523" t="s">
        <v>148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140</v>
      </c>
      <c r="N15" s="517"/>
      <c r="O15" s="517"/>
      <c r="P15" s="517"/>
      <c r="Q15" s="518"/>
      <c r="R15" s="509">
        <v>17751</v>
      </c>
      <c r="S15" s="510"/>
      <c r="T15" s="510"/>
      <c r="U15" s="510"/>
      <c r="V15" s="511"/>
      <c r="W15" s="444" t="s">
        <v>149</v>
      </c>
      <c r="X15" s="445"/>
      <c r="Y15" s="445"/>
      <c r="Z15" s="445"/>
      <c r="AA15" s="445"/>
      <c r="AB15" s="435"/>
      <c r="AC15" s="479">
        <v>1804</v>
      </c>
      <c r="AD15" s="480"/>
      <c r="AE15" s="480"/>
      <c r="AF15" s="480"/>
      <c r="AG15" s="519"/>
      <c r="AH15" s="479">
        <v>2096</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1736097</v>
      </c>
      <c r="BO15" s="392"/>
      <c r="BP15" s="392"/>
      <c r="BQ15" s="392"/>
      <c r="BR15" s="392"/>
      <c r="BS15" s="392"/>
      <c r="BT15" s="392"/>
      <c r="BU15" s="393"/>
      <c r="BV15" s="391">
        <v>1759911</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22.9</v>
      </c>
      <c r="AD16" s="513"/>
      <c r="AE16" s="513"/>
      <c r="AF16" s="513"/>
      <c r="AG16" s="514"/>
      <c r="AH16" s="512">
        <v>24.9</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5268252</v>
      </c>
      <c r="BO16" s="429"/>
      <c r="BP16" s="429"/>
      <c r="BQ16" s="429"/>
      <c r="BR16" s="429"/>
      <c r="BS16" s="429"/>
      <c r="BT16" s="429"/>
      <c r="BU16" s="430"/>
      <c r="BV16" s="428">
        <v>5372486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4845</v>
      </c>
      <c r="AD17" s="480"/>
      <c r="AE17" s="480"/>
      <c r="AF17" s="480"/>
      <c r="AG17" s="519"/>
      <c r="AH17" s="479">
        <v>4918</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2197121</v>
      </c>
      <c r="BO17" s="429"/>
      <c r="BP17" s="429"/>
      <c r="BQ17" s="429"/>
      <c r="BR17" s="429"/>
      <c r="BS17" s="429"/>
      <c r="BT17" s="429"/>
      <c r="BU17" s="430"/>
      <c r="BV17" s="428">
        <v>2229212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159</v>
      </c>
      <c r="C18" s="471"/>
      <c r="D18" s="471"/>
      <c r="E18" s="540"/>
      <c r="F18" s="540"/>
      <c r="G18" s="540"/>
      <c r="H18" s="540"/>
      <c r="I18" s="540"/>
      <c r="J18" s="540"/>
      <c r="K18" s="540"/>
      <c r="L18" s="541">
        <v>234</v>
      </c>
      <c r="M18" s="541"/>
      <c r="N18" s="541"/>
      <c r="O18" s="541"/>
      <c r="P18" s="541"/>
      <c r="Q18" s="541"/>
      <c r="R18" s="542"/>
      <c r="S18" s="542"/>
      <c r="T18" s="542"/>
      <c r="U18" s="542"/>
      <c r="V18" s="543"/>
      <c r="W18" s="446"/>
      <c r="X18" s="447"/>
      <c r="Y18" s="447"/>
      <c r="Z18" s="447"/>
      <c r="AA18" s="447"/>
      <c r="AB18" s="438"/>
      <c r="AC18" s="544">
        <v>61.5</v>
      </c>
      <c r="AD18" s="545"/>
      <c r="AE18" s="545"/>
      <c r="AF18" s="545"/>
      <c r="AG18" s="546"/>
      <c r="AH18" s="544">
        <v>58.5</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5775750</v>
      </c>
      <c r="BO18" s="429"/>
      <c r="BP18" s="429"/>
      <c r="BQ18" s="429"/>
      <c r="BR18" s="429"/>
      <c r="BS18" s="429"/>
      <c r="BT18" s="429"/>
      <c r="BU18" s="430"/>
      <c r="BV18" s="428">
        <v>5875211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161</v>
      </c>
      <c r="C19" s="471"/>
      <c r="D19" s="471"/>
      <c r="E19" s="540"/>
      <c r="F19" s="540"/>
      <c r="G19" s="540"/>
      <c r="H19" s="540"/>
      <c r="I19" s="540"/>
      <c r="J19" s="540"/>
      <c r="K19" s="540"/>
      <c r="L19" s="548">
        <v>75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7002254</v>
      </c>
      <c r="BO19" s="429"/>
      <c r="BP19" s="429"/>
      <c r="BQ19" s="429"/>
      <c r="BR19" s="429"/>
      <c r="BS19" s="429"/>
      <c r="BT19" s="429"/>
      <c r="BU19" s="430"/>
      <c r="BV19" s="428">
        <v>7169773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163</v>
      </c>
      <c r="C20" s="471"/>
      <c r="D20" s="471"/>
      <c r="E20" s="540"/>
      <c r="F20" s="540"/>
      <c r="G20" s="540"/>
      <c r="H20" s="540"/>
      <c r="I20" s="540"/>
      <c r="J20" s="540"/>
      <c r="K20" s="540"/>
      <c r="L20" s="548">
        <v>6481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9772744</v>
      </c>
      <c r="BO23" s="429"/>
      <c r="BP23" s="429"/>
      <c r="BQ23" s="429"/>
      <c r="BR23" s="429"/>
      <c r="BS23" s="429"/>
      <c r="BT23" s="429"/>
      <c r="BU23" s="430"/>
      <c r="BV23" s="428">
        <v>9816446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172</v>
      </c>
      <c r="F24" s="458"/>
      <c r="G24" s="458"/>
      <c r="H24" s="458"/>
      <c r="I24" s="458"/>
      <c r="J24" s="458"/>
      <c r="K24" s="459"/>
      <c r="L24" s="479">
        <v>1</v>
      </c>
      <c r="M24" s="480"/>
      <c r="N24" s="480"/>
      <c r="O24" s="480"/>
      <c r="P24" s="519"/>
      <c r="Q24" s="479">
        <v>7980</v>
      </c>
      <c r="R24" s="480"/>
      <c r="S24" s="480"/>
      <c r="T24" s="480"/>
      <c r="U24" s="480"/>
      <c r="V24" s="519"/>
      <c r="W24" s="578"/>
      <c r="X24" s="566"/>
      <c r="Y24" s="567"/>
      <c r="Z24" s="478" t="s">
        <v>173</v>
      </c>
      <c r="AA24" s="458"/>
      <c r="AB24" s="458"/>
      <c r="AC24" s="458"/>
      <c r="AD24" s="458"/>
      <c r="AE24" s="458"/>
      <c r="AF24" s="458"/>
      <c r="AG24" s="459"/>
      <c r="AH24" s="479">
        <v>192</v>
      </c>
      <c r="AI24" s="480"/>
      <c r="AJ24" s="480"/>
      <c r="AK24" s="480"/>
      <c r="AL24" s="519"/>
      <c r="AM24" s="479">
        <v>560640</v>
      </c>
      <c r="AN24" s="480"/>
      <c r="AO24" s="480"/>
      <c r="AP24" s="480"/>
      <c r="AQ24" s="480"/>
      <c r="AR24" s="519"/>
      <c r="AS24" s="479">
        <v>2920</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8706392</v>
      </c>
      <c r="BO24" s="429"/>
      <c r="BP24" s="429"/>
      <c r="BQ24" s="429"/>
      <c r="BR24" s="429"/>
      <c r="BS24" s="429"/>
      <c r="BT24" s="429"/>
      <c r="BU24" s="430"/>
      <c r="BV24" s="428">
        <v>8782916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175</v>
      </c>
      <c r="F25" s="458"/>
      <c r="G25" s="458"/>
      <c r="H25" s="458"/>
      <c r="I25" s="458"/>
      <c r="J25" s="458"/>
      <c r="K25" s="459"/>
      <c r="L25" s="479">
        <v>1</v>
      </c>
      <c r="M25" s="480"/>
      <c r="N25" s="480"/>
      <c r="O25" s="480"/>
      <c r="P25" s="519"/>
      <c r="Q25" s="479">
        <v>6030</v>
      </c>
      <c r="R25" s="480"/>
      <c r="S25" s="480"/>
      <c r="T25" s="480"/>
      <c r="U25" s="480"/>
      <c r="V25" s="519"/>
      <c r="W25" s="578"/>
      <c r="X25" s="566"/>
      <c r="Y25" s="567"/>
      <c r="Z25" s="478" t="s">
        <v>176</v>
      </c>
      <c r="AA25" s="458"/>
      <c r="AB25" s="458"/>
      <c r="AC25" s="458"/>
      <c r="AD25" s="458"/>
      <c r="AE25" s="458"/>
      <c r="AF25" s="458"/>
      <c r="AG25" s="459"/>
      <c r="AH25" s="479" t="s">
        <v>148</v>
      </c>
      <c r="AI25" s="480"/>
      <c r="AJ25" s="480"/>
      <c r="AK25" s="480"/>
      <c r="AL25" s="519"/>
      <c r="AM25" s="479" t="s">
        <v>148</v>
      </c>
      <c r="AN25" s="480"/>
      <c r="AO25" s="480"/>
      <c r="AP25" s="480"/>
      <c r="AQ25" s="480"/>
      <c r="AR25" s="519"/>
      <c r="AS25" s="479" t="s">
        <v>148</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524777</v>
      </c>
      <c r="BO25" s="392"/>
      <c r="BP25" s="392"/>
      <c r="BQ25" s="392"/>
      <c r="BR25" s="392"/>
      <c r="BS25" s="392"/>
      <c r="BT25" s="392"/>
      <c r="BU25" s="393"/>
      <c r="BV25" s="391">
        <v>930680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5430</v>
      </c>
      <c r="R26" s="480"/>
      <c r="S26" s="480"/>
      <c r="T26" s="480"/>
      <c r="U26" s="480"/>
      <c r="V26" s="519"/>
      <c r="W26" s="578"/>
      <c r="X26" s="566"/>
      <c r="Y26" s="567"/>
      <c r="Z26" s="478" t="s">
        <v>179</v>
      </c>
      <c r="AA26" s="588"/>
      <c r="AB26" s="588"/>
      <c r="AC26" s="588"/>
      <c r="AD26" s="588"/>
      <c r="AE26" s="588"/>
      <c r="AF26" s="588"/>
      <c r="AG26" s="589"/>
      <c r="AH26" s="479">
        <v>11</v>
      </c>
      <c r="AI26" s="480"/>
      <c r="AJ26" s="480"/>
      <c r="AK26" s="480"/>
      <c r="AL26" s="519"/>
      <c r="AM26" s="479">
        <v>27346</v>
      </c>
      <c r="AN26" s="480"/>
      <c r="AO26" s="480"/>
      <c r="AP26" s="480"/>
      <c r="AQ26" s="480"/>
      <c r="AR26" s="519"/>
      <c r="AS26" s="479">
        <v>2486</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148</v>
      </c>
      <c r="BO26" s="429"/>
      <c r="BP26" s="429"/>
      <c r="BQ26" s="429"/>
      <c r="BR26" s="429"/>
      <c r="BS26" s="429"/>
      <c r="BT26" s="429"/>
      <c r="BU26" s="430"/>
      <c r="BV26" s="428" t="s">
        <v>148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3250</v>
      </c>
      <c r="R27" s="480"/>
      <c r="S27" s="480"/>
      <c r="T27" s="480"/>
      <c r="U27" s="480"/>
      <c r="V27" s="519"/>
      <c r="W27" s="578"/>
      <c r="X27" s="566"/>
      <c r="Y27" s="567"/>
      <c r="Z27" s="478" t="s">
        <v>182</v>
      </c>
      <c r="AA27" s="458"/>
      <c r="AB27" s="458"/>
      <c r="AC27" s="458"/>
      <c r="AD27" s="458"/>
      <c r="AE27" s="458"/>
      <c r="AF27" s="458"/>
      <c r="AG27" s="459"/>
      <c r="AH27" s="479">
        <v>4</v>
      </c>
      <c r="AI27" s="480"/>
      <c r="AJ27" s="480"/>
      <c r="AK27" s="480"/>
      <c r="AL27" s="519"/>
      <c r="AM27" s="479">
        <v>14616</v>
      </c>
      <c r="AN27" s="480"/>
      <c r="AO27" s="480"/>
      <c r="AP27" s="480"/>
      <c r="AQ27" s="480"/>
      <c r="AR27" s="519"/>
      <c r="AS27" s="479">
        <v>3654</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240060</v>
      </c>
      <c r="BO27" s="602"/>
      <c r="BP27" s="602"/>
      <c r="BQ27" s="602"/>
      <c r="BR27" s="602"/>
      <c r="BS27" s="602"/>
      <c r="BT27" s="602"/>
      <c r="BU27" s="603"/>
      <c r="BV27" s="601">
        <v>240060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2680</v>
      </c>
      <c r="R28" s="480"/>
      <c r="S28" s="480"/>
      <c r="T28" s="480"/>
      <c r="U28" s="480"/>
      <c r="V28" s="519"/>
      <c r="W28" s="578"/>
      <c r="X28" s="566"/>
      <c r="Y28" s="567"/>
      <c r="Z28" s="478" t="s">
        <v>185</v>
      </c>
      <c r="AA28" s="458"/>
      <c r="AB28" s="458"/>
      <c r="AC28" s="458"/>
      <c r="AD28" s="458"/>
      <c r="AE28" s="458"/>
      <c r="AF28" s="458"/>
      <c r="AG28" s="459"/>
      <c r="AH28" s="479" t="s">
        <v>148</v>
      </c>
      <c r="AI28" s="480"/>
      <c r="AJ28" s="480"/>
      <c r="AK28" s="480"/>
      <c r="AL28" s="519"/>
      <c r="AM28" s="479" t="s">
        <v>148</v>
      </c>
      <c r="AN28" s="480"/>
      <c r="AO28" s="480"/>
      <c r="AP28" s="480"/>
      <c r="AQ28" s="480"/>
      <c r="AR28" s="519"/>
      <c r="AS28" s="479" t="s">
        <v>148</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1433645</v>
      </c>
      <c r="BO28" s="392"/>
      <c r="BP28" s="392"/>
      <c r="BQ28" s="392"/>
      <c r="BR28" s="392"/>
      <c r="BS28" s="392"/>
      <c r="BT28" s="392"/>
      <c r="BU28" s="393"/>
      <c r="BV28" s="391">
        <v>1460599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14</v>
      </c>
      <c r="M29" s="480"/>
      <c r="N29" s="480"/>
      <c r="O29" s="480"/>
      <c r="P29" s="519"/>
      <c r="Q29" s="479">
        <v>2440</v>
      </c>
      <c r="R29" s="480"/>
      <c r="S29" s="480"/>
      <c r="T29" s="480"/>
      <c r="U29" s="480"/>
      <c r="V29" s="519"/>
      <c r="W29" s="579"/>
      <c r="X29" s="580"/>
      <c r="Y29" s="581"/>
      <c r="Z29" s="478" t="s">
        <v>188</v>
      </c>
      <c r="AA29" s="458"/>
      <c r="AB29" s="458"/>
      <c r="AC29" s="458"/>
      <c r="AD29" s="458"/>
      <c r="AE29" s="458"/>
      <c r="AF29" s="458"/>
      <c r="AG29" s="459"/>
      <c r="AH29" s="479">
        <v>196</v>
      </c>
      <c r="AI29" s="480"/>
      <c r="AJ29" s="480"/>
      <c r="AK29" s="480"/>
      <c r="AL29" s="519"/>
      <c r="AM29" s="479">
        <v>575256</v>
      </c>
      <c r="AN29" s="480"/>
      <c r="AO29" s="480"/>
      <c r="AP29" s="480"/>
      <c r="AQ29" s="480"/>
      <c r="AR29" s="519"/>
      <c r="AS29" s="479">
        <v>2935</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63118</v>
      </c>
      <c r="BO29" s="429"/>
      <c r="BP29" s="429"/>
      <c r="BQ29" s="429"/>
      <c r="BR29" s="429"/>
      <c r="BS29" s="429"/>
      <c r="BT29" s="429"/>
      <c r="BU29" s="430"/>
      <c r="BV29" s="428">
        <v>63073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94.9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3073559</v>
      </c>
      <c r="BO30" s="602"/>
      <c r="BP30" s="602"/>
      <c r="BQ30" s="602"/>
      <c r="BR30" s="602"/>
      <c r="BS30" s="602"/>
      <c r="BT30" s="602"/>
      <c r="BU30" s="603"/>
      <c r="BV30" s="601">
        <v>3341657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熊本県市町村総合事務組合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御立岬</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町有温泉事業特別会計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生活排水処理事業特別会計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水俣芦北広域行政事務組合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あしきたマリンサービス</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奨学資金貸付事業特別会計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熊本県後期高齢者医療広域連合（一般会計）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熊本県後期高齢者医療広域連合（特別会計）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ny4MbQ6vu4Az5R0x9FIyzkueAWlNeX994TMJz+BMkj8H49eWlxJt8y/2dtNHv20ErCJfBKPdnRRbZc88plSyXA==" saltValue="uqaEAl3ZIcOvwA8FGMOD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5" sqref="A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06" t="s">
        <v>579</v>
      </c>
      <c r="D34" s="1206"/>
      <c r="E34" s="1207"/>
      <c r="F34" s="32">
        <v>2.98</v>
      </c>
      <c r="G34" s="33">
        <v>4.67</v>
      </c>
      <c r="H34" s="33">
        <v>5.16</v>
      </c>
      <c r="I34" s="33">
        <v>6.2</v>
      </c>
      <c r="J34" s="34">
        <v>5.92</v>
      </c>
      <c r="K34" s="22"/>
      <c r="L34" s="22"/>
      <c r="M34" s="22"/>
      <c r="N34" s="22"/>
      <c r="O34" s="22"/>
      <c r="P34" s="22"/>
    </row>
    <row r="35" spans="1:16" ht="39" customHeight="1">
      <c r="A35" s="22"/>
      <c r="B35" s="35"/>
      <c r="C35" s="1200" t="s">
        <v>580</v>
      </c>
      <c r="D35" s="1201"/>
      <c r="E35" s="1202"/>
      <c r="F35" s="36">
        <v>3.52</v>
      </c>
      <c r="G35" s="37">
        <v>3.52</v>
      </c>
      <c r="H35" s="37">
        <v>4.76</v>
      </c>
      <c r="I35" s="37">
        <v>4.96</v>
      </c>
      <c r="J35" s="38">
        <v>5.18</v>
      </c>
      <c r="K35" s="22"/>
      <c r="L35" s="22"/>
      <c r="M35" s="22"/>
      <c r="N35" s="22"/>
      <c r="O35" s="22"/>
      <c r="P35" s="22"/>
    </row>
    <row r="36" spans="1:16" ht="39" customHeight="1">
      <c r="A36" s="22"/>
      <c r="B36" s="35"/>
      <c r="C36" s="1200" t="s">
        <v>581</v>
      </c>
      <c r="D36" s="1201"/>
      <c r="E36" s="1202"/>
      <c r="F36" s="36">
        <v>7.88</v>
      </c>
      <c r="G36" s="37">
        <v>7.69</v>
      </c>
      <c r="H36" s="37">
        <v>6.03</v>
      </c>
      <c r="I36" s="37">
        <v>4.68</v>
      </c>
      <c r="J36" s="38">
        <v>4.82</v>
      </c>
      <c r="K36" s="22"/>
      <c r="L36" s="22"/>
      <c r="M36" s="22"/>
      <c r="N36" s="22"/>
      <c r="O36" s="22"/>
      <c r="P36" s="22"/>
    </row>
    <row r="37" spans="1:16" ht="39" customHeight="1">
      <c r="A37" s="22"/>
      <c r="B37" s="35"/>
      <c r="C37" s="1200" t="s">
        <v>582</v>
      </c>
      <c r="D37" s="1201"/>
      <c r="E37" s="1202"/>
      <c r="F37" s="36">
        <v>1.88</v>
      </c>
      <c r="G37" s="37">
        <v>2.87</v>
      </c>
      <c r="H37" s="37">
        <v>3.55</v>
      </c>
      <c r="I37" s="37">
        <v>3.89</v>
      </c>
      <c r="J37" s="38">
        <v>4.16</v>
      </c>
      <c r="K37" s="22"/>
      <c r="L37" s="22"/>
      <c r="M37" s="22"/>
      <c r="N37" s="22"/>
      <c r="O37" s="22"/>
      <c r="P37" s="22"/>
    </row>
    <row r="38" spans="1:16" ht="39" customHeight="1">
      <c r="A38" s="22"/>
      <c r="B38" s="35"/>
      <c r="C38" s="1200" t="s">
        <v>583</v>
      </c>
      <c r="D38" s="1201"/>
      <c r="E38" s="1202"/>
      <c r="F38" s="36">
        <v>0.02</v>
      </c>
      <c r="G38" s="37">
        <v>0.03</v>
      </c>
      <c r="H38" s="37">
        <v>0.02</v>
      </c>
      <c r="I38" s="37">
        <v>0.02</v>
      </c>
      <c r="J38" s="38">
        <v>0.02</v>
      </c>
      <c r="K38" s="22"/>
      <c r="L38" s="22"/>
      <c r="M38" s="22"/>
      <c r="N38" s="22"/>
      <c r="O38" s="22"/>
      <c r="P38" s="22"/>
    </row>
    <row r="39" spans="1:16" ht="39" customHeight="1">
      <c r="A39" s="22"/>
      <c r="B39" s="35"/>
      <c r="C39" s="1200" t="s">
        <v>584</v>
      </c>
      <c r="D39" s="1201"/>
      <c r="E39" s="1202"/>
      <c r="F39" s="36">
        <v>0</v>
      </c>
      <c r="G39" s="37">
        <v>0</v>
      </c>
      <c r="H39" s="37">
        <v>0</v>
      </c>
      <c r="I39" s="37">
        <v>0</v>
      </c>
      <c r="J39" s="38">
        <v>0</v>
      </c>
      <c r="K39" s="22"/>
      <c r="L39" s="22"/>
      <c r="M39" s="22"/>
      <c r="N39" s="22"/>
      <c r="O39" s="22"/>
      <c r="P39" s="22"/>
    </row>
    <row r="40" spans="1:16" ht="39" customHeight="1">
      <c r="A40" s="22"/>
      <c r="B40" s="35"/>
      <c r="C40" s="1200" t="s">
        <v>585</v>
      </c>
      <c r="D40" s="1201"/>
      <c r="E40" s="1202"/>
      <c r="F40" s="36">
        <v>0</v>
      </c>
      <c r="G40" s="37">
        <v>0</v>
      </c>
      <c r="H40" s="37">
        <v>0</v>
      </c>
      <c r="I40" s="37">
        <v>0</v>
      </c>
      <c r="J40" s="38">
        <v>0</v>
      </c>
      <c r="K40" s="22"/>
      <c r="L40" s="22"/>
      <c r="M40" s="22"/>
      <c r="N40" s="22"/>
      <c r="O40" s="22"/>
      <c r="P40" s="22"/>
    </row>
    <row r="41" spans="1:16" ht="39" customHeight="1">
      <c r="A41" s="22"/>
      <c r="B41" s="35"/>
      <c r="C41" s="1200" t="s">
        <v>586</v>
      </c>
      <c r="D41" s="1201"/>
      <c r="E41" s="1202"/>
      <c r="F41" s="36">
        <v>0</v>
      </c>
      <c r="G41" s="37">
        <v>0</v>
      </c>
      <c r="H41" s="37">
        <v>0</v>
      </c>
      <c r="I41" s="37">
        <v>0</v>
      </c>
      <c r="J41" s="38">
        <v>0</v>
      </c>
      <c r="K41" s="22"/>
      <c r="L41" s="22"/>
      <c r="M41" s="22"/>
      <c r="N41" s="22"/>
      <c r="O41" s="22"/>
      <c r="P41" s="22"/>
    </row>
    <row r="42" spans="1:16" ht="39" customHeight="1">
      <c r="A42" s="22"/>
      <c r="B42" s="39"/>
      <c r="C42" s="1200" t="s">
        <v>587</v>
      </c>
      <c r="D42" s="1201"/>
      <c r="E42" s="1202"/>
      <c r="F42" s="36" t="s">
        <v>528</v>
      </c>
      <c r="G42" s="37" t="s">
        <v>528</v>
      </c>
      <c r="H42" s="37" t="s">
        <v>528</v>
      </c>
      <c r="I42" s="37" t="s">
        <v>528</v>
      </c>
      <c r="J42" s="38" t="s">
        <v>528</v>
      </c>
      <c r="K42" s="22"/>
      <c r="L42" s="22"/>
      <c r="M42" s="22"/>
      <c r="N42" s="22"/>
      <c r="O42" s="22"/>
      <c r="P42" s="22"/>
    </row>
    <row r="43" spans="1:16" ht="39" customHeight="1" thickBot="1">
      <c r="A43" s="22"/>
      <c r="B43" s="40"/>
      <c r="C43" s="1203" t="s">
        <v>588</v>
      </c>
      <c r="D43" s="1204"/>
      <c r="E43" s="1205"/>
      <c r="F43" s="41">
        <v>0.15</v>
      </c>
      <c r="G43" s="42">
        <v>0.12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gQoTKcgKkg0OddvEUXywG+lk9knQifRCamvAmFYpuWUYptUevOrwtMWkklt8ZSqJ/Xb9yefiye/pZPaM5wyA==" saltValue="bKRj+FPV313gAOfVeXqY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8" sqref="A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08" t="s">
        <v>11</v>
      </c>
      <c r="C45" s="1209"/>
      <c r="D45" s="58"/>
      <c r="E45" s="1214" t="s">
        <v>12</v>
      </c>
      <c r="F45" s="1214"/>
      <c r="G45" s="1214"/>
      <c r="H45" s="1214"/>
      <c r="I45" s="1214"/>
      <c r="J45" s="1215"/>
      <c r="K45" s="59">
        <v>1228</v>
      </c>
      <c r="L45" s="60">
        <v>1201</v>
      </c>
      <c r="M45" s="60">
        <v>1111</v>
      </c>
      <c r="N45" s="60">
        <v>1117</v>
      </c>
      <c r="O45" s="61">
        <v>1015</v>
      </c>
      <c r="P45" s="48"/>
      <c r="Q45" s="48"/>
      <c r="R45" s="48"/>
      <c r="S45" s="48"/>
      <c r="T45" s="48"/>
      <c r="U45" s="48"/>
    </row>
    <row r="46" spans="1:21" ht="30.75" customHeight="1">
      <c r="A46" s="48"/>
      <c r="B46" s="1210"/>
      <c r="C46" s="1211"/>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c r="A47" s="48"/>
      <c r="B47" s="1210"/>
      <c r="C47" s="1211"/>
      <c r="D47" s="62"/>
      <c r="E47" s="1216" t="s">
        <v>14</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c r="A48" s="48"/>
      <c r="B48" s="1210"/>
      <c r="C48" s="1211"/>
      <c r="D48" s="62"/>
      <c r="E48" s="1216" t="s">
        <v>15</v>
      </c>
      <c r="F48" s="1216"/>
      <c r="G48" s="1216"/>
      <c r="H48" s="1216"/>
      <c r="I48" s="1216"/>
      <c r="J48" s="1217"/>
      <c r="K48" s="63">
        <v>148</v>
      </c>
      <c r="L48" s="64">
        <v>149</v>
      </c>
      <c r="M48" s="64">
        <v>143</v>
      </c>
      <c r="N48" s="64">
        <v>143</v>
      </c>
      <c r="O48" s="65">
        <v>142</v>
      </c>
      <c r="P48" s="48"/>
      <c r="Q48" s="48"/>
      <c r="R48" s="48"/>
      <c r="S48" s="48"/>
      <c r="T48" s="48"/>
      <c r="U48" s="48"/>
    </row>
    <row r="49" spans="1:21" ht="30.75" customHeight="1">
      <c r="A49" s="48"/>
      <c r="B49" s="1210"/>
      <c r="C49" s="1211"/>
      <c r="D49" s="62"/>
      <c r="E49" s="1216" t="s">
        <v>16</v>
      </c>
      <c r="F49" s="1216"/>
      <c r="G49" s="1216"/>
      <c r="H49" s="1216"/>
      <c r="I49" s="1216"/>
      <c r="J49" s="1217"/>
      <c r="K49" s="63">
        <v>34</v>
      </c>
      <c r="L49" s="64">
        <v>34</v>
      </c>
      <c r="M49" s="64">
        <v>34</v>
      </c>
      <c r="N49" s="64">
        <v>25</v>
      </c>
      <c r="O49" s="65" t="s">
        <v>528</v>
      </c>
      <c r="P49" s="48"/>
      <c r="Q49" s="48"/>
      <c r="R49" s="48"/>
      <c r="S49" s="48"/>
      <c r="T49" s="48"/>
      <c r="U49" s="48"/>
    </row>
    <row r="50" spans="1:21" ht="30.75" customHeight="1">
      <c r="A50" s="48"/>
      <c r="B50" s="1210"/>
      <c r="C50" s="1211"/>
      <c r="D50" s="62"/>
      <c r="E50" s="1216" t="s">
        <v>17</v>
      </c>
      <c r="F50" s="1216"/>
      <c r="G50" s="1216"/>
      <c r="H50" s="1216"/>
      <c r="I50" s="1216"/>
      <c r="J50" s="1217"/>
      <c r="K50" s="63" t="s">
        <v>528</v>
      </c>
      <c r="L50" s="64" t="s">
        <v>528</v>
      </c>
      <c r="M50" s="64" t="s">
        <v>528</v>
      </c>
      <c r="N50" s="64" t="s">
        <v>528</v>
      </c>
      <c r="O50" s="65" t="s">
        <v>528</v>
      </c>
      <c r="P50" s="48"/>
      <c r="Q50" s="48"/>
      <c r="R50" s="48"/>
      <c r="S50" s="48"/>
      <c r="T50" s="48"/>
      <c r="U50" s="48"/>
    </row>
    <row r="51" spans="1:21" ht="30.75" customHeight="1">
      <c r="A51" s="48"/>
      <c r="B51" s="1212"/>
      <c r="C51" s="1213"/>
      <c r="D51" s="66"/>
      <c r="E51" s="1216" t="s">
        <v>18</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c r="A52" s="48"/>
      <c r="B52" s="1218" t="s">
        <v>19</v>
      </c>
      <c r="C52" s="1219"/>
      <c r="D52" s="66"/>
      <c r="E52" s="1216" t="s">
        <v>20</v>
      </c>
      <c r="F52" s="1216"/>
      <c r="G52" s="1216"/>
      <c r="H52" s="1216"/>
      <c r="I52" s="1216"/>
      <c r="J52" s="1217"/>
      <c r="K52" s="63">
        <v>1173</v>
      </c>
      <c r="L52" s="64">
        <v>1145</v>
      </c>
      <c r="M52" s="64">
        <v>1042</v>
      </c>
      <c r="N52" s="64">
        <v>1045</v>
      </c>
      <c r="O52" s="65">
        <v>965</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237</v>
      </c>
      <c r="L53" s="69">
        <v>239</v>
      </c>
      <c r="M53" s="69">
        <v>246</v>
      </c>
      <c r="N53" s="69">
        <v>240</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c r="B57" s="1224" t="s">
        <v>25</v>
      </c>
      <c r="C57" s="1225"/>
      <c r="D57" s="1228" t="s">
        <v>26</v>
      </c>
      <c r="E57" s="1229"/>
      <c r="F57" s="1229"/>
      <c r="G57" s="1229"/>
      <c r="H57" s="1229"/>
      <c r="I57" s="1229"/>
      <c r="J57" s="1230"/>
      <c r="K57" s="82" t="s">
        <v>615</v>
      </c>
      <c r="L57" s="83" t="s">
        <v>616</v>
      </c>
      <c r="M57" s="83" t="s">
        <v>617</v>
      </c>
      <c r="N57" s="83" t="s">
        <v>617</v>
      </c>
      <c r="O57" s="84" t="s">
        <v>617</v>
      </c>
    </row>
    <row r="58" spans="1:21" ht="31.5" customHeight="1" thickBot="1">
      <c r="B58" s="1226"/>
      <c r="C58" s="1227"/>
      <c r="D58" s="1231" t="s">
        <v>27</v>
      </c>
      <c r="E58" s="1232"/>
      <c r="F58" s="1232"/>
      <c r="G58" s="1232"/>
      <c r="H58" s="1232"/>
      <c r="I58" s="1232"/>
      <c r="J58" s="1233"/>
      <c r="K58" s="85" t="s">
        <v>617</v>
      </c>
      <c r="L58" s="86" t="s">
        <v>617</v>
      </c>
      <c r="M58" s="86" t="s">
        <v>617</v>
      </c>
      <c r="N58" s="86" t="s">
        <v>618</v>
      </c>
      <c r="O58" s="87" t="s">
        <v>618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DYTKC4bo+2n034suS+9EZoL/eIHl3bbTwLIvXspdHqgKn892W8vRUNYYSSMF1tgoKx9MN84YfPKFSTOxCOXQ==" saltValue="uGQOcTZeJVNKBCoTbHEy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6" sqref="A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34" t="s">
        <v>30</v>
      </c>
      <c r="C41" s="1235"/>
      <c r="D41" s="101"/>
      <c r="E41" s="1240" t="s">
        <v>31</v>
      </c>
      <c r="F41" s="1240"/>
      <c r="G41" s="1240"/>
      <c r="H41" s="1241"/>
      <c r="I41" s="102">
        <v>10279</v>
      </c>
      <c r="J41" s="103">
        <v>10094</v>
      </c>
      <c r="K41" s="103">
        <v>9943</v>
      </c>
      <c r="L41" s="103">
        <v>9816</v>
      </c>
      <c r="M41" s="104">
        <v>9773</v>
      </c>
    </row>
    <row r="42" spans="2:13" ht="27.75" customHeight="1">
      <c r="B42" s="1236"/>
      <c r="C42" s="1237"/>
      <c r="D42" s="105"/>
      <c r="E42" s="1242" t="s">
        <v>32</v>
      </c>
      <c r="F42" s="1242"/>
      <c r="G42" s="1242"/>
      <c r="H42" s="1243"/>
      <c r="I42" s="106" t="s">
        <v>528</v>
      </c>
      <c r="J42" s="107" t="s">
        <v>528</v>
      </c>
      <c r="K42" s="107" t="s">
        <v>528</v>
      </c>
      <c r="L42" s="107" t="s">
        <v>528</v>
      </c>
      <c r="M42" s="108" t="s">
        <v>528</v>
      </c>
    </row>
    <row r="43" spans="2:13" ht="27.75" customHeight="1">
      <c r="B43" s="1236"/>
      <c r="C43" s="1237"/>
      <c r="D43" s="105"/>
      <c r="E43" s="1242" t="s">
        <v>33</v>
      </c>
      <c r="F43" s="1242"/>
      <c r="G43" s="1242"/>
      <c r="H43" s="1243"/>
      <c r="I43" s="106">
        <v>1341</v>
      </c>
      <c r="J43" s="107">
        <v>1244</v>
      </c>
      <c r="K43" s="107">
        <v>1057</v>
      </c>
      <c r="L43" s="107">
        <v>973</v>
      </c>
      <c r="M43" s="108">
        <v>826</v>
      </c>
    </row>
    <row r="44" spans="2:13" ht="27.75" customHeight="1">
      <c r="B44" s="1236"/>
      <c r="C44" s="1237"/>
      <c r="D44" s="105"/>
      <c r="E44" s="1242" t="s">
        <v>34</v>
      </c>
      <c r="F44" s="1242"/>
      <c r="G44" s="1242"/>
      <c r="H44" s="1243"/>
      <c r="I44" s="106">
        <v>92</v>
      </c>
      <c r="J44" s="107">
        <v>59</v>
      </c>
      <c r="K44" s="107">
        <v>25</v>
      </c>
      <c r="L44" s="107" t="s">
        <v>528</v>
      </c>
      <c r="M44" s="108" t="s">
        <v>528</v>
      </c>
    </row>
    <row r="45" spans="2:13" ht="27.75" customHeight="1">
      <c r="B45" s="1236"/>
      <c r="C45" s="1237"/>
      <c r="D45" s="105"/>
      <c r="E45" s="1242" t="s">
        <v>35</v>
      </c>
      <c r="F45" s="1242"/>
      <c r="G45" s="1242"/>
      <c r="H45" s="1243"/>
      <c r="I45" s="106">
        <v>2300</v>
      </c>
      <c r="J45" s="107">
        <v>2239</v>
      </c>
      <c r="K45" s="107">
        <v>2016</v>
      </c>
      <c r="L45" s="107">
        <v>1976</v>
      </c>
      <c r="M45" s="108">
        <v>1909</v>
      </c>
    </row>
    <row r="46" spans="2:13" ht="27.75" customHeight="1">
      <c r="B46" s="1236"/>
      <c r="C46" s="1237"/>
      <c r="D46" s="109"/>
      <c r="E46" s="1242" t="s">
        <v>36</v>
      </c>
      <c r="F46" s="1242"/>
      <c r="G46" s="1242"/>
      <c r="H46" s="1243"/>
      <c r="I46" s="106" t="s">
        <v>528</v>
      </c>
      <c r="J46" s="107" t="s">
        <v>528</v>
      </c>
      <c r="K46" s="107" t="s">
        <v>528</v>
      </c>
      <c r="L46" s="107" t="s">
        <v>528</v>
      </c>
      <c r="M46" s="108">
        <v>1</v>
      </c>
    </row>
    <row r="47" spans="2:13" ht="27.75" customHeight="1">
      <c r="B47" s="1236"/>
      <c r="C47" s="1237"/>
      <c r="D47" s="110"/>
      <c r="E47" s="1244" t="s">
        <v>37</v>
      </c>
      <c r="F47" s="1245"/>
      <c r="G47" s="1245"/>
      <c r="H47" s="1246"/>
      <c r="I47" s="106" t="s">
        <v>528</v>
      </c>
      <c r="J47" s="107" t="s">
        <v>528</v>
      </c>
      <c r="K47" s="107" t="s">
        <v>528</v>
      </c>
      <c r="L47" s="107" t="s">
        <v>528</v>
      </c>
      <c r="M47" s="108" t="s">
        <v>528</v>
      </c>
    </row>
    <row r="48" spans="2:13" ht="27.75" customHeight="1">
      <c r="B48" s="1236"/>
      <c r="C48" s="1237"/>
      <c r="D48" s="105"/>
      <c r="E48" s="1242" t="s">
        <v>38</v>
      </c>
      <c r="F48" s="1242"/>
      <c r="G48" s="1242"/>
      <c r="H48" s="1243"/>
      <c r="I48" s="106" t="s">
        <v>528</v>
      </c>
      <c r="J48" s="107" t="s">
        <v>528</v>
      </c>
      <c r="K48" s="107" t="s">
        <v>528</v>
      </c>
      <c r="L48" s="107" t="s">
        <v>528</v>
      </c>
      <c r="M48" s="108" t="s">
        <v>528</v>
      </c>
    </row>
    <row r="49" spans="2:13" ht="27.75" customHeight="1">
      <c r="B49" s="1238"/>
      <c r="C49" s="1239"/>
      <c r="D49" s="105"/>
      <c r="E49" s="1242" t="s">
        <v>39</v>
      </c>
      <c r="F49" s="1242"/>
      <c r="G49" s="1242"/>
      <c r="H49" s="1243"/>
      <c r="I49" s="106" t="s">
        <v>528</v>
      </c>
      <c r="J49" s="107" t="s">
        <v>528</v>
      </c>
      <c r="K49" s="107" t="s">
        <v>528</v>
      </c>
      <c r="L49" s="107" t="s">
        <v>528</v>
      </c>
      <c r="M49" s="108" t="s">
        <v>528</v>
      </c>
    </row>
    <row r="50" spans="2:13" ht="27.75" customHeight="1">
      <c r="B50" s="1247" t="s">
        <v>40</v>
      </c>
      <c r="C50" s="1248"/>
      <c r="D50" s="111"/>
      <c r="E50" s="1242" t="s">
        <v>41</v>
      </c>
      <c r="F50" s="1242"/>
      <c r="G50" s="1242"/>
      <c r="H50" s="1243"/>
      <c r="I50" s="106">
        <v>4584</v>
      </c>
      <c r="J50" s="107">
        <v>4915</v>
      </c>
      <c r="K50" s="107">
        <v>5195</v>
      </c>
      <c r="L50" s="107">
        <v>5115</v>
      </c>
      <c r="M50" s="108">
        <v>4806</v>
      </c>
    </row>
    <row r="51" spans="2:13" ht="27.75" customHeight="1">
      <c r="B51" s="1236"/>
      <c r="C51" s="1237"/>
      <c r="D51" s="105"/>
      <c r="E51" s="1242" t="s">
        <v>42</v>
      </c>
      <c r="F51" s="1242"/>
      <c r="G51" s="1242"/>
      <c r="H51" s="1243"/>
      <c r="I51" s="106">
        <v>543</v>
      </c>
      <c r="J51" s="107">
        <v>481</v>
      </c>
      <c r="K51" s="107">
        <v>420</v>
      </c>
      <c r="L51" s="107">
        <v>358</v>
      </c>
      <c r="M51" s="108">
        <v>294</v>
      </c>
    </row>
    <row r="52" spans="2:13" ht="27.75" customHeight="1">
      <c r="B52" s="1238"/>
      <c r="C52" s="1239"/>
      <c r="D52" s="105"/>
      <c r="E52" s="1242" t="s">
        <v>43</v>
      </c>
      <c r="F52" s="1242"/>
      <c r="G52" s="1242"/>
      <c r="H52" s="1243"/>
      <c r="I52" s="106">
        <v>9207</v>
      </c>
      <c r="J52" s="107">
        <v>8845</v>
      </c>
      <c r="K52" s="107">
        <v>8675</v>
      </c>
      <c r="L52" s="107">
        <v>8492</v>
      </c>
      <c r="M52" s="108">
        <v>8507</v>
      </c>
    </row>
    <row r="53" spans="2:13" ht="27.75" customHeight="1" thickBot="1">
      <c r="B53" s="1249" t="s">
        <v>44</v>
      </c>
      <c r="C53" s="1250"/>
      <c r="D53" s="112"/>
      <c r="E53" s="1251" t="s">
        <v>45</v>
      </c>
      <c r="F53" s="1251"/>
      <c r="G53" s="1251"/>
      <c r="H53" s="1252"/>
      <c r="I53" s="113">
        <v>-323</v>
      </c>
      <c r="J53" s="114">
        <v>-605</v>
      </c>
      <c r="K53" s="114">
        <v>-1248</v>
      </c>
      <c r="L53" s="114">
        <v>-1199</v>
      </c>
      <c r="M53" s="115">
        <v>-1097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KHgttEWduYeQs0doCDflH90+ZoV4quXGMma0ZuJBWn0VFeZtSxLVLUo0ILb7QUl/R3R5X+2YUe9TBUkfwhKrQ==" saltValue="3HuXrZPLT7x1sosBl+Z8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8" sqref="A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61" t="s">
        <v>48</v>
      </c>
      <c r="D55" s="1261"/>
      <c r="E55" s="1262"/>
      <c r="F55" s="127">
        <v>1460</v>
      </c>
      <c r="G55" s="127">
        <v>1461</v>
      </c>
      <c r="H55" s="128">
        <v>1434</v>
      </c>
    </row>
    <row r="56" spans="2:8" ht="52.5" customHeight="1">
      <c r="B56" s="129"/>
      <c r="C56" s="1263" t="s">
        <v>49</v>
      </c>
      <c r="D56" s="1263"/>
      <c r="E56" s="1264"/>
      <c r="F56" s="130">
        <v>63</v>
      </c>
      <c r="G56" s="130">
        <v>63</v>
      </c>
      <c r="H56" s="131">
        <v>63</v>
      </c>
    </row>
    <row r="57" spans="2:8" ht="53.25" customHeight="1">
      <c r="B57" s="129"/>
      <c r="C57" s="1265" t="s">
        <v>50</v>
      </c>
      <c r="D57" s="1265"/>
      <c r="E57" s="1266"/>
      <c r="F57" s="132">
        <v>3423</v>
      </c>
      <c r="G57" s="132">
        <v>3342</v>
      </c>
      <c r="H57" s="133">
        <v>3074</v>
      </c>
    </row>
    <row r="58" spans="2:8" ht="45.75" customHeight="1">
      <c r="B58" s="134"/>
      <c r="C58" s="1253" t="s">
        <v>610</v>
      </c>
      <c r="D58" s="1254"/>
      <c r="E58" s="1255"/>
      <c r="F58" s="135">
        <v>1444</v>
      </c>
      <c r="G58" s="135">
        <v>1245</v>
      </c>
      <c r="H58" s="136">
        <v>1146</v>
      </c>
    </row>
    <row r="59" spans="2:8" ht="45.75" customHeight="1">
      <c r="B59" s="134"/>
      <c r="C59" s="1253" t="s">
        <v>611</v>
      </c>
      <c r="D59" s="1254"/>
      <c r="E59" s="1255"/>
      <c r="F59" s="135">
        <v>1108</v>
      </c>
      <c r="G59" s="135">
        <v>1238</v>
      </c>
      <c r="H59" s="136">
        <v>1089</v>
      </c>
    </row>
    <row r="60" spans="2:8" ht="45.75" customHeight="1">
      <c r="B60" s="134"/>
      <c r="C60" s="1253" t="s">
        <v>612</v>
      </c>
      <c r="D60" s="1254"/>
      <c r="E60" s="1255"/>
      <c r="F60" s="135">
        <v>443</v>
      </c>
      <c r="G60" s="135">
        <v>443</v>
      </c>
      <c r="H60" s="136">
        <v>444</v>
      </c>
    </row>
    <row r="61" spans="2:8" ht="45.75" customHeight="1">
      <c r="B61" s="134"/>
      <c r="C61" s="1253" t="s">
        <v>613</v>
      </c>
      <c r="D61" s="1254"/>
      <c r="E61" s="1255"/>
      <c r="F61" s="135">
        <v>162</v>
      </c>
      <c r="G61" s="135">
        <v>154</v>
      </c>
      <c r="H61" s="136">
        <v>138</v>
      </c>
    </row>
    <row r="62" spans="2:8" ht="45.75" customHeight="1" thickBot="1">
      <c r="B62" s="137"/>
      <c r="C62" s="1256" t="s">
        <v>614</v>
      </c>
      <c r="D62" s="1257"/>
      <c r="E62" s="1258"/>
      <c r="F62" s="138">
        <v>105</v>
      </c>
      <c r="G62" s="138">
        <v>100</v>
      </c>
      <c r="H62" s="139">
        <v>89</v>
      </c>
    </row>
    <row r="63" spans="2:8" ht="52.5" customHeight="1" thickBot="1">
      <c r="B63" s="140"/>
      <c r="C63" s="1259" t="s">
        <v>51</v>
      </c>
      <c r="D63" s="1259"/>
      <c r="E63" s="1260"/>
      <c r="F63" s="141">
        <v>4946</v>
      </c>
      <c r="G63" s="141">
        <v>4865</v>
      </c>
      <c r="H63" s="142">
        <v>4570</v>
      </c>
    </row>
    <row r="64" spans="2:8" ht="15" customHeight="1"/>
    <row r="65" ht="0" hidden="1" customHeight="1"/>
    <row r="66" ht="0" hidden="1" customHeight="1"/>
  </sheetData>
  <sheetProtection algorithmName="SHA-512" hashValue="gb/phDr8IIzZdLOPM7eJaI2Ikee/7TIlQTsk0BLAoSzr77W3kr560BsMTWwSj0jRARuVqIqE4Iv42bQX0ZdMDw==" saltValue="q0Xx7voRKsTtk3sFzr0Q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58991</v>
      </c>
      <c r="E3" s="161"/>
      <c r="F3" s="162">
        <v>85205</v>
      </c>
      <c r="G3" s="163"/>
      <c r="H3" s="164"/>
    </row>
    <row r="4" spans="1:8">
      <c r="A4" s="165"/>
      <c r="B4" s="166"/>
      <c r="C4" s="167"/>
      <c r="D4" s="168">
        <v>39794</v>
      </c>
      <c r="E4" s="169"/>
      <c r="F4" s="170">
        <v>38847</v>
      </c>
      <c r="G4" s="171"/>
      <c r="H4" s="172"/>
    </row>
    <row r="5" spans="1:8">
      <c r="A5" s="153" t="s">
        <v>562</v>
      </c>
      <c r="B5" s="158"/>
      <c r="C5" s="159"/>
      <c r="D5" s="160">
        <v>69524</v>
      </c>
      <c r="E5" s="161"/>
      <c r="F5" s="162">
        <v>77577</v>
      </c>
      <c r="G5" s="163"/>
      <c r="H5" s="164"/>
    </row>
    <row r="6" spans="1:8">
      <c r="A6" s="165"/>
      <c r="B6" s="166"/>
      <c r="C6" s="167"/>
      <c r="D6" s="168">
        <v>35051</v>
      </c>
      <c r="E6" s="169"/>
      <c r="F6" s="170">
        <v>40870</v>
      </c>
      <c r="G6" s="171"/>
      <c r="H6" s="172"/>
    </row>
    <row r="7" spans="1:8">
      <c r="A7" s="153" t="s">
        <v>563</v>
      </c>
      <c r="B7" s="158"/>
      <c r="C7" s="159"/>
      <c r="D7" s="160">
        <v>67572</v>
      </c>
      <c r="E7" s="161"/>
      <c r="F7" s="162">
        <v>67293</v>
      </c>
      <c r="G7" s="163"/>
      <c r="H7" s="164"/>
    </row>
    <row r="8" spans="1:8">
      <c r="A8" s="165"/>
      <c r="B8" s="166"/>
      <c r="C8" s="167"/>
      <c r="D8" s="168">
        <v>34671</v>
      </c>
      <c r="E8" s="169"/>
      <c r="F8" s="170">
        <v>35076</v>
      </c>
      <c r="G8" s="171"/>
      <c r="H8" s="172"/>
    </row>
    <row r="9" spans="1:8">
      <c r="A9" s="153" t="s">
        <v>564</v>
      </c>
      <c r="B9" s="158"/>
      <c r="C9" s="159"/>
      <c r="D9" s="160">
        <v>78804</v>
      </c>
      <c r="E9" s="161"/>
      <c r="F9" s="162">
        <v>67343</v>
      </c>
      <c r="G9" s="163"/>
      <c r="H9" s="164"/>
    </row>
    <row r="10" spans="1:8">
      <c r="A10" s="165"/>
      <c r="B10" s="166"/>
      <c r="C10" s="167"/>
      <c r="D10" s="168">
        <v>48747</v>
      </c>
      <c r="E10" s="169"/>
      <c r="F10" s="170">
        <v>32865</v>
      </c>
      <c r="G10" s="171"/>
      <c r="H10" s="172"/>
    </row>
    <row r="11" spans="1:8">
      <c r="A11" s="153" t="s">
        <v>565</v>
      </c>
      <c r="B11" s="158"/>
      <c r="C11" s="159"/>
      <c r="D11" s="160">
        <v>83408</v>
      </c>
      <c r="E11" s="161"/>
      <c r="F11" s="162">
        <v>73475</v>
      </c>
      <c r="G11" s="163"/>
      <c r="H11" s="164"/>
    </row>
    <row r="12" spans="1:8">
      <c r="A12" s="165"/>
      <c r="B12" s="166"/>
      <c r="C12" s="173"/>
      <c r="D12" s="168">
        <v>41626</v>
      </c>
      <c r="E12" s="169"/>
      <c r="F12" s="170">
        <v>43072</v>
      </c>
      <c r="G12" s="171"/>
      <c r="H12" s="172"/>
    </row>
    <row r="13" spans="1:8">
      <c r="A13" s="153"/>
      <c r="B13" s="158"/>
      <c r="C13" s="174"/>
      <c r="D13" s="175">
        <v>71660</v>
      </c>
      <c r="E13" s="176"/>
      <c r="F13" s="177">
        <v>74179</v>
      </c>
      <c r="G13" s="178"/>
      <c r="H13" s="164"/>
    </row>
    <row r="14" spans="1:8">
      <c r="A14" s="165"/>
      <c r="B14" s="166"/>
      <c r="C14" s="167"/>
      <c r="D14" s="168">
        <v>39978</v>
      </c>
      <c r="E14" s="169"/>
      <c r="F14" s="170">
        <v>38146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7.89</v>
      </c>
      <c r="C19" s="179">
        <f>ROUND(VALUE(SUBSTITUTE(実質収支比率等に係る経年分析!G$48,"▲","-")),2)</f>
        <v>7.69</v>
      </c>
      <c r="D19" s="179">
        <f>ROUND(VALUE(SUBSTITUTE(実質収支比率等に係る経年分析!H$48,"▲","-")),2)</f>
        <v>6.03</v>
      </c>
      <c r="E19" s="179">
        <f>ROUND(VALUE(SUBSTITUTE(実質収支比率等に係る経年分析!I$48,"▲","-")),2)</f>
        <v>4.6900000000000004</v>
      </c>
      <c r="F19" s="179">
        <f>ROUND(VALUE(SUBSTITUTE(実質収支比率等に係る経年分析!J$48,"▲","-")),2)</f>
        <v>4.83</v>
      </c>
    </row>
    <row r="20" spans="1:11">
      <c r="A20" s="179" t="s">
        <v>55</v>
      </c>
      <c r="B20" s="179">
        <f>ROUND(VALUE(SUBSTITUTE(実質収支比率等に係る経年分析!F$47,"▲","-")),2)</f>
        <v>22.11</v>
      </c>
      <c r="C20" s="179">
        <f>ROUND(VALUE(SUBSTITUTE(実質収支比率等に係る経年分析!G$47,"▲","-")),2)</f>
        <v>22.12</v>
      </c>
      <c r="D20" s="179">
        <f>ROUND(VALUE(SUBSTITUTE(実質収支比率等に係る経年分析!H$47,"▲","-")),2)</f>
        <v>23.05</v>
      </c>
      <c r="E20" s="179">
        <f>ROUND(VALUE(SUBSTITUTE(実質収支比率等に係る経年分析!I$47,"▲","-")),2)</f>
        <v>23.38</v>
      </c>
      <c r="F20" s="179">
        <f>ROUND(VALUE(SUBSTITUTE(実質収支比率等に係る経年分析!J$47,"▲","-")),2)</f>
        <v>23.63</v>
      </c>
    </row>
    <row r="21" spans="1:11">
      <c r="A21" s="179" t="s">
        <v>56</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-0.17</v>
      </c>
      <c r="D21" s="179">
        <f>IF(ISNUMBER(VALUE(SUBSTITUTE(実質収支比率等に係る経年分析!H$49,"▲","-"))),ROUND(VALUE(SUBSTITUTE(実質収支比率等に係る経年分析!H$49,"▲","-")),2),NA())</f>
        <v>-1.96</v>
      </c>
      <c r="E21" s="179">
        <f>IF(ISNUMBER(VALUE(SUBSTITUTE(実質収支比率等に係る経年分析!I$49,"▲","-"))),ROUND(VALUE(SUBSTITUTE(実質収支比率等に係る経年分析!I$49,"▲","-")),2),NA())</f>
        <v>-1.41</v>
      </c>
      <c r="F21" s="179">
        <f>IF(ISNUMBER(VALUE(SUBSTITUTE(実質収支比率等に係る経年分析!J$49,"▲","-"))),ROUND(VALUE(SUBSTITUTE(実質収支比率等に係る経年分析!J$49,"▲","-")),2),NA())</f>
        <v>-0.44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町有温泉事業特別会計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奨学資金貸付事業特別会計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4.16</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5.18</v>
      </c>
    </row>
    <row r="36" spans="1:16">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1173</v>
      </c>
      <c r="E42" s="181"/>
      <c r="F42" s="181"/>
      <c r="G42" s="181">
        <f>'実質公債費比率（分子）の構造'!L$52</f>
        <v>1145</v>
      </c>
      <c r="H42" s="181"/>
      <c r="I42" s="181"/>
      <c r="J42" s="181">
        <f>'実質公債費比率（分子）の構造'!M$52</f>
        <v>1042</v>
      </c>
      <c r="K42" s="181"/>
      <c r="L42" s="181"/>
      <c r="M42" s="181">
        <f>'実質公債費比率（分子）の構造'!N$52</f>
        <v>1045</v>
      </c>
      <c r="N42" s="181"/>
      <c r="O42" s="181"/>
      <c r="P42" s="181">
        <f>'実質公債費比率（分子）の構造'!O$52</f>
        <v>965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34</v>
      </c>
      <c r="C45" s="181"/>
      <c r="D45" s="181"/>
      <c r="E45" s="181">
        <f>'実質公債費比率（分子）の構造'!L$49</f>
        <v>34</v>
      </c>
      <c r="F45" s="181"/>
      <c r="G45" s="181"/>
      <c r="H45" s="181">
        <f>'実質公債費比率（分子）の構造'!M$49</f>
        <v>34</v>
      </c>
      <c r="I45" s="181"/>
      <c r="J45" s="181"/>
      <c r="K45" s="181">
        <f>'実質公債費比率（分子）の構造'!N$49</f>
        <v>25</v>
      </c>
      <c r="L45" s="181"/>
      <c r="M45" s="181"/>
      <c r="N45" s="181" t="str">
        <f>'実質公債費比率（分子）の構造'!O$49</f>
        <v>-</v>
      </c>
      <c r="O45" s="181"/>
      <c r="P45" s="181"/>
    </row>
    <row r="46" spans="1:16">
      <c r="A46" s="181" t="s">
        <v>67</v>
      </c>
      <c r="B46" s="181">
        <f>'実質公債費比率（分子）の構造'!K$48</f>
        <v>148</v>
      </c>
      <c r="C46" s="181"/>
      <c r="D46" s="181"/>
      <c r="E46" s="181">
        <f>'実質公債費比率（分子）の構造'!L$48</f>
        <v>149</v>
      </c>
      <c r="F46" s="181"/>
      <c r="G46" s="181"/>
      <c r="H46" s="181">
        <f>'実質公債費比率（分子）の構造'!M$48</f>
        <v>143</v>
      </c>
      <c r="I46" s="181"/>
      <c r="J46" s="181"/>
      <c r="K46" s="181">
        <f>'実質公債費比率（分子）の構造'!N$48</f>
        <v>143</v>
      </c>
      <c r="L46" s="181"/>
      <c r="M46" s="181"/>
      <c r="N46" s="181">
        <f>'実質公債費比率（分子）の構造'!O$48</f>
        <v>142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1228</v>
      </c>
      <c r="C49" s="181"/>
      <c r="D49" s="181"/>
      <c r="E49" s="181">
        <f>'実質公債費比率（分子）の構造'!L$45</f>
        <v>1201</v>
      </c>
      <c r="F49" s="181"/>
      <c r="G49" s="181"/>
      <c r="H49" s="181">
        <f>'実質公債費比率（分子）の構造'!M$45</f>
        <v>1111</v>
      </c>
      <c r="I49" s="181"/>
      <c r="J49" s="181"/>
      <c r="K49" s="181">
        <f>'実質公債費比率（分子）の構造'!N$45</f>
        <v>1117</v>
      </c>
      <c r="L49" s="181"/>
      <c r="M49" s="181"/>
      <c r="N49" s="181">
        <f>'実質公債費比率（分子）の構造'!O$45</f>
        <v>1015</v>
      </c>
      <c r="O49" s="181"/>
      <c r="P49" s="181"/>
    </row>
    <row r="50" spans="1:16">
      <c r="A50" s="181" t="s">
        <v>71</v>
      </c>
      <c r="B50" s="181" t="e">
        <f>NA()</f>
        <v>#N/A</v>
      </c>
      <c r="C50" s="181">
        <f>IF(ISNUMBER('実質公債費比率（分子）の構造'!K$53),'実質公債費比率（分子）の構造'!K$53,NA())</f>
        <v>237</v>
      </c>
      <c r="D50" s="181" t="e">
        <f>NA()</f>
        <v>#N/A</v>
      </c>
      <c r="E50" s="181" t="e">
        <f>NA()</f>
        <v>#N/A</v>
      </c>
      <c r="F50" s="181">
        <f>IF(ISNUMBER('実質公債費比率（分子）の構造'!L$53),'実質公債費比率（分子）の構造'!L$53,NA())</f>
        <v>239</v>
      </c>
      <c r="G50" s="181" t="e">
        <f>NA()</f>
        <v>#N/A</v>
      </c>
      <c r="H50" s="181" t="e">
        <f>NA()</f>
        <v>#N/A</v>
      </c>
      <c r="I50" s="181">
        <f>IF(ISNUMBER('実質公債費比率（分子）の構造'!M$53),'実質公債費比率（分子）の構造'!M$53,NA())</f>
        <v>246</v>
      </c>
      <c r="J50" s="181" t="e">
        <f>NA()</f>
        <v>#N/A</v>
      </c>
      <c r="K50" s="181" t="e">
        <f>NA()</f>
        <v>#N/A</v>
      </c>
      <c r="L50" s="181">
        <f>IF(ISNUMBER('実質公債費比率（分子）の構造'!N$53),'実質公債費比率（分子）の構造'!N$53,NA())</f>
        <v>240</v>
      </c>
      <c r="M50" s="181" t="e">
        <f>NA()</f>
        <v>#N/A</v>
      </c>
      <c r="N50" s="181" t="e">
        <f>NA()</f>
        <v>#N/A</v>
      </c>
      <c r="O50" s="181">
        <f>IF(ISNUMBER('実質公債費比率（分子）の構造'!O$53),'実質公債費比率（分子）の構造'!O$53,NA())</f>
        <v>192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9207</v>
      </c>
      <c r="E56" s="180"/>
      <c r="F56" s="180"/>
      <c r="G56" s="180">
        <f>'将来負担比率（分子）の構造'!J$52</f>
        <v>8845</v>
      </c>
      <c r="H56" s="180"/>
      <c r="I56" s="180"/>
      <c r="J56" s="180">
        <f>'将来負担比率（分子）の構造'!K$52</f>
        <v>8675</v>
      </c>
      <c r="K56" s="180"/>
      <c r="L56" s="180"/>
      <c r="M56" s="180">
        <f>'将来負担比率（分子）の構造'!L$52</f>
        <v>8492</v>
      </c>
      <c r="N56" s="180"/>
      <c r="O56" s="180"/>
      <c r="P56" s="180">
        <f>'将来負担比率（分子）の構造'!M$52</f>
        <v>8507</v>
      </c>
    </row>
    <row r="57" spans="1:16">
      <c r="A57" s="180" t="s">
        <v>42</v>
      </c>
      <c r="B57" s="180"/>
      <c r="C57" s="180"/>
      <c r="D57" s="180">
        <f>'将来負担比率（分子）の構造'!I$51</f>
        <v>543</v>
      </c>
      <c r="E57" s="180"/>
      <c r="F57" s="180"/>
      <c r="G57" s="180">
        <f>'将来負担比率（分子）の構造'!J$51</f>
        <v>481</v>
      </c>
      <c r="H57" s="180"/>
      <c r="I57" s="180"/>
      <c r="J57" s="180">
        <f>'将来負担比率（分子）の構造'!K$51</f>
        <v>420</v>
      </c>
      <c r="K57" s="180"/>
      <c r="L57" s="180"/>
      <c r="M57" s="180">
        <f>'将来負担比率（分子）の構造'!L$51</f>
        <v>358</v>
      </c>
      <c r="N57" s="180"/>
      <c r="O57" s="180"/>
      <c r="P57" s="180">
        <f>'将来負担比率（分子）の構造'!M$51</f>
        <v>294</v>
      </c>
    </row>
    <row r="58" spans="1:16">
      <c r="A58" s="180" t="s">
        <v>41</v>
      </c>
      <c r="B58" s="180"/>
      <c r="C58" s="180"/>
      <c r="D58" s="180">
        <f>'将来負担比率（分子）の構造'!I$50</f>
        <v>4584</v>
      </c>
      <c r="E58" s="180"/>
      <c r="F58" s="180"/>
      <c r="G58" s="180">
        <f>'将来負担比率（分子）の構造'!J$50</f>
        <v>4915</v>
      </c>
      <c r="H58" s="180"/>
      <c r="I58" s="180"/>
      <c r="J58" s="180">
        <f>'将来負担比率（分子）の構造'!K$50</f>
        <v>5195</v>
      </c>
      <c r="K58" s="180"/>
      <c r="L58" s="180"/>
      <c r="M58" s="180">
        <f>'将来負担比率（分子）の構造'!L$50</f>
        <v>5115</v>
      </c>
      <c r="N58" s="180"/>
      <c r="O58" s="180"/>
      <c r="P58" s="180">
        <f>'将来負担比率（分子）の構造'!M$50</f>
        <v>4806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1</v>
      </c>
      <c r="O61" s="180"/>
      <c r="P61" s="180"/>
    </row>
    <row r="62" spans="1:16">
      <c r="A62" s="180" t="s">
        <v>35</v>
      </c>
      <c r="B62" s="180">
        <f>'将来負担比率（分子）の構造'!I$45</f>
        <v>2300</v>
      </c>
      <c r="C62" s="180"/>
      <c r="D62" s="180"/>
      <c r="E62" s="180">
        <f>'将来負担比率（分子）の構造'!J$45</f>
        <v>2239</v>
      </c>
      <c r="F62" s="180"/>
      <c r="G62" s="180"/>
      <c r="H62" s="180">
        <f>'将来負担比率（分子）の構造'!K$45</f>
        <v>2016</v>
      </c>
      <c r="I62" s="180"/>
      <c r="J62" s="180"/>
      <c r="K62" s="180">
        <f>'将来負担比率（分子）の構造'!L$45</f>
        <v>1976</v>
      </c>
      <c r="L62" s="180"/>
      <c r="M62" s="180"/>
      <c r="N62" s="180">
        <f>'将来負担比率（分子）の構造'!M$45</f>
        <v>1909</v>
      </c>
      <c r="O62" s="180"/>
      <c r="P62" s="180"/>
    </row>
    <row r="63" spans="1:16">
      <c r="A63" s="180" t="s">
        <v>34</v>
      </c>
      <c r="B63" s="180">
        <f>'将来負担比率（分子）の構造'!I$44</f>
        <v>92</v>
      </c>
      <c r="C63" s="180"/>
      <c r="D63" s="180"/>
      <c r="E63" s="180">
        <f>'将来負担比率（分子）の構造'!J$44</f>
        <v>59</v>
      </c>
      <c r="F63" s="180"/>
      <c r="G63" s="180"/>
      <c r="H63" s="180">
        <f>'将来負担比率（分子）の構造'!K$44</f>
        <v>25</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1341</v>
      </c>
      <c r="C64" s="180"/>
      <c r="D64" s="180"/>
      <c r="E64" s="180">
        <f>'将来負担比率（分子）の構造'!J$43</f>
        <v>1244</v>
      </c>
      <c r="F64" s="180"/>
      <c r="G64" s="180"/>
      <c r="H64" s="180">
        <f>'将来負担比率（分子）の構造'!K$43</f>
        <v>1057</v>
      </c>
      <c r="I64" s="180"/>
      <c r="J64" s="180"/>
      <c r="K64" s="180">
        <f>'将来負担比率（分子）の構造'!L$43</f>
        <v>973</v>
      </c>
      <c r="L64" s="180"/>
      <c r="M64" s="180"/>
      <c r="N64" s="180">
        <f>'将来負担比率（分子）の構造'!M$43</f>
        <v>826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10279</v>
      </c>
      <c r="C66" s="180"/>
      <c r="D66" s="180"/>
      <c r="E66" s="180">
        <f>'将来負担比率（分子）の構造'!J$41</f>
        <v>10094</v>
      </c>
      <c r="F66" s="180"/>
      <c r="G66" s="180"/>
      <c r="H66" s="180">
        <f>'将来負担比率（分子）の構造'!K$41</f>
        <v>9943</v>
      </c>
      <c r="I66" s="180"/>
      <c r="J66" s="180"/>
      <c r="K66" s="180">
        <f>'将来負担比率（分子）の構造'!L$41</f>
        <v>9816</v>
      </c>
      <c r="L66" s="180"/>
      <c r="M66" s="180"/>
      <c r="N66" s="180">
        <f>'将来負担比率（分子）の構造'!M$41</f>
        <v>9773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1460</v>
      </c>
      <c r="C72" s="184">
        <f>基金残高に係る経年分析!G55</f>
        <v>1461</v>
      </c>
      <c r="D72" s="184">
        <f>基金残高に係る経年分析!H55</f>
        <v>1434</v>
      </c>
    </row>
    <row r="73" spans="1:16">
      <c r="A73" s="183" t="s">
        <v>78</v>
      </c>
      <c r="B73" s="184">
        <f>基金残高に係る経年分析!F56</f>
        <v>63</v>
      </c>
      <c r="C73" s="184">
        <f>基金残高に係る経年分析!G56</f>
        <v>63</v>
      </c>
      <c r="D73" s="184">
        <f>基金残高に係る経年分析!H56</f>
        <v>63</v>
      </c>
    </row>
    <row r="74" spans="1:16">
      <c r="A74" s="183" t="s">
        <v>79</v>
      </c>
      <c r="B74" s="184">
        <f>基金残高に係る経年分析!F57</f>
        <v>3423</v>
      </c>
      <c r="C74" s="184">
        <f>基金残高に係る経年分析!G57</f>
        <v>3342</v>
      </c>
      <c r="D74" s="184">
        <f>基金残高に係る経年分析!H57</f>
        <v>3074</v>
      </c>
    </row>
  </sheetData>
  <sheetProtection algorithmName="SHA-512" hashValue="Yf0S2poqNBYxqB9V/XhUUTdde9VM23OCn7cIex4dvBXQQHEUpSMVFsaeeAWmXR7ZtC8/ZlhB8z1J0B9HUIYEsQ==" saltValue="oS0U5h2q0Rs3q9jLCYKJ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225</v>
      </c>
      <c r="C5" s="628"/>
      <c r="D5" s="628"/>
      <c r="E5" s="628"/>
      <c r="F5" s="628"/>
      <c r="G5" s="628"/>
      <c r="H5" s="628"/>
      <c r="I5" s="628"/>
      <c r="J5" s="628"/>
      <c r="K5" s="628"/>
      <c r="L5" s="628"/>
      <c r="M5" s="628"/>
      <c r="N5" s="628"/>
      <c r="O5" s="628"/>
      <c r="P5" s="628"/>
      <c r="Q5" s="629"/>
      <c r="R5" s="630">
        <v>1834596</v>
      </c>
      <c r="S5" s="631"/>
      <c r="T5" s="631"/>
      <c r="U5" s="631"/>
      <c r="V5" s="631"/>
      <c r="W5" s="631"/>
      <c r="X5" s="631"/>
      <c r="Y5" s="632"/>
      <c r="Z5" s="633">
        <v>17.7</v>
      </c>
      <c r="AA5" s="633"/>
      <c r="AB5" s="633"/>
      <c r="AC5" s="633"/>
      <c r="AD5" s="634">
        <v>1834596</v>
      </c>
      <c r="AE5" s="634"/>
      <c r="AF5" s="634"/>
      <c r="AG5" s="634"/>
      <c r="AH5" s="634"/>
      <c r="AI5" s="634"/>
      <c r="AJ5" s="634"/>
      <c r="AK5" s="634"/>
      <c r="AL5" s="635">
        <v>30.6</v>
      </c>
      <c r="AM5" s="636"/>
      <c r="AN5" s="636"/>
      <c r="AO5" s="637"/>
      <c r="AP5" s="627" t="s">
        <v>226</v>
      </c>
      <c r="AQ5" s="628"/>
      <c r="AR5" s="628"/>
      <c r="AS5" s="628"/>
      <c r="AT5" s="628"/>
      <c r="AU5" s="628"/>
      <c r="AV5" s="628"/>
      <c r="AW5" s="628"/>
      <c r="AX5" s="628"/>
      <c r="AY5" s="628"/>
      <c r="AZ5" s="628"/>
      <c r="BA5" s="628"/>
      <c r="BB5" s="628"/>
      <c r="BC5" s="628"/>
      <c r="BD5" s="628"/>
      <c r="BE5" s="628"/>
      <c r="BF5" s="629"/>
      <c r="BG5" s="641">
        <v>1834201</v>
      </c>
      <c r="BH5" s="642"/>
      <c r="BI5" s="642"/>
      <c r="BJ5" s="642"/>
      <c r="BK5" s="642"/>
      <c r="BL5" s="642"/>
      <c r="BM5" s="642"/>
      <c r="BN5" s="643"/>
      <c r="BO5" s="644">
        <v>100</v>
      </c>
      <c r="BP5" s="644"/>
      <c r="BQ5" s="644"/>
      <c r="BR5" s="644"/>
      <c r="BS5" s="645" t="s">
        <v>139</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c r="B6" s="638" t="s">
        <v>230</v>
      </c>
      <c r="C6" s="639"/>
      <c r="D6" s="639"/>
      <c r="E6" s="639"/>
      <c r="F6" s="639"/>
      <c r="G6" s="639"/>
      <c r="H6" s="639"/>
      <c r="I6" s="639"/>
      <c r="J6" s="639"/>
      <c r="K6" s="639"/>
      <c r="L6" s="639"/>
      <c r="M6" s="639"/>
      <c r="N6" s="639"/>
      <c r="O6" s="639"/>
      <c r="P6" s="639"/>
      <c r="Q6" s="640"/>
      <c r="R6" s="641">
        <v>97144</v>
      </c>
      <c r="S6" s="642"/>
      <c r="T6" s="642"/>
      <c r="U6" s="642"/>
      <c r="V6" s="642"/>
      <c r="W6" s="642"/>
      <c r="X6" s="642"/>
      <c r="Y6" s="643"/>
      <c r="Z6" s="644">
        <v>0.9</v>
      </c>
      <c r="AA6" s="644"/>
      <c r="AB6" s="644"/>
      <c r="AC6" s="644"/>
      <c r="AD6" s="645">
        <v>97144</v>
      </c>
      <c r="AE6" s="645"/>
      <c r="AF6" s="645"/>
      <c r="AG6" s="645"/>
      <c r="AH6" s="645"/>
      <c r="AI6" s="645"/>
      <c r="AJ6" s="645"/>
      <c r="AK6" s="645"/>
      <c r="AL6" s="646">
        <v>1.6</v>
      </c>
      <c r="AM6" s="647"/>
      <c r="AN6" s="647"/>
      <c r="AO6" s="648"/>
      <c r="AP6" s="638" t="s">
        <v>231</v>
      </c>
      <c r="AQ6" s="639"/>
      <c r="AR6" s="639"/>
      <c r="AS6" s="639"/>
      <c r="AT6" s="639"/>
      <c r="AU6" s="639"/>
      <c r="AV6" s="639"/>
      <c r="AW6" s="639"/>
      <c r="AX6" s="639"/>
      <c r="AY6" s="639"/>
      <c r="AZ6" s="639"/>
      <c r="BA6" s="639"/>
      <c r="BB6" s="639"/>
      <c r="BC6" s="639"/>
      <c r="BD6" s="639"/>
      <c r="BE6" s="639"/>
      <c r="BF6" s="640"/>
      <c r="BG6" s="641">
        <v>1834201</v>
      </c>
      <c r="BH6" s="642"/>
      <c r="BI6" s="642"/>
      <c r="BJ6" s="642"/>
      <c r="BK6" s="642"/>
      <c r="BL6" s="642"/>
      <c r="BM6" s="642"/>
      <c r="BN6" s="643"/>
      <c r="BO6" s="644">
        <v>100</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118575</v>
      </c>
      <c r="CS6" s="642"/>
      <c r="CT6" s="642"/>
      <c r="CU6" s="642"/>
      <c r="CV6" s="642"/>
      <c r="CW6" s="642"/>
      <c r="CX6" s="642"/>
      <c r="CY6" s="643"/>
      <c r="CZ6" s="635">
        <v>1.2</v>
      </c>
      <c r="DA6" s="636"/>
      <c r="DB6" s="636"/>
      <c r="DC6" s="655"/>
      <c r="DD6" s="650">
        <v>1895</v>
      </c>
      <c r="DE6" s="642"/>
      <c r="DF6" s="642"/>
      <c r="DG6" s="642"/>
      <c r="DH6" s="642"/>
      <c r="DI6" s="642"/>
      <c r="DJ6" s="642"/>
      <c r="DK6" s="642"/>
      <c r="DL6" s="642"/>
      <c r="DM6" s="642"/>
      <c r="DN6" s="642"/>
      <c r="DO6" s="642"/>
      <c r="DP6" s="643"/>
      <c r="DQ6" s="650">
        <v>118575</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2016</v>
      </c>
      <c r="S7" s="642"/>
      <c r="T7" s="642"/>
      <c r="U7" s="642"/>
      <c r="V7" s="642"/>
      <c r="W7" s="642"/>
      <c r="X7" s="642"/>
      <c r="Y7" s="643"/>
      <c r="Z7" s="644">
        <v>0</v>
      </c>
      <c r="AA7" s="644"/>
      <c r="AB7" s="644"/>
      <c r="AC7" s="644"/>
      <c r="AD7" s="645">
        <v>2016</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612483</v>
      </c>
      <c r="BH7" s="642"/>
      <c r="BI7" s="642"/>
      <c r="BJ7" s="642"/>
      <c r="BK7" s="642"/>
      <c r="BL7" s="642"/>
      <c r="BM7" s="642"/>
      <c r="BN7" s="643"/>
      <c r="BO7" s="644">
        <v>33.4</v>
      </c>
      <c r="BP7" s="644"/>
      <c r="BQ7" s="644"/>
      <c r="BR7" s="644"/>
      <c r="BS7" s="645" t="s">
        <v>139</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1501855</v>
      </c>
      <c r="CS7" s="642"/>
      <c r="CT7" s="642"/>
      <c r="CU7" s="642"/>
      <c r="CV7" s="642"/>
      <c r="CW7" s="642"/>
      <c r="CX7" s="642"/>
      <c r="CY7" s="643"/>
      <c r="CZ7" s="644">
        <v>15</v>
      </c>
      <c r="DA7" s="644"/>
      <c r="DB7" s="644"/>
      <c r="DC7" s="644"/>
      <c r="DD7" s="650">
        <v>263682</v>
      </c>
      <c r="DE7" s="642"/>
      <c r="DF7" s="642"/>
      <c r="DG7" s="642"/>
      <c r="DH7" s="642"/>
      <c r="DI7" s="642"/>
      <c r="DJ7" s="642"/>
      <c r="DK7" s="642"/>
      <c r="DL7" s="642"/>
      <c r="DM7" s="642"/>
      <c r="DN7" s="642"/>
      <c r="DO7" s="642"/>
      <c r="DP7" s="643"/>
      <c r="DQ7" s="650">
        <v>982811</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3897</v>
      </c>
      <c r="S8" s="642"/>
      <c r="T8" s="642"/>
      <c r="U8" s="642"/>
      <c r="V8" s="642"/>
      <c r="W8" s="642"/>
      <c r="X8" s="642"/>
      <c r="Y8" s="643"/>
      <c r="Z8" s="644">
        <v>0</v>
      </c>
      <c r="AA8" s="644"/>
      <c r="AB8" s="644"/>
      <c r="AC8" s="644"/>
      <c r="AD8" s="645">
        <v>3897</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26538</v>
      </c>
      <c r="BH8" s="642"/>
      <c r="BI8" s="642"/>
      <c r="BJ8" s="642"/>
      <c r="BK8" s="642"/>
      <c r="BL8" s="642"/>
      <c r="BM8" s="642"/>
      <c r="BN8" s="643"/>
      <c r="BO8" s="644">
        <v>1.4</v>
      </c>
      <c r="BP8" s="644"/>
      <c r="BQ8" s="644"/>
      <c r="BR8" s="644"/>
      <c r="BS8" s="650" t="s">
        <v>232</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3005847</v>
      </c>
      <c r="CS8" s="642"/>
      <c r="CT8" s="642"/>
      <c r="CU8" s="642"/>
      <c r="CV8" s="642"/>
      <c r="CW8" s="642"/>
      <c r="CX8" s="642"/>
      <c r="CY8" s="643"/>
      <c r="CZ8" s="644">
        <v>30.1</v>
      </c>
      <c r="DA8" s="644"/>
      <c r="DB8" s="644"/>
      <c r="DC8" s="644"/>
      <c r="DD8" s="650">
        <v>107185</v>
      </c>
      <c r="DE8" s="642"/>
      <c r="DF8" s="642"/>
      <c r="DG8" s="642"/>
      <c r="DH8" s="642"/>
      <c r="DI8" s="642"/>
      <c r="DJ8" s="642"/>
      <c r="DK8" s="642"/>
      <c r="DL8" s="642"/>
      <c r="DM8" s="642"/>
      <c r="DN8" s="642"/>
      <c r="DO8" s="642"/>
      <c r="DP8" s="643"/>
      <c r="DQ8" s="650">
        <v>1538316</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3044</v>
      </c>
      <c r="S9" s="642"/>
      <c r="T9" s="642"/>
      <c r="U9" s="642"/>
      <c r="V9" s="642"/>
      <c r="W9" s="642"/>
      <c r="X9" s="642"/>
      <c r="Y9" s="643"/>
      <c r="Z9" s="644">
        <v>0</v>
      </c>
      <c r="AA9" s="644"/>
      <c r="AB9" s="644"/>
      <c r="AC9" s="644"/>
      <c r="AD9" s="645">
        <v>3044</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445138</v>
      </c>
      <c r="BH9" s="642"/>
      <c r="BI9" s="642"/>
      <c r="BJ9" s="642"/>
      <c r="BK9" s="642"/>
      <c r="BL9" s="642"/>
      <c r="BM9" s="642"/>
      <c r="BN9" s="643"/>
      <c r="BO9" s="644">
        <v>24.3</v>
      </c>
      <c r="BP9" s="644"/>
      <c r="BQ9" s="644"/>
      <c r="BR9" s="644"/>
      <c r="BS9" s="650" t="s">
        <v>232</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1037133</v>
      </c>
      <c r="CS9" s="642"/>
      <c r="CT9" s="642"/>
      <c r="CU9" s="642"/>
      <c r="CV9" s="642"/>
      <c r="CW9" s="642"/>
      <c r="CX9" s="642"/>
      <c r="CY9" s="643"/>
      <c r="CZ9" s="644">
        <v>10.4</v>
      </c>
      <c r="DA9" s="644"/>
      <c r="DB9" s="644"/>
      <c r="DC9" s="644"/>
      <c r="DD9" s="650">
        <v>29449</v>
      </c>
      <c r="DE9" s="642"/>
      <c r="DF9" s="642"/>
      <c r="DG9" s="642"/>
      <c r="DH9" s="642"/>
      <c r="DI9" s="642"/>
      <c r="DJ9" s="642"/>
      <c r="DK9" s="642"/>
      <c r="DL9" s="642"/>
      <c r="DM9" s="642"/>
      <c r="DN9" s="642"/>
      <c r="DO9" s="642"/>
      <c r="DP9" s="643"/>
      <c r="DQ9" s="650">
        <v>940174</v>
      </c>
      <c r="DR9" s="642"/>
      <c r="DS9" s="642"/>
      <c r="DT9" s="642"/>
      <c r="DU9" s="642"/>
      <c r="DV9" s="642"/>
      <c r="DW9" s="642"/>
      <c r="DX9" s="642"/>
      <c r="DY9" s="642"/>
      <c r="DZ9" s="642"/>
      <c r="EA9" s="642"/>
      <c r="EB9" s="642"/>
      <c r="EC9" s="651"/>
    </row>
    <row r="10" spans="2:143" ht="11.25" customHeight="1">
      <c r="B10" s="638" t="s">
        <v>243</v>
      </c>
      <c r="C10" s="639"/>
      <c r="D10" s="639"/>
      <c r="E10" s="639"/>
      <c r="F10" s="639"/>
      <c r="G10" s="639"/>
      <c r="H10" s="639"/>
      <c r="I10" s="639"/>
      <c r="J10" s="639"/>
      <c r="K10" s="639"/>
      <c r="L10" s="639"/>
      <c r="M10" s="639"/>
      <c r="N10" s="639"/>
      <c r="O10" s="639"/>
      <c r="P10" s="639"/>
      <c r="Q10" s="640"/>
      <c r="R10" s="641" t="s">
        <v>232</v>
      </c>
      <c r="S10" s="642"/>
      <c r="T10" s="642"/>
      <c r="U10" s="642"/>
      <c r="V10" s="642"/>
      <c r="W10" s="642"/>
      <c r="X10" s="642"/>
      <c r="Y10" s="643"/>
      <c r="Z10" s="644" t="s">
        <v>232</v>
      </c>
      <c r="AA10" s="644"/>
      <c r="AB10" s="644"/>
      <c r="AC10" s="644"/>
      <c r="AD10" s="645" t="s">
        <v>232</v>
      </c>
      <c r="AE10" s="645"/>
      <c r="AF10" s="645"/>
      <c r="AG10" s="645"/>
      <c r="AH10" s="645"/>
      <c r="AI10" s="645"/>
      <c r="AJ10" s="645"/>
      <c r="AK10" s="645"/>
      <c r="AL10" s="646" t="s">
        <v>139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35029</v>
      </c>
      <c r="BH10" s="642"/>
      <c r="BI10" s="642"/>
      <c r="BJ10" s="642"/>
      <c r="BK10" s="642"/>
      <c r="BL10" s="642"/>
      <c r="BM10" s="642"/>
      <c r="BN10" s="643"/>
      <c r="BO10" s="644">
        <v>1.9</v>
      </c>
      <c r="BP10" s="644"/>
      <c r="BQ10" s="644"/>
      <c r="BR10" s="644"/>
      <c r="BS10" s="650" t="s">
        <v>232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139</v>
      </c>
      <c r="CS10" s="642"/>
      <c r="CT10" s="642"/>
      <c r="CU10" s="642"/>
      <c r="CV10" s="642"/>
      <c r="CW10" s="642"/>
      <c r="CX10" s="642"/>
      <c r="CY10" s="643"/>
      <c r="CZ10" s="644" t="s">
        <v>139</v>
      </c>
      <c r="DA10" s="644"/>
      <c r="DB10" s="644"/>
      <c r="DC10" s="644"/>
      <c r="DD10" s="650" t="s">
        <v>139</v>
      </c>
      <c r="DE10" s="642"/>
      <c r="DF10" s="642"/>
      <c r="DG10" s="642"/>
      <c r="DH10" s="642"/>
      <c r="DI10" s="642"/>
      <c r="DJ10" s="642"/>
      <c r="DK10" s="642"/>
      <c r="DL10" s="642"/>
      <c r="DM10" s="642"/>
      <c r="DN10" s="642"/>
      <c r="DO10" s="642"/>
      <c r="DP10" s="643"/>
      <c r="DQ10" s="650" t="s">
        <v>232</v>
      </c>
      <c r="DR10" s="642"/>
      <c r="DS10" s="642"/>
      <c r="DT10" s="642"/>
      <c r="DU10" s="642"/>
      <c r="DV10" s="642"/>
      <c r="DW10" s="642"/>
      <c r="DX10" s="642"/>
      <c r="DY10" s="642"/>
      <c r="DZ10" s="642"/>
      <c r="EA10" s="642"/>
      <c r="EB10" s="642"/>
      <c r="EC10" s="651"/>
    </row>
    <row r="11" spans="2:143" ht="11.25" customHeight="1">
      <c r="B11" s="638" t="s">
        <v>246</v>
      </c>
      <c r="C11" s="639"/>
      <c r="D11" s="639"/>
      <c r="E11" s="639"/>
      <c r="F11" s="639"/>
      <c r="G11" s="639"/>
      <c r="H11" s="639"/>
      <c r="I11" s="639"/>
      <c r="J11" s="639"/>
      <c r="K11" s="639"/>
      <c r="L11" s="639"/>
      <c r="M11" s="639"/>
      <c r="N11" s="639"/>
      <c r="O11" s="639"/>
      <c r="P11" s="639"/>
      <c r="Q11" s="640"/>
      <c r="R11" s="641" t="s">
        <v>139</v>
      </c>
      <c r="S11" s="642"/>
      <c r="T11" s="642"/>
      <c r="U11" s="642"/>
      <c r="V11" s="642"/>
      <c r="W11" s="642"/>
      <c r="X11" s="642"/>
      <c r="Y11" s="643"/>
      <c r="Z11" s="644" t="s">
        <v>139</v>
      </c>
      <c r="AA11" s="644"/>
      <c r="AB11" s="644"/>
      <c r="AC11" s="644"/>
      <c r="AD11" s="645" t="s">
        <v>232</v>
      </c>
      <c r="AE11" s="645"/>
      <c r="AF11" s="645"/>
      <c r="AG11" s="645"/>
      <c r="AH11" s="645"/>
      <c r="AI11" s="645"/>
      <c r="AJ11" s="645"/>
      <c r="AK11" s="645"/>
      <c r="AL11" s="646" t="s">
        <v>232</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105778</v>
      </c>
      <c r="BH11" s="642"/>
      <c r="BI11" s="642"/>
      <c r="BJ11" s="642"/>
      <c r="BK11" s="642"/>
      <c r="BL11" s="642"/>
      <c r="BM11" s="642"/>
      <c r="BN11" s="643"/>
      <c r="BO11" s="644">
        <v>5.8</v>
      </c>
      <c r="BP11" s="644"/>
      <c r="BQ11" s="644"/>
      <c r="BR11" s="644"/>
      <c r="BS11" s="650" t="s">
        <v>232</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549923</v>
      </c>
      <c r="CS11" s="642"/>
      <c r="CT11" s="642"/>
      <c r="CU11" s="642"/>
      <c r="CV11" s="642"/>
      <c r="CW11" s="642"/>
      <c r="CX11" s="642"/>
      <c r="CY11" s="643"/>
      <c r="CZ11" s="644">
        <v>5.5</v>
      </c>
      <c r="DA11" s="644"/>
      <c r="DB11" s="644"/>
      <c r="DC11" s="644"/>
      <c r="DD11" s="650">
        <v>204617</v>
      </c>
      <c r="DE11" s="642"/>
      <c r="DF11" s="642"/>
      <c r="DG11" s="642"/>
      <c r="DH11" s="642"/>
      <c r="DI11" s="642"/>
      <c r="DJ11" s="642"/>
      <c r="DK11" s="642"/>
      <c r="DL11" s="642"/>
      <c r="DM11" s="642"/>
      <c r="DN11" s="642"/>
      <c r="DO11" s="642"/>
      <c r="DP11" s="643"/>
      <c r="DQ11" s="650">
        <v>337122</v>
      </c>
      <c r="DR11" s="642"/>
      <c r="DS11" s="642"/>
      <c r="DT11" s="642"/>
      <c r="DU11" s="642"/>
      <c r="DV11" s="642"/>
      <c r="DW11" s="642"/>
      <c r="DX11" s="642"/>
      <c r="DY11" s="642"/>
      <c r="DZ11" s="642"/>
      <c r="EA11" s="642"/>
      <c r="EB11" s="642"/>
      <c r="EC11" s="651"/>
    </row>
    <row r="12" spans="2:143" ht="11.25" customHeight="1">
      <c r="B12" s="638" t="s">
        <v>249</v>
      </c>
      <c r="C12" s="639"/>
      <c r="D12" s="639"/>
      <c r="E12" s="639"/>
      <c r="F12" s="639"/>
      <c r="G12" s="639"/>
      <c r="H12" s="639"/>
      <c r="I12" s="639"/>
      <c r="J12" s="639"/>
      <c r="K12" s="639"/>
      <c r="L12" s="639"/>
      <c r="M12" s="639"/>
      <c r="N12" s="639"/>
      <c r="O12" s="639"/>
      <c r="P12" s="639"/>
      <c r="Q12" s="640"/>
      <c r="R12" s="641">
        <v>315623</v>
      </c>
      <c r="S12" s="642"/>
      <c r="T12" s="642"/>
      <c r="U12" s="642"/>
      <c r="V12" s="642"/>
      <c r="W12" s="642"/>
      <c r="X12" s="642"/>
      <c r="Y12" s="643"/>
      <c r="Z12" s="644">
        <v>3</v>
      </c>
      <c r="AA12" s="644"/>
      <c r="AB12" s="644"/>
      <c r="AC12" s="644"/>
      <c r="AD12" s="645">
        <v>315623</v>
      </c>
      <c r="AE12" s="645"/>
      <c r="AF12" s="645"/>
      <c r="AG12" s="645"/>
      <c r="AH12" s="645"/>
      <c r="AI12" s="645"/>
      <c r="AJ12" s="645"/>
      <c r="AK12" s="645"/>
      <c r="AL12" s="646">
        <v>5.3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1075946</v>
      </c>
      <c r="BH12" s="642"/>
      <c r="BI12" s="642"/>
      <c r="BJ12" s="642"/>
      <c r="BK12" s="642"/>
      <c r="BL12" s="642"/>
      <c r="BM12" s="642"/>
      <c r="BN12" s="643"/>
      <c r="BO12" s="644">
        <v>58.6</v>
      </c>
      <c r="BP12" s="644"/>
      <c r="BQ12" s="644"/>
      <c r="BR12" s="644"/>
      <c r="BS12" s="650" t="s">
        <v>232</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388172</v>
      </c>
      <c r="CS12" s="642"/>
      <c r="CT12" s="642"/>
      <c r="CU12" s="642"/>
      <c r="CV12" s="642"/>
      <c r="CW12" s="642"/>
      <c r="CX12" s="642"/>
      <c r="CY12" s="643"/>
      <c r="CZ12" s="644">
        <v>3.9</v>
      </c>
      <c r="DA12" s="644"/>
      <c r="DB12" s="644"/>
      <c r="DC12" s="644"/>
      <c r="DD12" s="650">
        <v>28130</v>
      </c>
      <c r="DE12" s="642"/>
      <c r="DF12" s="642"/>
      <c r="DG12" s="642"/>
      <c r="DH12" s="642"/>
      <c r="DI12" s="642"/>
      <c r="DJ12" s="642"/>
      <c r="DK12" s="642"/>
      <c r="DL12" s="642"/>
      <c r="DM12" s="642"/>
      <c r="DN12" s="642"/>
      <c r="DO12" s="642"/>
      <c r="DP12" s="643"/>
      <c r="DQ12" s="650">
        <v>249592</v>
      </c>
      <c r="DR12" s="642"/>
      <c r="DS12" s="642"/>
      <c r="DT12" s="642"/>
      <c r="DU12" s="642"/>
      <c r="DV12" s="642"/>
      <c r="DW12" s="642"/>
      <c r="DX12" s="642"/>
      <c r="DY12" s="642"/>
      <c r="DZ12" s="642"/>
      <c r="EA12" s="642"/>
      <c r="EB12" s="642"/>
      <c r="EC12" s="651"/>
    </row>
    <row r="13" spans="2:143" ht="11.25" customHeight="1">
      <c r="B13" s="638" t="s">
        <v>252</v>
      </c>
      <c r="C13" s="639"/>
      <c r="D13" s="639"/>
      <c r="E13" s="639"/>
      <c r="F13" s="639"/>
      <c r="G13" s="639"/>
      <c r="H13" s="639"/>
      <c r="I13" s="639"/>
      <c r="J13" s="639"/>
      <c r="K13" s="639"/>
      <c r="L13" s="639"/>
      <c r="M13" s="639"/>
      <c r="N13" s="639"/>
      <c r="O13" s="639"/>
      <c r="P13" s="639"/>
      <c r="Q13" s="640"/>
      <c r="R13" s="641" t="s">
        <v>232</v>
      </c>
      <c r="S13" s="642"/>
      <c r="T13" s="642"/>
      <c r="U13" s="642"/>
      <c r="V13" s="642"/>
      <c r="W13" s="642"/>
      <c r="X13" s="642"/>
      <c r="Y13" s="643"/>
      <c r="Z13" s="644" t="s">
        <v>139</v>
      </c>
      <c r="AA13" s="644"/>
      <c r="AB13" s="644"/>
      <c r="AC13" s="644"/>
      <c r="AD13" s="645" t="s">
        <v>139</v>
      </c>
      <c r="AE13" s="645"/>
      <c r="AF13" s="645"/>
      <c r="AG13" s="645"/>
      <c r="AH13" s="645"/>
      <c r="AI13" s="645"/>
      <c r="AJ13" s="645"/>
      <c r="AK13" s="645"/>
      <c r="AL13" s="646" t="s">
        <v>232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1071790</v>
      </c>
      <c r="BH13" s="642"/>
      <c r="BI13" s="642"/>
      <c r="BJ13" s="642"/>
      <c r="BK13" s="642"/>
      <c r="BL13" s="642"/>
      <c r="BM13" s="642"/>
      <c r="BN13" s="643"/>
      <c r="BO13" s="644">
        <v>58.4</v>
      </c>
      <c r="BP13" s="644"/>
      <c r="BQ13" s="644"/>
      <c r="BR13" s="644"/>
      <c r="BS13" s="650" t="s">
        <v>232</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920844</v>
      </c>
      <c r="CS13" s="642"/>
      <c r="CT13" s="642"/>
      <c r="CU13" s="642"/>
      <c r="CV13" s="642"/>
      <c r="CW13" s="642"/>
      <c r="CX13" s="642"/>
      <c r="CY13" s="643"/>
      <c r="CZ13" s="644">
        <v>9.1999999999999993</v>
      </c>
      <c r="DA13" s="644"/>
      <c r="DB13" s="644"/>
      <c r="DC13" s="644"/>
      <c r="DD13" s="650">
        <v>640739</v>
      </c>
      <c r="DE13" s="642"/>
      <c r="DF13" s="642"/>
      <c r="DG13" s="642"/>
      <c r="DH13" s="642"/>
      <c r="DI13" s="642"/>
      <c r="DJ13" s="642"/>
      <c r="DK13" s="642"/>
      <c r="DL13" s="642"/>
      <c r="DM13" s="642"/>
      <c r="DN13" s="642"/>
      <c r="DO13" s="642"/>
      <c r="DP13" s="643"/>
      <c r="DQ13" s="650">
        <v>406788</v>
      </c>
      <c r="DR13" s="642"/>
      <c r="DS13" s="642"/>
      <c r="DT13" s="642"/>
      <c r="DU13" s="642"/>
      <c r="DV13" s="642"/>
      <c r="DW13" s="642"/>
      <c r="DX13" s="642"/>
      <c r="DY13" s="642"/>
      <c r="DZ13" s="642"/>
      <c r="EA13" s="642"/>
      <c r="EB13" s="642"/>
      <c r="EC13" s="651"/>
    </row>
    <row r="14" spans="2:143" ht="11.25" customHeight="1">
      <c r="B14" s="638" t="s">
        <v>255</v>
      </c>
      <c r="C14" s="639"/>
      <c r="D14" s="639"/>
      <c r="E14" s="639"/>
      <c r="F14" s="639"/>
      <c r="G14" s="639"/>
      <c r="H14" s="639"/>
      <c r="I14" s="639"/>
      <c r="J14" s="639"/>
      <c r="K14" s="639"/>
      <c r="L14" s="639"/>
      <c r="M14" s="639"/>
      <c r="N14" s="639"/>
      <c r="O14" s="639"/>
      <c r="P14" s="639"/>
      <c r="Q14" s="640"/>
      <c r="R14" s="641" t="s">
        <v>232</v>
      </c>
      <c r="S14" s="642"/>
      <c r="T14" s="642"/>
      <c r="U14" s="642"/>
      <c r="V14" s="642"/>
      <c r="W14" s="642"/>
      <c r="X14" s="642"/>
      <c r="Y14" s="643"/>
      <c r="Z14" s="644" t="s">
        <v>139</v>
      </c>
      <c r="AA14" s="644"/>
      <c r="AB14" s="644"/>
      <c r="AC14" s="644"/>
      <c r="AD14" s="645" t="s">
        <v>139</v>
      </c>
      <c r="AE14" s="645"/>
      <c r="AF14" s="645"/>
      <c r="AG14" s="645"/>
      <c r="AH14" s="645"/>
      <c r="AI14" s="645"/>
      <c r="AJ14" s="645"/>
      <c r="AK14" s="645"/>
      <c r="AL14" s="646" t="s">
        <v>232</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60722</v>
      </c>
      <c r="BH14" s="642"/>
      <c r="BI14" s="642"/>
      <c r="BJ14" s="642"/>
      <c r="BK14" s="642"/>
      <c r="BL14" s="642"/>
      <c r="BM14" s="642"/>
      <c r="BN14" s="643"/>
      <c r="BO14" s="644">
        <v>3.3</v>
      </c>
      <c r="BP14" s="644"/>
      <c r="BQ14" s="644"/>
      <c r="BR14" s="644"/>
      <c r="BS14" s="650" t="s">
        <v>139</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516133</v>
      </c>
      <c r="CS14" s="642"/>
      <c r="CT14" s="642"/>
      <c r="CU14" s="642"/>
      <c r="CV14" s="642"/>
      <c r="CW14" s="642"/>
      <c r="CX14" s="642"/>
      <c r="CY14" s="643"/>
      <c r="CZ14" s="644">
        <v>5.2</v>
      </c>
      <c r="DA14" s="644"/>
      <c r="DB14" s="644"/>
      <c r="DC14" s="644"/>
      <c r="DD14" s="650">
        <v>23020</v>
      </c>
      <c r="DE14" s="642"/>
      <c r="DF14" s="642"/>
      <c r="DG14" s="642"/>
      <c r="DH14" s="642"/>
      <c r="DI14" s="642"/>
      <c r="DJ14" s="642"/>
      <c r="DK14" s="642"/>
      <c r="DL14" s="642"/>
      <c r="DM14" s="642"/>
      <c r="DN14" s="642"/>
      <c r="DO14" s="642"/>
      <c r="DP14" s="643"/>
      <c r="DQ14" s="650">
        <v>399578</v>
      </c>
      <c r="DR14" s="642"/>
      <c r="DS14" s="642"/>
      <c r="DT14" s="642"/>
      <c r="DU14" s="642"/>
      <c r="DV14" s="642"/>
      <c r="DW14" s="642"/>
      <c r="DX14" s="642"/>
      <c r="DY14" s="642"/>
      <c r="DZ14" s="642"/>
      <c r="EA14" s="642"/>
      <c r="EB14" s="642"/>
      <c r="EC14" s="651"/>
    </row>
    <row r="15" spans="2:143" ht="11.25" customHeight="1">
      <c r="B15" s="638" t="s">
        <v>258</v>
      </c>
      <c r="C15" s="639"/>
      <c r="D15" s="639"/>
      <c r="E15" s="639"/>
      <c r="F15" s="639"/>
      <c r="G15" s="639"/>
      <c r="H15" s="639"/>
      <c r="I15" s="639"/>
      <c r="J15" s="639"/>
      <c r="K15" s="639"/>
      <c r="L15" s="639"/>
      <c r="M15" s="639"/>
      <c r="N15" s="639"/>
      <c r="O15" s="639"/>
      <c r="P15" s="639"/>
      <c r="Q15" s="640"/>
      <c r="R15" s="641">
        <v>22968</v>
      </c>
      <c r="S15" s="642"/>
      <c r="T15" s="642"/>
      <c r="U15" s="642"/>
      <c r="V15" s="642"/>
      <c r="W15" s="642"/>
      <c r="X15" s="642"/>
      <c r="Y15" s="643"/>
      <c r="Z15" s="644">
        <v>0.2</v>
      </c>
      <c r="AA15" s="644"/>
      <c r="AB15" s="644"/>
      <c r="AC15" s="644"/>
      <c r="AD15" s="645">
        <v>22968</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85036</v>
      </c>
      <c r="BH15" s="642"/>
      <c r="BI15" s="642"/>
      <c r="BJ15" s="642"/>
      <c r="BK15" s="642"/>
      <c r="BL15" s="642"/>
      <c r="BM15" s="642"/>
      <c r="BN15" s="643"/>
      <c r="BO15" s="644">
        <v>4.5999999999999996</v>
      </c>
      <c r="BP15" s="644"/>
      <c r="BQ15" s="644"/>
      <c r="BR15" s="644"/>
      <c r="BS15" s="650" t="s">
        <v>139</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886131</v>
      </c>
      <c r="CS15" s="642"/>
      <c r="CT15" s="642"/>
      <c r="CU15" s="642"/>
      <c r="CV15" s="642"/>
      <c r="CW15" s="642"/>
      <c r="CX15" s="642"/>
      <c r="CY15" s="643"/>
      <c r="CZ15" s="644">
        <v>8.9</v>
      </c>
      <c r="DA15" s="644"/>
      <c r="DB15" s="644"/>
      <c r="DC15" s="644"/>
      <c r="DD15" s="650">
        <v>154337</v>
      </c>
      <c r="DE15" s="642"/>
      <c r="DF15" s="642"/>
      <c r="DG15" s="642"/>
      <c r="DH15" s="642"/>
      <c r="DI15" s="642"/>
      <c r="DJ15" s="642"/>
      <c r="DK15" s="642"/>
      <c r="DL15" s="642"/>
      <c r="DM15" s="642"/>
      <c r="DN15" s="642"/>
      <c r="DO15" s="642"/>
      <c r="DP15" s="643"/>
      <c r="DQ15" s="650">
        <v>685884</v>
      </c>
      <c r="DR15" s="642"/>
      <c r="DS15" s="642"/>
      <c r="DT15" s="642"/>
      <c r="DU15" s="642"/>
      <c r="DV15" s="642"/>
      <c r="DW15" s="642"/>
      <c r="DX15" s="642"/>
      <c r="DY15" s="642"/>
      <c r="DZ15" s="642"/>
      <c r="EA15" s="642"/>
      <c r="EB15" s="642"/>
      <c r="EC15" s="651"/>
    </row>
    <row r="16" spans="2:143" ht="11.25" customHeight="1">
      <c r="B16" s="638" t="s">
        <v>261</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232</v>
      </c>
      <c r="AA16" s="644"/>
      <c r="AB16" s="644"/>
      <c r="AC16" s="644"/>
      <c r="AD16" s="645" t="s">
        <v>232</v>
      </c>
      <c r="AE16" s="645"/>
      <c r="AF16" s="645"/>
      <c r="AG16" s="645"/>
      <c r="AH16" s="645"/>
      <c r="AI16" s="645"/>
      <c r="AJ16" s="645"/>
      <c r="AK16" s="645"/>
      <c r="AL16" s="646" t="s">
        <v>139</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14</v>
      </c>
      <c r="BH16" s="642"/>
      <c r="BI16" s="642"/>
      <c r="BJ16" s="642"/>
      <c r="BK16" s="642"/>
      <c r="BL16" s="642"/>
      <c r="BM16" s="642"/>
      <c r="BN16" s="643"/>
      <c r="BO16" s="644">
        <v>0</v>
      </c>
      <c r="BP16" s="644"/>
      <c r="BQ16" s="644"/>
      <c r="BR16" s="644"/>
      <c r="BS16" s="650" t="s">
        <v>139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55884</v>
      </c>
      <c r="CS16" s="642"/>
      <c r="CT16" s="642"/>
      <c r="CU16" s="642"/>
      <c r="CV16" s="642"/>
      <c r="CW16" s="642"/>
      <c r="CX16" s="642"/>
      <c r="CY16" s="643"/>
      <c r="CZ16" s="644">
        <v>0.6</v>
      </c>
      <c r="DA16" s="644"/>
      <c r="DB16" s="644"/>
      <c r="DC16" s="644"/>
      <c r="DD16" s="650" t="s">
        <v>139</v>
      </c>
      <c r="DE16" s="642"/>
      <c r="DF16" s="642"/>
      <c r="DG16" s="642"/>
      <c r="DH16" s="642"/>
      <c r="DI16" s="642"/>
      <c r="DJ16" s="642"/>
      <c r="DK16" s="642"/>
      <c r="DL16" s="642"/>
      <c r="DM16" s="642"/>
      <c r="DN16" s="642"/>
      <c r="DO16" s="642"/>
      <c r="DP16" s="643"/>
      <c r="DQ16" s="650">
        <v>18172</v>
      </c>
      <c r="DR16" s="642"/>
      <c r="DS16" s="642"/>
      <c r="DT16" s="642"/>
      <c r="DU16" s="642"/>
      <c r="DV16" s="642"/>
      <c r="DW16" s="642"/>
      <c r="DX16" s="642"/>
      <c r="DY16" s="642"/>
      <c r="DZ16" s="642"/>
      <c r="EA16" s="642"/>
      <c r="EB16" s="642"/>
      <c r="EC16" s="651"/>
    </row>
    <row r="17" spans="2:133" ht="11.25" customHeight="1">
      <c r="B17" s="638" t="s">
        <v>264</v>
      </c>
      <c r="C17" s="639"/>
      <c r="D17" s="639"/>
      <c r="E17" s="639"/>
      <c r="F17" s="639"/>
      <c r="G17" s="639"/>
      <c r="H17" s="639"/>
      <c r="I17" s="639"/>
      <c r="J17" s="639"/>
      <c r="K17" s="639"/>
      <c r="L17" s="639"/>
      <c r="M17" s="639"/>
      <c r="N17" s="639"/>
      <c r="O17" s="639"/>
      <c r="P17" s="639"/>
      <c r="Q17" s="640"/>
      <c r="R17" s="641">
        <v>5430</v>
      </c>
      <c r="S17" s="642"/>
      <c r="T17" s="642"/>
      <c r="U17" s="642"/>
      <c r="V17" s="642"/>
      <c r="W17" s="642"/>
      <c r="X17" s="642"/>
      <c r="Y17" s="643"/>
      <c r="Z17" s="644">
        <v>0.1</v>
      </c>
      <c r="AA17" s="644"/>
      <c r="AB17" s="644"/>
      <c r="AC17" s="644"/>
      <c r="AD17" s="645">
        <v>5430</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139</v>
      </c>
      <c r="BP17" s="644"/>
      <c r="BQ17" s="644"/>
      <c r="BR17" s="644"/>
      <c r="BS17" s="650" t="s">
        <v>139</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1014750</v>
      </c>
      <c r="CS17" s="642"/>
      <c r="CT17" s="642"/>
      <c r="CU17" s="642"/>
      <c r="CV17" s="642"/>
      <c r="CW17" s="642"/>
      <c r="CX17" s="642"/>
      <c r="CY17" s="643"/>
      <c r="CZ17" s="644">
        <v>10.199999999999999</v>
      </c>
      <c r="DA17" s="644"/>
      <c r="DB17" s="644"/>
      <c r="DC17" s="644"/>
      <c r="DD17" s="650" t="s">
        <v>232</v>
      </c>
      <c r="DE17" s="642"/>
      <c r="DF17" s="642"/>
      <c r="DG17" s="642"/>
      <c r="DH17" s="642"/>
      <c r="DI17" s="642"/>
      <c r="DJ17" s="642"/>
      <c r="DK17" s="642"/>
      <c r="DL17" s="642"/>
      <c r="DM17" s="642"/>
      <c r="DN17" s="642"/>
      <c r="DO17" s="642"/>
      <c r="DP17" s="643"/>
      <c r="DQ17" s="650">
        <v>945938</v>
      </c>
      <c r="DR17" s="642"/>
      <c r="DS17" s="642"/>
      <c r="DT17" s="642"/>
      <c r="DU17" s="642"/>
      <c r="DV17" s="642"/>
      <c r="DW17" s="642"/>
      <c r="DX17" s="642"/>
      <c r="DY17" s="642"/>
      <c r="DZ17" s="642"/>
      <c r="EA17" s="642"/>
      <c r="EB17" s="642"/>
      <c r="EC17" s="651"/>
    </row>
    <row r="18" spans="2:133" ht="11.25" customHeight="1">
      <c r="B18" s="638" t="s">
        <v>267</v>
      </c>
      <c r="C18" s="639"/>
      <c r="D18" s="639"/>
      <c r="E18" s="639"/>
      <c r="F18" s="639"/>
      <c r="G18" s="639"/>
      <c r="H18" s="639"/>
      <c r="I18" s="639"/>
      <c r="J18" s="639"/>
      <c r="K18" s="639"/>
      <c r="L18" s="639"/>
      <c r="M18" s="639"/>
      <c r="N18" s="639"/>
      <c r="O18" s="639"/>
      <c r="P18" s="639"/>
      <c r="Q18" s="640"/>
      <c r="R18" s="641">
        <v>3906126</v>
      </c>
      <c r="S18" s="642"/>
      <c r="T18" s="642"/>
      <c r="U18" s="642"/>
      <c r="V18" s="642"/>
      <c r="W18" s="642"/>
      <c r="X18" s="642"/>
      <c r="Y18" s="643"/>
      <c r="Z18" s="644">
        <v>37.700000000000003</v>
      </c>
      <c r="AA18" s="644"/>
      <c r="AB18" s="644"/>
      <c r="AC18" s="644"/>
      <c r="AD18" s="645">
        <v>3618690</v>
      </c>
      <c r="AE18" s="645"/>
      <c r="AF18" s="645"/>
      <c r="AG18" s="645"/>
      <c r="AH18" s="645"/>
      <c r="AI18" s="645"/>
      <c r="AJ18" s="645"/>
      <c r="AK18" s="645"/>
      <c r="AL18" s="646">
        <v>60.3</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139</v>
      </c>
      <c r="BH18" s="642"/>
      <c r="BI18" s="642"/>
      <c r="BJ18" s="642"/>
      <c r="BK18" s="642"/>
      <c r="BL18" s="642"/>
      <c r="BM18" s="642"/>
      <c r="BN18" s="643"/>
      <c r="BO18" s="644" t="s">
        <v>139</v>
      </c>
      <c r="BP18" s="644"/>
      <c r="BQ18" s="644"/>
      <c r="BR18" s="644"/>
      <c r="BS18" s="650" t="s">
        <v>139</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139</v>
      </c>
      <c r="CS18" s="642"/>
      <c r="CT18" s="642"/>
      <c r="CU18" s="642"/>
      <c r="CV18" s="642"/>
      <c r="CW18" s="642"/>
      <c r="CX18" s="642"/>
      <c r="CY18" s="643"/>
      <c r="CZ18" s="644" t="s">
        <v>139</v>
      </c>
      <c r="DA18" s="644"/>
      <c r="DB18" s="644"/>
      <c r="DC18" s="644"/>
      <c r="DD18" s="650" t="s">
        <v>232</v>
      </c>
      <c r="DE18" s="642"/>
      <c r="DF18" s="642"/>
      <c r="DG18" s="642"/>
      <c r="DH18" s="642"/>
      <c r="DI18" s="642"/>
      <c r="DJ18" s="642"/>
      <c r="DK18" s="642"/>
      <c r="DL18" s="642"/>
      <c r="DM18" s="642"/>
      <c r="DN18" s="642"/>
      <c r="DO18" s="642"/>
      <c r="DP18" s="643"/>
      <c r="DQ18" s="650" t="s">
        <v>139</v>
      </c>
      <c r="DR18" s="642"/>
      <c r="DS18" s="642"/>
      <c r="DT18" s="642"/>
      <c r="DU18" s="642"/>
      <c r="DV18" s="642"/>
      <c r="DW18" s="642"/>
      <c r="DX18" s="642"/>
      <c r="DY18" s="642"/>
      <c r="DZ18" s="642"/>
      <c r="EA18" s="642"/>
      <c r="EB18" s="642"/>
      <c r="EC18" s="651"/>
    </row>
    <row r="19" spans="2:133" ht="11.25" customHeight="1">
      <c r="B19" s="638" t="s">
        <v>270</v>
      </c>
      <c r="C19" s="639"/>
      <c r="D19" s="639"/>
      <c r="E19" s="639"/>
      <c r="F19" s="639"/>
      <c r="G19" s="639"/>
      <c r="H19" s="639"/>
      <c r="I19" s="639"/>
      <c r="J19" s="639"/>
      <c r="K19" s="639"/>
      <c r="L19" s="639"/>
      <c r="M19" s="639"/>
      <c r="N19" s="639"/>
      <c r="O19" s="639"/>
      <c r="P19" s="639"/>
      <c r="Q19" s="640"/>
      <c r="R19" s="641">
        <v>3618690</v>
      </c>
      <c r="S19" s="642"/>
      <c r="T19" s="642"/>
      <c r="U19" s="642"/>
      <c r="V19" s="642"/>
      <c r="W19" s="642"/>
      <c r="X19" s="642"/>
      <c r="Y19" s="643"/>
      <c r="Z19" s="644">
        <v>34.9</v>
      </c>
      <c r="AA19" s="644"/>
      <c r="AB19" s="644"/>
      <c r="AC19" s="644"/>
      <c r="AD19" s="645">
        <v>3618690</v>
      </c>
      <c r="AE19" s="645"/>
      <c r="AF19" s="645"/>
      <c r="AG19" s="645"/>
      <c r="AH19" s="645"/>
      <c r="AI19" s="645"/>
      <c r="AJ19" s="645"/>
      <c r="AK19" s="645"/>
      <c r="AL19" s="646">
        <v>60.3</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395</v>
      </c>
      <c r="BH19" s="642"/>
      <c r="BI19" s="642"/>
      <c r="BJ19" s="642"/>
      <c r="BK19" s="642"/>
      <c r="BL19" s="642"/>
      <c r="BM19" s="642"/>
      <c r="BN19" s="643"/>
      <c r="BO19" s="644">
        <v>0</v>
      </c>
      <c r="BP19" s="644"/>
      <c r="BQ19" s="644"/>
      <c r="BR19" s="644"/>
      <c r="BS19" s="650" t="s">
        <v>232</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139</v>
      </c>
      <c r="CS19" s="642"/>
      <c r="CT19" s="642"/>
      <c r="CU19" s="642"/>
      <c r="CV19" s="642"/>
      <c r="CW19" s="642"/>
      <c r="CX19" s="642"/>
      <c r="CY19" s="643"/>
      <c r="CZ19" s="644" t="s">
        <v>139</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c r="B20" s="638" t="s">
        <v>273</v>
      </c>
      <c r="C20" s="639"/>
      <c r="D20" s="639"/>
      <c r="E20" s="639"/>
      <c r="F20" s="639"/>
      <c r="G20" s="639"/>
      <c r="H20" s="639"/>
      <c r="I20" s="639"/>
      <c r="J20" s="639"/>
      <c r="K20" s="639"/>
      <c r="L20" s="639"/>
      <c r="M20" s="639"/>
      <c r="N20" s="639"/>
      <c r="O20" s="639"/>
      <c r="P20" s="639"/>
      <c r="Q20" s="640"/>
      <c r="R20" s="641">
        <v>287436</v>
      </c>
      <c r="S20" s="642"/>
      <c r="T20" s="642"/>
      <c r="U20" s="642"/>
      <c r="V20" s="642"/>
      <c r="W20" s="642"/>
      <c r="X20" s="642"/>
      <c r="Y20" s="643"/>
      <c r="Z20" s="644">
        <v>2.8</v>
      </c>
      <c r="AA20" s="644"/>
      <c r="AB20" s="644"/>
      <c r="AC20" s="644"/>
      <c r="AD20" s="645" t="s">
        <v>139</v>
      </c>
      <c r="AE20" s="645"/>
      <c r="AF20" s="645"/>
      <c r="AG20" s="645"/>
      <c r="AH20" s="645"/>
      <c r="AI20" s="645"/>
      <c r="AJ20" s="645"/>
      <c r="AK20" s="645"/>
      <c r="AL20" s="646" t="s">
        <v>139</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395</v>
      </c>
      <c r="BH20" s="642"/>
      <c r="BI20" s="642"/>
      <c r="BJ20" s="642"/>
      <c r="BK20" s="642"/>
      <c r="BL20" s="642"/>
      <c r="BM20" s="642"/>
      <c r="BN20" s="643"/>
      <c r="BO20" s="644">
        <v>0</v>
      </c>
      <c r="BP20" s="644"/>
      <c r="BQ20" s="644"/>
      <c r="BR20" s="644"/>
      <c r="BS20" s="650" t="s">
        <v>139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9995247</v>
      </c>
      <c r="CS20" s="642"/>
      <c r="CT20" s="642"/>
      <c r="CU20" s="642"/>
      <c r="CV20" s="642"/>
      <c r="CW20" s="642"/>
      <c r="CX20" s="642"/>
      <c r="CY20" s="643"/>
      <c r="CZ20" s="644">
        <v>100</v>
      </c>
      <c r="DA20" s="644"/>
      <c r="DB20" s="644"/>
      <c r="DC20" s="644"/>
      <c r="DD20" s="650">
        <v>1453054</v>
      </c>
      <c r="DE20" s="642"/>
      <c r="DF20" s="642"/>
      <c r="DG20" s="642"/>
      <c r="DH20" s="642"/>
      <c r="DI20" s="642"/>
      <c r="DJ20" s="642"/>
      <c r="DK20" s="642"/>
      <c r="DL20" s="642"/>
      <c r="DM20" s="642"/>
      <c r="DN20" s="642"/>
      <c r="DO20" s="642"/>
      <c r="DP20" s="643"/>
      <c r="DQ20" s="650">
        <v>6622950</v>
      </c>
      <c r="DR20" s="642"/>
      <c r="DS20" s="642"/>
      <c r="DT20" s="642"/>
      <c r="DU20" s="642"/>
      <c r="DV20" s="642"/>
      <c r="DW20" s="642"/>
      <c r="DX20" s="642"/>
      <c r="DY20" s="642"/>
      <c r="DZ20" s="642"/>
      <c r="EA20" s="642"/>
      <c r="EB20" s="642"/>
      <c r="EC20" s="651"/>
    </row>
    <row r="21" spans="2:133" ht="11.25" customHeight="1">
      <c r="B21" s="638" t="s">
        <v>276</v>
      </c>
      <c r="C21" s="639"/>
      <c r="D21" s="639"/>
      <c r="E21" s="639"/>
      <c r="F21" s="639"/>
      <c r="G21" s="639"/>
      <c r="H21" s="639"/>
      <c r="I21" s="639"/>
      <c r="J21" s="639"/>
      <c r="K21" s="639"/>
      <c r="L21" s="639"/>
      <c r="M21" s="639"/>
      <c r="N21" s="639"/>
      <c r="O21" s="639"/>
      <c r="P21" s="639"/>
      <c r="Q21" s="640"/>
      <c r="R21" s="641" t="s">
        <v>232</v>
      </c>
      <c r="S21" s="642"/>
      <c r="T21" s="642"/>
      <c r="U21" s="642"/>
      <c r="V21" s="642"/>
      <c r="W21" s="642"/>
      <c r="X21" s="642"/>
      <c r="Y21" s="643"/>
      <c r="Z21" s="644" t="s">
        <v>232</v>
      </c>
      <c r="AA21" s="644"/>
      <c r="AB21" s="644"/>
      <c r="AC21" s="644"/>
      <c r="AD21" s="645" t="s">
        <v>139</v>
      </c>
      <c r="AE21" s="645"/>
      <c r="AF21" s="645"/>
      <c r="AG21" s="645"/>
      <c r="AH21" s="645"/>
      <c r="AI21" s="645"/>
      <c r="AJ21" s="645"/>
      <c r="AK21" s="645"/>
      <c r="AL21" s="646" t="s">
        <v>139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395</v>
      </c>
      <c r="BH21" s="642"/>
      <c r="BI21" s="642"/>
      <c r="BJ21" s="642"/>
      <c r="BK21" s="642"/>
      <c r="BL21" s="642"/>
      <c r="BM21" s="642"/>
      <c r="BN21" s="643"/>
      <c r="BO21" s="644">
        <v>0</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278</v>
      </c>
      <c r="C22" s="639"/>
      <c r="D22" s="639"/>
      <c r="E22" s="639"/>
      <c r="F22" s="639"/>
      <c r="G22" s="639"/>
      <c r="H22" s="639"/>
      <c r="I22" s="639"/>
      <c r="J22" s="639"/>
      <c r="K22" s="639"/>
      <c r="L22" s="639"/>
      <c r="M22" s="639"/>
      <c r="N22" s="639"/>
      <c r="O22" s="639"/>
      <c r="P22" s="639"/>
      <c r="Q22" s="640"/>
      <c r="R22" s="641">
        <v>6190844</v>
      </c>
      <c r="S22" s="642"/>
      <c r="T22" s="642"/>
      <c r="U22" s="642"/>
      <c r="V22" s="642"/>
      <c r="W22" s="642"/>
      <c r="X22" s="642"/>
      <c r="Y22" s="643"/>
      <c r="Z22" s="644">
        <v>59.7</v>
      </c>
      <c r="AA22" s="644"/>
      <c r="AB22" s="644"/>
      <c r="AC22" s="644"/>
      <c r="AD22" s="645">
        <v>5903408</v>
      </c>
      <c r="AE22" s="645"/>
      <c r="AF22" s="645"/>
      <c r="AG22" s="645"/>
      <c r="AH22" s="645"/>
      <c r="AI22" s="645"/>
      <c r="AJ22" s="645"/>
      <c r="AK22" s="645"/>
      <c r="AL22" s="646">
        <v>98.3</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232</v>
      </c>
      <c r="BP22" s="644"/>
      <c r="BQ22" s="644"/>
      <c r="BR22" s="644"/>
      <c r="BS22" s="650" t="s">
        <v>139</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281</v>
      </c>
      <c r="C23" s="639"/>
      <c r="D23" s="639"/>
      <c r="E23" s="639"/>
      <c r="F23" s="639"/>
      <c r="G23" s="639"/>
      <c r="H23" s="639"/>
      <c r="I23" s="639"/>
      <c r="J23" s="639"/>
      <c r="K23" s="639"/>
      <c r="L23" s="639"/>
      <c r="M23" s="639"/>
      <c r="N23" s="639"/>
      <c r="O23" s="639"/>
      <c r="P23" s="639"/>
      <c r="Q23" s="640"/>
      <c r="R23" s="641">
        <v>850</v>
      </c>
      <c r="S23" s="642"/>
      <c r="T23" s="642"/>
      <c r="U23" s="642"/>
      <c r="V23" s="642"/>
      <c r="W23" s="642"/>
      <c r="X23" s="642"/>
      <c r="Y23" s="643"/>
      <c r="Z23" s="644">
        <v>0</v>
      </c>
      <c r="AA23" s="644"/>
      <c r="AB23" s="644"/>
      <c r="AC23" s="644"/>
      <c r="AD23" s="645">
        <v>850</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232</v>
      </c>
      <c r="BH23" s="642"/>
      <c r="BI23" s="642"/>
      <c r="BJ23" s="642"/>
      <c r="BK23" s="642"/>
      <c r="BL23" s="642"/>
      <c r="BM23" s="642"/>
      <c r="BN23" s="643"/>
      <c r="BO23" s="644" t="s">
        <v>139</v>
      </c>
      <c r="BP23" s="644"/>
      <c r="BQ23" s="644"/>
      <c r="BR23" s="644"/>
      <c r="BS23" s="650" t="s">
        <v>139</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c r="B24" s="638" t="s">
        <v>288</v>
      </c>
      <c r="C24" s="639"/>
      <c r="D24" s="639"/>
      <c r="E24" s="639"/>
      <c r="F24" s="639"/>
      <c r="G24" s="639"/>
      <c r="H24" s="639"/>
      <c r="I24" s="639"/>
      <c r="J24" s="639"/>
      <c r="K24" s="639"/>
      <c r="L24" s="639"/>
      <c r="M24" s="639"/>
      <c r="N24" s="639"/>
      <c r="O24" s="639"/>
      <c r="P24" s="639"/>
      <c r="Q24" s="640"/>
      <c r="R24" s="641">
        <v>118371</v>
      </c>
      <c r="S24" s="642"/>
      <c r="T24" s="642"/>
      <c r="U24" s="642"/>
      <c r="V24" s="642"/>
      <c r="W24" s="642"/>
      <c r="X24" s="642"/>
      <c r="Y24" s="643"/>
      <c r="Z24" s="644">
        <v>1.1000000000000001</v>
      </c>
      <c r="AA24" s="644"/>
      <c r="AB24" s="644"/>
      <c r="AC24" s="644"/>
      <c r="AD24" s="645" t="s">
        <v>232</v>
      </c>
      <c r="AE24" s="645"/>
      <c r="AF24" s="645"/>
      <c r="AG24" s="645"/>
      <c r="AH24" s="645"/>
      <c r="AI24" s="645"/>
      <c r="AJ24" s="645"/>
      <c r="AK24" s="645"/>
      <c r="AL24" s="646" t="s">
        <v>139</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232</v>
      </c>
      <c r="BP24" s="644"/>
      <c r="BQ24" s="644"/>
      <c r="BR24" s="644"/>
      <c r="BS24" s="650" t="s">
        <v>139</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4475997</v>
      </c>
      <c r="CS24" s="631"/>
      <c r="CT24" s="631"/>
      <c r="CU24" s="631"/>
      <c r="CV24" s="631"/>
      <c r="CW24" s="631"/>
      <c r="CX24" s="631"/>
      <c r="CY24" s="632"/>
      <c r="CZ24" s="635">
        <v>44.8</v>
      </c>
      <c r="DA24" s="636"/>
      <c r="DB24" s="636"/>
      <c r="DC24" s="655"/>
      <c r="DD24" s="674">
        <v>3161469</v>
      </c>
      <c r="DE24" s="631"/>
      <c r="DF24" s="631"/>
      <c r="DG24" s="631"/>
      <c r="DH24" s="631"/>
      <c r="DI24" s="631"/>
      <c r="DJ24" s="631"/>
      <c r="DK24" s="632"/>
      <c r="DL24" s="674">
        <v>3126359</v>
      </c>
      <c r="DM24" s="631"/>
      <c r="DN24" s="631"/>
      <c r="DO24" s="631"/>
      <c r="DP24" s="631"/>
      <c r="DQ24" s="631"/>
      <c r="DR24" s="631"/>
      <c r="DS24" s="631"/>
      <c r="DT24" s="631"/>
      <c r="DU24" s="631"/>
      <c r="DV24" s="632"/>
      <c r="DW24" s="635">
        <v>50</v>
      </c>
      <c r="DX24" s="636"/>
      <c r="DY24" s="636"/>
      <c r="DZ24" s="636"/>
      <c r="EA24" s="636"/>
      <c r="EB24" s="636"/>
      <c r="EC24" s="637"/>
    </row>
    <row r="25" spans="2:133" ht="11.25" customHeight="1">
      <c r="B25" s="638" t="s">
        <v>291</v>
      </c>
      <c r="C25" s="639"/>
      <c r="D25" s="639"/>
      <c r="E25" s="639"/>
      <c r="F25" s="639"/>
      <c r="G25" s="639"/>
      <c r="H25" s="639"/>
      <c r="I25" s="639"/>
      <c r="J25" s="639"/>
      <c r="K25" s="639"/>
      <c r="L25" s="639"/>
      <c r="M25" s="639"/>
      <c r="N25" s="639"/>
      <c r="O25" s="639"/>
      <c r="P25" s="639"/>
      <c r="Q25" s="640"/>
      <c r="R25" s="641">
        <v>254751</v>
      </c>
      <c r="S25" s="642"/>
      <c r="T25" s="642"/>
      <c r="U25" s="642"/>
      <c r="V25" s="642"/>
      <c r="W25" s="642"/>
      <c r="X25" s="642"/>
      <c r="Y25" s="643"/>
      <c r="Z25" s="644">
        <v>2.5</v>
      </c>
      <c r="AA25" s="644"/>
      <c r="AB25" s="644"/>
      <c r="AC25" s="644"/>
      <c r="AD25" s="645">
        <v>2073</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232</v>
      </c>
      <c r="BP25" s="644"/>
      <c r="BQ25" s="644"/>
      <c r="BR25" s="644"/>
      <c r="BS25" s="650" t="s">
        <v>139</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1844537</v>
      </c>
      <c r="CS25" s="677"/>
      <c r="CT25" s="677"/>
      <c r="CU25" s="677"/>
      <c r="CV25" s="677"/>
      <c r="CW25" s="677"/>
      <c r="CX25" s="677"/>
      <c r="CY25" s="678"/>
      <c r="CZ25" s="646">
        <v>18.5</v>
      </c>
      <c r="DA25" s="675"/>
      <c r="DB25" s="675"/>
      <c r="DC25" s="679"/>
      <c r="DD25" s="650">
        <v>1755480</v>
      </c>
      <c r="DE25" s="677"/>
      <c r="DF25" s="677"/>
      <c r="DG25" s="677"/>
      <c r="DH25" s="677"/>
      <c r="DI25" s="677"/>
      <c r="DJ25" s="677"/>
      <c r="DK25" s="678"/>
      <c r="DL25" s="650">
        <v>1720860</v>
      </c>
      <c r="DM25" s="677"/>
      <c r="DN25" s="677"/>
      <c r="DO25" s="677"/>
      <c r="DP25" s="677"/>
      <c r="DQ25" s="677"/>
      <c r="DR25" s="677"/>
      <c r="DS25" s="677"/>
      <c r="DT25" s="677"/>
      <c r="DU25" s="677"/>
      <c r="DV25" s="678"/>
      <c r="DW25" s="646">
        <v>27.5</v>
      </c>
      <c r="DX25" s="675"/>
      <c r="DY25" s="675"/>
      <c r="DZ25" s="675"/>
      <c r="EA25" s="675"/>
      <c r="EB25" s="675"/>
      <c r="EC25" s="676"/>
    </row>
    <row r="26" spans="2:133" ht="11.25" customHeight="1">
      <c r="B26" s="638" t="s">
        <v>294</v>
      </c>
      <c r="C26" s="639"/>
      <c r="D26" s="639"/>
      <c r="E26" s="639"/>
      <c r="F26" s="639"/>
      <c r="G26" s="639"/>
      <c r="H26" s="639"/>
      <c r="I26" s="639"/>
      <c r="J26" s="639"/>
      <c r="K26" s="639"/>
      <c r="L26" s="639"/>
      <c r="M26" s="639"/>
      <c r="N26" s="639"/>
      <c r="O26" s="639"/>
      <c r="P26" s="639"/>
      <c r="Q26" s="640"/>
      <c r="R26" s="641">
        <v>20760</v>
      </c>
      <c r="S26" s="642"/>
      <c r="T26" s="642"/>
      <c r="U26" s="642"/>
      <c r="V26" s="642"/>
      <c r="W26" s="642"/>
      <c r="X26" s="642"/>
      <c r="Y26" s="643"/>
      <c r="Z26" s="644">
        <v>0.2</v>
      </c>
      <c r="AA26" s="644"/>
      <c r="AB26" s="644"/>
      <c r="AC26" s="644"/>
      <c r="AD26" s="645" t="s">
        <v>139</v>
      </c>
      <c r="AE26" s="645"/>
      <c r="AF26" s="645"/>
      <c r="AG26" s="645"/>
      <c r="AH26" s="645"/>
      <c r="AI26" s="645"/>
      <c r="AJ26" s="645"/>
      <c r="AK26" s="645"/>
      <c r="AL26" s="646" t="s">
        <v>232</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232</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1051034</v>
      </c>
      <c r="CS26" s="642"/>
      <c r="CT26" s="642"/>
      <c r="CU26" s="642"/>
      <c r="CV26" s="642"/>
      <c r="CW26" s="642"/>
      <c r="CX26" s="642"/>
      <c r="CY26" s="643"/>
      <c r="CZ26" s="646">
        <v>10.5</v>
      </c>
      <c r="DA26" s="675"/>
      <c r="DB26" s="675"/>
      <c r="DC26" s="679"/>
      <c r="DD26" s="650">
        <v>980545</v>
      </c>
      <c r="DE26" s="642"/>
      <c r="DF26" s="642"/>
      <c r="DG26" s="642"/>
      <c r="DH26" s="642"/>
      <c r="DI26" s="642"/>
      <c r="DJ26" s="642"/>
      <c r="DK26" s="643"/>
      <c r="DL26" s="650" t="s">
        <v>139</v>
      </c>
      <c r="DM26" s="642"/>
      <c r="DN26" s="642"/>
      <c r="DO26" s="642"/>
      <c r="DP26" s="642"/>
      <c r="DQ26" s="642"/>
      <c r="DR26" s="642"/>
      <c r="DS26" s="642"/>
      <c r="DT26" s="642"/>
      <c r="DU26" s="642"/>
      <c r="DV26" s="643"/>
      <c r="DW26" s="646" t="s">
        <v>139</v>
      </c>
      <c r="DX26" s="675"/>
      <c r="DY26" s="675"/>
      <c r="DZ26" s="675"/>
      <c r="EA26" s="675"/>
      <c r="EB26" s="675"/>
      <c r="EC26" s="676"/>
    </row>
    <row r="27" spans="2:133" ht="11.25" customHeight="1">
      <c r="B27" s="638" t="s">
        <v>297</v>
      </c>
      <c r="C27" s="639"/>
      <c r="D27" s="639"/>
      <c r="E27" s="639"/>
      <c r="F27" s="639"/>
      <c r="G27" s="639"/>
      <c r="H27" s="639"/>
      <c r="I27" s="639"/>
      <c r="J27" s="639"/>
      <c r="K27" s="639"/>
      <c r="L27" s="639"/>
      <c r="M27" s="639"/>
      <c r="N27" s="639"/>
      <c r="O27" s="639"/>
      <c r="P27" s="639"/>
      <c r="Q27" s="640"/>
      <c r="R27" s="641">
        <v>1105535</v>
      </c>
      <c r="S27" s="642"/>
      <c r="T27" s="642"/>
      <c r="U27" s="642"/>
      <c r="V27" s="642"/>
      <c r="W27" s="642"/>
      <c r="X27" s="642"/>
      <c r="Y27" s="643"/>
      <c r="Z27" s="644">
        <v>10.7</v>
      </c>
      <c r="AA27" s="644"/>
      <c r="AB27" s="644"/>
      <c r="AC27" s="644"/>
      <c r="AD27" s="645" t="s">
        <v>232</v>
      </c>
      <c r="AE27" s="645"/>
      <c r="AF27" s="645"/>
      <c r="AG27" s="645"/>
      <c r="AH27" s="645"/>
      <c r="AI27" s="645"/>
      <c r="AJ27" s="645"/>
      <c r="AK27" s="645"/>
      <c r="AL27" s="646" t="s">
        <v>139</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1834596</v>
      </c>
      <c r="BH27" s="642"/>
      <c r="BI27" s="642"/>
      <c r="BJ27" s="642"/>
      <c r="BK27" s="642"/>
      <c r="BL27" s="642"/>
      <c r="BM27" s="642"/>
      <c r="BN27" s="643"/>
      <c r="BO27" s="644">
        <v>100</v>
      </c>
      <c r="BP27" s="644"/>
      <c r="BQ27" s="644"/>
      <c r="BR27" s="644"/>
      <c r="BS27" s="650" t="s">
        <v>139</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1616710</v>
      </c>
      <c r="CS27" s="677"/>
      <c r="CT27" s="677"/>
      <c r="CU27" s="677"/>
      <c r="CV27" s="677"/>
      <c r="CW27" s="677"/>
      <c r="CX27" s="677"/>
      <c r="CY27" s="678"/>
      <c r="CZ27" s="646">
        <v>16.2</v>
      </c>
      <c r="DA27" s="675"/>
      <c r="DB27" s="675"/>
      <c r="DC27" s="679"/>
      <c r="DD27" s="650">
        <v>460051</v>
      </c>
      <c r="DE27" s="677"/>
      <c r="DF27" s="677"/>
      <c r="DG27" s="677"/>
      <c r="DH27" s="677"/>
      <c r="DI27" s="677"/>
      <c r="DJ27" s="677"/>
      <c r="DK27" s="678"/>
      <c r="DL27" s="650">
        <v>459561</v>
      </c>
      <c r="DM27" s="677"/>
      <c r="DN27" s="677"/>
      <c r="DO27" s="677"/>
      <c r="DP27" s="677"/>
      <c r="DQ27" s="677"/>
      <c r="DR27" s="677"/>
      <c r="DS27" s="677"/>
      <c r="DT27" s="677"/>
      <c r="DU27" s="677"/>
      <c r="DV27" s="678"/>
      <c r="DW27" s="646">
        <v>7.3</v>
      </c>
      <c r="DX27" s="675"/>
      <c r="DY27" s="675"/>
      <c r="DZ27" s="675"/>
      <c r="EA27" s="675"/>
      <c r="EB27" s="675"/>
      <c r="EC27" s="676"/>
    </row>
    <row r="28" spans="2:133" ht="11.25" customHeight="1">
      <c r="B28" s="683" t="s">
        <v>300</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139</v>
      </c>
      <c r="AA28" s="644"/>
      <c r="AB28" s="644"/>
      <c r="AC28" s="644"/>
      <c r="AD28" s="645" t="s">
        <v>139</v>
      </c>
      <c r="AE28" s="645"/>
      <c r="AF28" s="645"/>
      <c r="AG28" s="645"/>
      <c r="AH28" s="645"/>
      <c r="AI28" s="645"/>
      <c r="AJ28" s="645"/>
      <c r="AK28" s="645"/>
      <c r="AL28" s="646" t="s">
        <v>139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1014750</v>
      </c>
      <c r="CS28" s="642"/>
      <c r="CT28" s="642"/>
      <c r="CU28" s="642"/>
      <c r="CV28" s="642"/>
      <c r="CW28" s="642"/>
      <c r="CX28" s="642"/>
      <c r="CY28" s="643"/>
      <c r="CZ28" s="646">
        <v>10.199999999999999</v>
      </c>
      <c r="DA28" s="675"/>
      <c r="DB28" s="675"/>
      <c r="DC28" s="679"/>
      <c r="DD28" s="650">
        <v>945938</v>
      </c>
      <c r="DE28" s="642"/>
      <c r="DF28" s="642"/>
      <c r="DG28" s="642"/>
      <c r="DH28" s="642"/>
      <c r="DI28" s="642"/>
      <c r="DJ28" s="642"/>
      <c r="DK28" s="643"/>
      <c r="DL28" s="650">
        <v>945938</v>
      </c>
      <c r="DM28" s="642"/>
      <c r="DN28" s="642"/>
      <c r="DO28" s="642"/>
      <c r="DP28" s="642"/>
      <c r="DQ28" s="642"/>
      <c r="DR28" s="642"/>
      <c r="DS28" s="642"/>
      <c r="DT28" s="642"/>
      <c r="DU28" s="642"/>
      <c r="DV28" s="643"/>
      <c r="DW28" s="646">
        <v>15.1</v>
      </c>
      <c r="DX28" s="675"/>
      <c r="DY28" s="675"/>
      <c r="DZ28" s="675"/>
      <c r="EA28" s="675"/>
      <c r="EB28" s="675"/>
      <c r="EC28" s="676"/>
    </row>
    <row r="29" spans="2:133" ht="11.25" customHeight="1">
      <c r="B29" s="638" t="s">
        <v>302</v>
      </c>
      <c r="C29" s="639"/>
      <c r="D29" s="639"/>
      <c r="E29" s="639"/>
      <c r="F29" s="639"/>
      <c r="G29" s="639"/>
      <c r="H29" s="639"/>
      <c r="I29" s="639"/>
      <c r="J29" s="639"/>
      <c r="K29" s="639"/>
      <c r="L29" s="639"/>
      <c r="M29" s="639"/>
      <c r="N29" s="639"/>
      <c r="O29" s="639"/>
      <c r="P29" s="639"/>
      <c r="Q29" s="640"/>
      <c r="R29" s="641">
        <v>664976</v>
      </c>
      <c r="S29" s="642"/>
      <c r="T29" s="642"/>
      <c r="U29" s="642"/>
      <c r="V29" s="642"/>
      <c r="W29" s="642"/>
      <c r="X29" s="642"/>
      <c r="Y29" s="643"/>
      <c r="Z29" s="644">
        <v>6.4</v>
      </c>
      <c r="AA29" s="644"/>
      <c r="AB29" s="644"/>
      <c r="AC29" s="644"/>
      <c r="AD29" s="645" t="s">
        <v>232</v>
      </c>
      <c r="AE29" s="645"/>
      <c r="AF29" s="645"/>
      <c r="AG29" s="645"/>
      <c r="AH29" s="645"/>
      <c r="AI29" s="645"/>
      <c r="AJ29" s="645"/>
      <c r="AK29" s="645"/>
      <c r="AL29" s="646" t="s">
        <v>139</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1014750</v>
      </c>
      <c r="CS29" s="677"/>
      <c r="CT29" s="677"/>
      <c r="CU29" s="677"/>
      <c r="CV29" s="677"/>
      <c r="CW29" s="677"/>
      <c r="CX29" s="677"/>
      <c r="CY29" s="678"/>
      <c r="CZ29" s="646">
        <v>10.199999999999999</v>
      </c>
      <c r="DA29" s="675"/>
      <c r="DB29" s="675"/>
      <c r="DC29" s="679"/>
      <c r="DD29" s="650">
        <v>945938</v>
      </c>
      <c r="DE29" s="677"/>
      <c r="DF29" s="677"/>
      <c r="DG29" s="677"/>
      <c r="DH29" s="677"/>
      <c r="DI29" s="677"/>
      <c r="DJ29" s="677"/>
      <c r="DK29" s="678"/>
      <c r="DL29" s="650">
        <v>945938</v>
      </c>
      <c r="DM29" s="677"/>
      <c r="DN29" s="677"/>
      <c r="DO29" s="677"/>
      <c r="DP29" s="677"/>
      <c r="DQ29" s="677"/>
      <c r="DR29" s="677"/>
      <c r="DS29" s="677"/>
      <c r="DT29" s="677"/>
      <c r="DU29" s="677"/>
      <c r="DV29" s="678"/>
      <c r="DW29" s="646">
        <v>15.1</v>
      </c>
      <c r="DX29" s="675"/>
      <c r="DY29" s="675"/>
      <c r="DZ29" s="675"/>
      <c r="EA29" s="675"/>
      <c r="EB29" s="675"/>
      <c r="EC29" s="676"/>
    </row>
    <row r="30" spans="2:133" ht="11.25" customHeight="1">
      <c r="B30" s="638" t="s">
        <v>306</v>
      </c>
      <c r="C30" s="639"/>
      <c r="D30" s="639"/>
      <c r="E30" s="639"/>
      <c r="F30" s="639"/>
      <c r="G30" s="639"/>
      <c r="H30" s="639"/>
      <c r="I30" s="639"/>
      <c r="J30" s="639"/>
      <c r="K30" s="639"/>
      <c r="L30" s="639"/>
      <c r="M30" s="639"/>
      <c r="N30" s="639"/>
      <c r="O30" s="639"/>
      <c r="P30" s="639"/>
      <c r="Q30" s="640"/>
      <c r="R30" s="641">
        <v>135917</v>
      </c>
      <c r="S30" s="642"/>
      <c r="T30" s="642"/>
      <c r="U30" s="642"/>
      <c r="V30" s="642"/>
      <c r="W30" s="642"/>
      <c r="X30" s="642"/>
      <c r="Y30" s="643"/>
      <c r="Z30" s="644">
        <v>1.3</v>
      </c>
      <c r="AA30" s="644"/>
      <c r="AB30" s="644"/>
      <c r="AC30" s="644"/>
      <c r="AD30" s="645">
        <v>97851</v>
      </c>
      <c r="AE30" s="645"/>
      <c r="AF30" s="645"/>
      <c r="AG30" s="645"/>
      <c r="AH30" s="645"/>
      <c r="AI30" s="645"/>
      <c r="AJ30" s="645"/>
      <c r="AK30" s="645"/>
      <c r="AL30" s="646">
        <v>1.6</v>
      </c>
      <c r="AM30" s="647"/>
      <c r="AN30" s="647"/>
      <c r="AO30" s="648"/>
      <c r="AP30" s="689" t="s">
        <v>307</v>
      </c>
      <c r="AQ30" s="690"/>
      <c r="AR30" s="690"/>
      <c r="AS30" s="690"/>
      <c r="AT30" s="695" t="s">
        <v>308</v>
      </c>
      <c r="AU30" s="230"/>
      <c r="AV30" s="230"/>
      <c r="AW30" s="230"/>
      <c r="AX30" s="627" t="s">
        <v>188</v>
      </c>
      <c r="AY30" s="628"/>
      <c r="AZ30" s="628"/>
      <c r="BA30" s="628"/>
      <c r="BB30" s="628"/>
      <c r="BC30" s="628"/>
      <c r="BD30" s="628"/>
      <c r="BE30" s="628"/>
      <c r="BF30" s="629"/>
      <c r="BG30" s="701">
        <v>99.5</v>
      </c>
      <c r="BH30" s="702"/>
      <c r="BI30" s="702"/>
      <c r="BJ30" s="702"/>
      <c r="BK30" s="702"/>
      <c r="BL30" s="702"/>
      <c r="BM30" s="636">
        <v>97.9</v>
      </c>
      <c r="BN30" s="702"/>
      <c r="BO30" s="702"/>
      <c r="BP30" s="702"/>
      <c r="BQ30" s="703"/>
      <c r="BR30" s="701">
        <v>99.4</v>
      </c>
      <c r="BS30" s="702"/>
      <c r="BT30" s="702"/>
      <c r="BU30" s="702"/>
      <c r="BV30" s="702"/>
      <c r="BW30" s="702"/>
      <c r="BX30" s="636">
        <v>97.4</v>
      </c>
      <c r="BY30" s="702"/>
      <c r="BZ30" s="702"/>
      <c r="CA30" s="702"/>
      <c r="CB30" s="703"/>
      <c r="CD30" s="706"/>
      <c r="CE30" s="707"/>
      <c r="CF30" s="656" t="s">
        <v>309</v>
      </c>
      <c r="CG30" s="657"/>
      <c r="CH30" s="657"/>
      <c r="CI30" s="657"/>
      <c r="CJ30" s="657"/>
      <c r="CK30" s="657"/>
      <c r="CL30" s="657"/>
      <c r="CM30" s="657"/>
      <c r="CN30" s="657"/>
      <c r="CO30" s="657"/>
      <c r="CP30" s="657"/>
      <c r="CQ30" s="658"/>
      <c r="CR30" s="641">
        <v>940904</v>
      </c>
      <c r="CS30" s="642"/>
      <c r="CT30" s="642"/>
      <c r="CU30" s="642"/>
      <c r="CV30" s="642"/>
      <c r="CW30" s="642"/>
      <c r="CX30" s="642"/>
      <c r="CY30" s="643"/>
      <c r="CZ30" s="646">
        <v>9.4</v>
      </c>
      <c r="DA30" s="675"/>
      <c r="DB30" s="675"/>
      <c r="DC30" s="679"/>
      <c r="DD30" s="650">
        <v>877699</v>
      </c>
      <c r="DE30" s="642"/>
      <c r="DF30" s="642"/>
      <c r="DG30" s="642"/>
      <c r="DH30" s="642"/>
      <c r="DI30" s="642"/>
      <c r="DJ30" s="642"/>
      <c r="DK30" s="643"/>
      <c r="DL30" s="650">
        <v>877699</v>
      </c>
      <c r="DM30" s="642"/>
      <c r="DN30" s="642"/>
      <c r="DO30" s="642"/>
      <c r="DP30" s="642"/>
      <c r="DQ30" s="642"/>
      <c r="DR30" s="642"/>
      <c r="DS30" s="642"/>
      <c r="DT30" s="642"/>
      <c r="DU30" s="642"/>
      <c r="DV30" s="643"/>
      <c r="DW30" s="646">
        <v>14</v>
      </c>
      <c r="DX30" s="675"/>
      <c r="DY30" s="675"/>
      <c r="DZ30" s="675"/>
      <c r="EA30" s="675"/>
      <c r="EB30" s="675"/>
      <c r="EC30" s="676"/>
    </row>
    <row r="31" spans="2:133" ht="11.25" customHeight="1">
      <c r="B31" s="638" t="s">
        <v>310</v>
      </c>
      <c r="C31" s="639"/>
      <c r="D31" s="639"/>
      <c r="E31" s="639"/>
      <c r="F31" s="639"/>
      <c r="G31" s="639"/>
      <c r="H31" s="639"/>
      <c r="I31" s="639"/>
      <c r="J31" s="639"/>
      <c r="K31" s="639"/>
      <c r="L31" s="639"/>
      <c r="M31" s="639"/>
      <c r="N31" s="639"/>
      <c r="O31" s="639"/>
      <c r="P31" s="639"/>
      <c r="Q31" s="640"/>
      <c r="R31" s="641">
        <v>104435</v>
      </c>
      <c r="S31" s="642"/>
      <c r="T31" s="642"/>
      <c r="U31" s="642"/>
      <c r="V31" s="642"/>
      <c r="W31" s="642"/>
      <c r="X31" s="642"/>
      <c r="Y31" s="643"/>
      <c r="Z31" s="644">
        <v>1</v>
      </c>
      <c r="AA31" s="644"/>
      <c r="AB31" s="644"/>
      <c r="AC31" s="644"/>
      <c r="AD31" s="645" t="s">
        <v>232</v>
      </c>
      <c r="AE31" s="645"/>
      <c r="AF31" s="645"/>
      <c r="AG31" s="645"/>
      <c r="AH31" s="645"/>
      <c r="AI31" s="645"/>
      <c r="AJ31" s="645"/>
      <c r="AK31" s="645"/>
      <c r="AL31" s="646" t="s">
        <v>139</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99.5</v>
      </c>
      <c r="BH31" s="677"/>
      <c r="BI31" s="677"/>
      <c r="BJ31" s="677"/>
      <c r="BK31" s="677"/>
      <c r="BL31" s="677"/>
      <c r="BM31" s="647">
        <v>98.5</v>
      </c>
      <c r="BN31" s="699"/>
      <c r="BO31" s="699"/>
      <c r="BP31" s="699"/>
      <c r="BQ31" s="700"/>
      <c r="BR31" s="698">
        <v>99.5</v>
      </c>
      <c r="BS31" s="677"/>
      <c r="BT31" s="677"/>
      <c r="BU31" s="677"/>
      <c r="BV31" s="677"/>
      <c r="BW31" s="677"/>
      <c r="BX31" s="647">
        <v>97.9</v>
      </c>
      <c r="BY31" s="699"/>
      <c r="BZ31" s="699"/>
      <c r="CA31" s="699"/>
      <c r="CB31" s="700"/>
      <c r="CD31" s="706"/>
      <c r="CE31" s="707"/>
      <c r="CF31" s="656" t="s">
        <v>313</v>
      </c>
      <c r="CG31" s="657"/>
      <c r="CH31" s="657"/>
      <c r="CI31" s="657"/>
      <c r="CJ31" s="657"/>
      <c r="CK31" s="657"/>
      <c r="CL31" s="657"/>
      <c r="CM31" s="657"/>
      <c r="CN31" s="657"/>
      <c r="CO31" s="657"/>
      <c r="CP31" s="657"/>
      <c r="CQ31" s="658"/>
      <c r="CR31" s="641">
        <v>73846</v>
      </c>
      <c r="CS31" s="677"/>
      <c r="CT31" s="677"/>
      <c r="CU31" s="677"/>
      <c r="CV31" s="677"/>
      <c r="CW31" s="677"/>
      <c r="CX31" s="677"/>
      <c r="CY31" s="678"/>
      <c r="CZ31" s="646">
        <v>0.7</v>
      </c>
      <c r="DA31" s="675"/>
      <c r="DB31" s="675"/>
      <c r="DC31" s="679"/>
      <c r="DD31" s="650">
        <v>68239</v>
      </c>
      <c r="DE31" s="677"/>
      <c r="DF31" s="677"/>
      <c r="DG31" s="677"/>
      <c r="DH31" s="677"/>
      <c r="DI31" s="677"/>
      <c r="DJ31" s="677"/>
      <c r="DK31" s="678"/>
      <c r="DL31" s="650">
        <v>68239</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c r="B32" s="638" t="s">
        <v>314</v>
      </c>
      <c r="C32" s="639"/>
      <c r="D32" s="639"/>
      <c r="E32" s="639"/>
      <c r="F32" s="639"/>
      <c r="G32" s="639"/>
      <c r="H32" s="639"/>
      <c r="I32" s="639"/>
      <c r="J32" s="639"/>
      <c r="K32" s="639"/>
      <c r="L32" s="639"/>
      <c r="M32" s="639"/>
      <c r="N32" s="639"/>
      <c r="O32" s="639"/>
      <c r="P32" s="639"/>
      <c r="Q32" s="640"/>
      <c r="R32" s="641">
        <v>409666</v>
      </c>
      <c r="S32" s="642"/>
      <c r="T32" s="642"/>
      <c r="U32" s="642"/>
      <c r="V32" s="642"/>
      <c r="W32" s="642"/>
      <c r="X32" s="642"/>
      <c r="Y32" s="643"/>
      <c r="Z32" s="644">
        <v>3.9</v>
      </c>
      <c r="AA32" s="644"/>
      <c r="AB32" s="644"/>
      <c r="AC32" s="644"/>
      <c r="AD32" s="645" t="s">
        <v>139</v>
      </c>
      <c r="AE32" s="645"/>
      <c r="AF32" s="645"/>
      <c r="AG32" s="645"/>
      <c r="AH32" s="645"/>
      <c r="AI32" s="645"/>
      <c r="AJ32" s="645"/>
      <c r="AK32" s="645"/>
      <c r="AL32" s="646" t="s">
        <v>139</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97.3</v>
      </c>
      <c r="BN32" s="711"/>
      <c r="BO32" s="711"/>
      <c r="BP32" s="711"/>
      <c r="BQ32" s="713"/>
      <c r="BR32" s="710">
        <v>99.4</v>
      </c>
      <c r="BS32" s="711"/>
      <c r="BT32" s="711"/>
      <c r="BU32" s="711"/>
      <c r="BV32" s="711"/>
      <c r="BW32" s="711"/>
      <c r="BX32" s="712">
        <v>96.9</v>
      </c>
      <c r="BY32" s="711"/>
      <c r="BZ32" s="711"/>
      <c r="CA32" s="711"/>
      <c r="CB32" s="713"/>
      <c r="CD32" s="708"/>
      <c r="CE32" s="709"/>
      <c r="CF32" s="656" t="s">
        <v>316</v>
      </c>
      <c r="CG32" s="657"/>
      <c r="CH32" s="657"/>
      <c r="CI32" s="657"/>
      <c r="CJ32" s="657"/>
      <c r="CK32" s="657"/>
      <c r="CL32" s="657"/>
      <c r="CM32" s="657"/>
      <c r="CN32" s="657"/>
      <c r="CO32" s="657"/>
      <c r="CP32" s="657"/>
      <c r="CQ32" s="658"/>
      <c r="CR32" s="641" t="s">
        <v>232</v>
      </c>
      <c r="CS32" s="642"/>
      <c r="CT32" s="642"/>
      <c r="CU32" s="642"/>
      <c r="CV32" s="642"/>
      <c r="CW32" s="642"/>
      <c r="CX32" s="642"/>
      <c r="CY32" s="643"/>
      <c r="CZ32" s="646" t="s">
        <v>139</v>
      </c>
      <c r="DA32" s="675"/>
      <c r="DB32" s="675"/>
      <c r="DC32" s="679"/>
      <c r="DD32" s="650" t="s">
        <v>139</v>
      </c>
      <c r="DE32" s="642"/>
      <c r="DF32" s="642"/>
      <c r="DG32" s="642"/>
      <c r="DH32" s="642"/>
      <c r="DI32" s="642"/>
      <c r="DJ32" s="642"/>
      <c r="DK32" s="643"/>
      <c r="DL32" s="650" t="s">
        <v>232</v>
      </c>
      <c r="DM32" s="642"/>
      <c r="DN32" s="642"/>
      <c r="DO32" s="642"/>
      <c r="DP32" s="642"/>
      <c r="DQ32" s="642"/>
      <c r="DR32" s="642"/>
      <c r="DS32" s="642"/>
      <c r="DT32" s="642"/>
      <c r="DU32" s="642"/>
      <c r="DV32" s="643"/>
      <c r="DW32" s="646" t="s">
        <v>139</v>
      </c>
      <c r="DX32" s="675"/>
      <c r="DY32" s="675"/>
      <c r="DZ32" s="675"/>
      <c r="EA32" s="675"/>
      <c r="EB32" s="675"/>
      <c r="EC32" s="676"/>
    </row>
    <row r="33" spans="2:133" ht="11.25" customHeight="1">
      <c r="B33" s="638" t="s">
        <v>317</v>
      </c>
      <c r="C33" s="639"/>
      <c r="D33" s="639"/>
      <c r="E33" s="639"/>
      <c r="F33" s="639"/>
      <c r="G33" s="639"/>
      <c r="H33" s="639"/>
      <c r="I33" s="639"/>
      <c r="J33" s="639"/>
      <c r="K33" s="639"/>
      <c r="L33" s="639"/>
      <c r="M33" s="639"/>
      <c r="N33" s="639"/>
      <c r="O33" s="639"/>
      <c r="P33" s="639"/>
      <c r="Q33" s="640"/>
      <c r="R33" s="641">
        <v>398111</v>
      </c>
      <c r="S33" s="642"/>
      <c r="T33" s="642"/>
      <c r="U33" s="642"/>
      <c r="V33" s="642"/>
      <c r="W33" s="642"/>
      <c r="X33" s="642"/>
      <c r="Y33" s="643"/>
      <c r="Z33" s="644">
        <v>3.8</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4010312</v>
      </c>
      <c r="CS33" s="677"/>
      <c r="CT33" s="677"/>
      <c r="CU33" s="677"/>
      <c r="CV33" s="677"/>
      <c r="CW33" s="677"/>
      <c r="CX33" s="677"/>
      <c r="CY33" s="678"/>
      <c r="CZ33" s="646">
        <v>40.1</v>
      </c>
      <c r="DA33" s="675"/>
      <c r="DB33" s="675"/>
      <c r="DC33" s="679"/>
      <c r="DD33" s="650">
        <v>3009430</v>
      </c>
      <c r="DE33" s="677"/>
      <c r="DF33" s="677"/>
      <c r="DG33" s="677"/>
      <c r="DH33" s="677"/>
      <c r="DI33" s="677"/>
      <c r="DJ33" s="677"/>
      <c r="DK33" s="678"/>
      <c r="DL33" s="650">
        <v>2649391</v>
      </c>
      <c r="DM33" s="677"/>
      <c r="DN33" s="677"/>
      <c r="DO33" s="677"/>
      <c r="DP33" s="677"/>
      <c r="DQ33" s="677"/>
      <c r="DR33" s="677"/>
      <c r="DS33" s="677"/>
      <c r="DT33" s="677"/>
      <c r="DU33" s="677"/>
      <c r="DV33" s="678"/>
      <c r="DW33" s="646">
        <v>42.4</v>
      </c>
      <c r="DX33" s="675"/>
      <c r="DY33" s="675"/>
      <c r="DZ33" s="675"/>
      <c r="EA33" s="675"/>
      <c r="EB33" s="675"/>
      <c r="EC33" s="676"/>
    </row>
    <row r="34" spans="2:133" ht="11.25" customHeight="1">
      <c r="B34" s="638" t="s">
        <v>319</v>
      </c>
      <c r="C34" s="639"/>
      <c r="D34" s="639"/>
      <c r="E34" s="639"/>
      <c r="F34" s="639"/>
      <c r="G34" s="639"/>
      <c r="H34" s="639"/>
      <c r="I34" s="639"/>
      <c r="J34" s="639"/>
      <c r="K34" s="639"/>
      <c r="L34" s="639"/>
      <c r="M34" s="639"/>
      <c r="N34" s="639"/>
      <c r="O34" s="639"/>
      <c r="P34" s="639"/>
      <c r="Q34" s="640"/>
      <c r="R34" s="641">
        <v>73133</v>
      </c>
      <c r="S34" s="642"/>
      <c r="T34" s="642"/>
      <c r="U34" s="642"/>
      <c r="V34" s="642"/>
      <c r="W34" s="642"/>
      <c r="X34" s="642"/>
      <c r="Y34" s="643"/>
      <c r="Z34" s="644">
        <v>0.7</v>
      </c>
      <c r="AA34" s="644"/>
      <c r="AB34" s="644"/>
      <c r="AC34" s="644"/>
      <c r="AD34" s="645">
        <v>81</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1305308</v>
      </c>
      <c r="CS34" s="642"/>
      <c r="CT34" s="642"/>
      <c r="CU34" s="642"/>
      <c r="CV34" s="642"/>
      <c r="CW34" s="642"/>
      <c r="CX34" s="642"/>
      <c r="CY34" s="643"/>
      <c r="CZ34" s="646">
        <v>13.1</v>
      </c>
      <c r="DA34" s="675"/>
      <c r="DB34" s="675"/>
      <c r="DC34" s="679"/>
      <c r="DD34" s="650">
        <v>1020060</v>
      </c>
      <c r="DE34" s="642"/>
      <c r="DF34" s="642"/>
      <c r="DG34" s="642"/>
      <c r="DH34" s="642"/>
      <c r="DI34" s="642"/>
      <c r="DJ34" s="642"/>
      <c r="DK34" s="643"/>
      <c r="DL34" s="650">
        <v>904507</v>
      </c>
      <c r="DM34" s="642"/>
      <c r="DN34" s="642"/>
      <c r="DO34" s="642"/>
      <c r="DP34" s="642"/>
      <c r="DQ34" s="642"/>
      <c r="DR34" s="642"/>
      <c r="DS34" s="642"/>
      <c r="DT34" s="642"/>
      <c r="DU34" s="642"/>
      <c r="DV34" s="643"/>
      <c r="DW34" s="646">
        <v>14.5</v>
      </c>
      <c r="DX34" s="675"/>
      <c r="DY34" s="675"/>
      <c r="DZ34" s="675"/>
      <c r="EA34" s="675"/>
      <c r="EB34" s="675"/>
      <c r="EC34" s="676"/>
    </row>
    <row r="35" spans="2:133" ht="11.25" customHeight="1">
      <c r="B35" s="638" t="s">
        <v>323</v>
      </c>
      <c r="C35" s="639"/>
      <c r="D35" s="639"/>
      <c r="E35" s="639"/>
      <c r="F35" s="639"/>
      <c r="G35" s="639"/>
      <c r="H35" s="639"/>
      <c r="I35" s="639"/>
      <c r="J35" s="639"/>
      <c r="K35" s="639"/>
      <c r="L35" s="639"/>
      <c r="M35" s="639"/>
      <c r="N35" s="639"/>
      <c r="O35" s="639"/>
      <c r="P35" s="639"/>
      <c r="Q35" s="640"/>
      <c r="R35" s="641">
        <v>897202</v>
      </c>
      <c r="S35" s="642"/>
      <c r="T35" s="642"/>
      <c r="U35" s="642"/>
      <c r="V35" s="642"/>
      <c r="W35" s="642"/>
      <c r="X35" s="642"/>
      <c r="Y35" s="643"/>
      <c r="Z35" s="644">
        <v>8.6</v>
      </c>
      <c r="AA35" s="644"/>
      <c r="AB35" s="644"/>
      <c r="AC35" s="644"/>
      <c r="AD35" s="645" t="s">
        <v>232</v>
      </c>
      <c r="AE35" s="645"/>
      <c r="AF35" s="645"/>
      <c r="AG35" s="645"/>
      <c r="AH35" s="645"/>
      <c r="AI35" s="645"/>
      <c r="AJ35" s="645"/>
      <c r="AK35" s="645"/>
      <c r="AL35" s="646" t="s">
        <v>232</v>
      </c>
      <c r="AM35" s="647"/>
      <c r="AN35" s="647"/>
      <c r="AO35" s="648"/>
      <c r="AP35" s="234"/>
      <c r="AQ35" s="714" t="s">
        <v>324</v>
      </c>
      <c r="AR35" s="715"/>
      <c r="AS35" s="715"/>
      <c r="AT35" s="715"/>
      <c r="AU35" s="715"/>
      <c r="AV35" s="715"/>
      <c r="AW35" s="715"/>
      <c r="AX35" s="715"/>
      <c r="AY35" s="716"/>
      <c r="AZ35" s="630">
        <v>1154241</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359463</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78885</v>
      </c>
      <c r="CS35" s="677"/>
      <c r="CT35" s="677"/>
      <c r="CU35" s="677"/>
      <c r="CV35" s="677"/>
      <c r="CW35" s="677"/>
      <c r="CX35" s="677"/>
      <c r="CY35" s="678"/>
      <c r="CZ35" s="646">
        <v>0.8</v>
      </c>
      <c r="DA35" s="675"/>
      <c r="DB35" s="675"/>
      <c r="DC35" s="679"/>
      <c r="DD35" s="650">
        <v>61884</v>
      </c>
      <c r="DE35" s="677"/>
      <c r="DF35" s="677"/>
      <c r="DG35" s="677"/>
      <c r="DH35" s="677"/>
      <c r="DI35" s="677"/>
      <c r="DJ35" s="677"/>
      <c r="DK35" s="678"/>
      <c r="DL35" s="650">
        <v>22446</v>
      </c>
      <c r="DM35" s="677"/>
      <c r="DN35" s="677"/>
      <c r="DO35" s="677"/>
      <c r="DP35" s="677"/>
      <c r="DQ35" s="677"/>
      <c r="DR35" s="677"/>
      <c r="DS35" s="677"/>
      <c r="DT35" s="677"/>
      <c r="DU35" s="677"/>
      <c r="DV35" s="678"/>
      <c r="DW35" s="646">
        <v>0.4</v>
      </c>
      <c r="DX35" s="675"/>
      <c r="DY35" s="675"/>
      <c r="DZ35" s="675"/>
      <c r="EA35" s="675"/>
      <c r="EB35" s="675"/>
      <c r="EC35" s="676"/>
    </row>
    <row r="36" spans="2:133" ht="11.25" customHeight="1">
      <c r="B36" s="638" t="s">
        <v>327</v>
      </c>
      <c r="C36" s="639"/>
      <c r="D36" s="639"/>
      <c r="E36" s="639"/>
      <c r="F36" s="639"/>
      <c r="G36" s="639"/>
      <c r="H36" s="639"/>
      <c r="I36" s="639"/>
      <c r="J36" s="639"/>
      <c r="K36" s="639"/>
      <c r="L36" s="639"/>
      <c r="M36" s="639"/>
      <c r="N36" s="639"/>
      <c r="O36" s="639"/>
      <c r="P36" s="639"/>
      <c r="Q36" s="640"/>
      <c r="R36" s="641" t="s">
        <v>232</v>
      </c>
      <c r="S36" s="642"/>
      <c r="T36" s="642"/>
      <c r="U36" s="642"/>
      <c r="V36" s="642"/>
      <c r="W36" s="642"/>
      <c r="X36" s="642"/>
      <c r="Y36" s="643"/>
      <c r="Z36" s="644" t="s">
        <v>139</v>
      </c>
      <c r="AA36" s="644"/>
      <c r="AB36" s="644"/>
      <c r="AC36" s="644"/>
      <c r="AD36" s="645" t="s">
        <v>139</v>
      </c>
      <c r="AE36" s="645"/>
      <c r="AF36" s="645"/>
      <c r="AG36" s="645"/>
      <c r="AH36" s="645"/>
      <c r="AI36" s="645"/>
      <c r="AJ36" s="645"/>
      <c r="AK36" s="645"/>
      <c r="AL36" s="646" t="s">
        <v>139</v>
      </c>
      <c r="AM36" s="647"/>
      <c r="AN36" s="647"/>
      <c r="AO36" s="648"/>
      <c r="AQ36" s="718" t="s">
        <v>328</v>
      </c>
      <c r="AR36" s="719"/>
      <c r="AS36" s="719"/>
      <c r="AT36" s="719"/>
      <c r="AU36" s="719"/>
      <c r="AV36" s="719"/>
      <c r="AW36" s="719"/>
      <c r="AX36" s="719"/>
      <c r="AY36" s="720"/>
      <c r="AZ36" s="641">
        <v>161488</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359463</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1354961</v>
      </c>
      <c r="CS36" s="642"/>
      <c r="CT36" s="642"/>
      <c r="CU36" s="642"/>
      <c r="CV36" s="642"/>
      <c r="CW36" s="642"/>
      <c r="CX36" s="642"/>
      <c r="CY36" s="643"/>
      <c r="CZ36" s="646">
        <v>13.6</v>
      </c>
      <c r="DA36" s="675"/>
      <c r="DB36" s="675"/>
      <c r="DC36" s="679"/>
      <c r="DD36" s="650">
        <v>942335</v>
      </c>
      <c r="DE36" s="642"/>
      <c r="DF36" s="642"/>
      <c r="DG36" s="642"/>
      <c r="DH36" s="642"/>
      <c r="DI36" s="642"/>
      <c r="DJ36" s="642"/>
      <c r="DK36" s="643"/>
      <c r="DL36" s="650">
        <v>766572</v>
      </c>
      <c r="DM36" s="642"/>
      <c r="DN36" s="642"/>
      <c r="DO36" s="642"/>
      <c r="DP36" s="642"/>
      <c r="DQ36" s="642"/>
      <c r="DR36" s="642"/>
      <c r="DS36" s="642"/>
      <c r="DT36" s="642"/>
      <c r="DU36" s="642"/>
      <c r="DV36" s="643"/>
      <c r="DW36" s="646">
        <v>12.3</v>
      </c>
      <c r="DX36" s="675"/>
      <c r="DY36" s="675"/>
      <c r="DZ36" s="675"/>
      <c r="EA36" s="675"/>
      <c r="EB36" s="675"/>
      <c r="EC36" s="676"/>
    </row>
    <row r="37" spans="2:133" ht="11.25" customHeight="1">
      <c r="B37" s="638" t="s">
        <v>331</v>
      </c>
      <c r="C37" s="639"/>
      <c r="D37" s="639"/>
      <c r="E37" s="639"/>
      <c r="F37" s="639"/>
      <c r="G37" s="639"/>
      <c r="H37" s="639"/>
      <c r="I37" s="639"/>
      <c r="J37" s="639"/>
      <c r="K37" s="639"/>
      <c r="L37" s="639"/>
      <c r="M37" s="639"/>
      <c r="N37" s="639"/>
      <c r="O37" s="639"/>
      <c r="P37" s="639"/>
      <c r="Q37" s="640"/>
      <c r="R37" s="641">
        <v>250802</v>
      </c>
      <c r="S37" s="642"/>
      <c r="T37" s="642"/>
      <c r="U37" s="642"/>
      <c r="V37" s="642"/>
      <c r="W37" s="642"/>
      <c r="X37" s="642"/>
      <c r="Y37" s="643"/>
      <c r="Z37" s="644">
        <v>2.4</v>
      </c>
      <c r="AA37" s="644"/>
      <c r="AB37" s="644"/>
      <c r="AC37" s="644"/>
      <c r="AD37" s="645" t="s">
        <v>232</v>
      </c>
      <c r="AE37" s="645"/>
      <c r="AF37" s="645"/>
      <c r="AG37" s="645"/>
      <c r="AH37" s="645"/>
      <c r="AI37" s="645"/>
      <c r="AJ37" s="645"/>
      <c r="AK37" s="645"/>
      <c r="AL37" s="646" t="s">
        <v>139</v>
      </c>
      <c r="AM37" s="647"/>
      <c r="AN37" s="647"/>
      <c r="AO37" s="648"/>
      <c r="AQ37" s="718" t="s">
        <v>332</v>
      </c>
      <c r="AR37" s="719"/>
      <c r="AS37" s="719"/>
      <c r="AT37" s="719"/>
      <c r="AU37" s="719"/>
      <c r="AV37" s="719"/>
      <c r="AW37" s="719"/>
      <c r="AX37" s="719"/>
      <c r="AY37" s="720"/>
      <c r="AZ37" s="641">
        <v>9568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2869</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839008</v>
      </c>
      <c r="CS37" s="677"/>
      <c r="CT37" s="677"/>
      <c r="CU37" s="677"/>
      <c r="CV37" s="677"/>
      <c r="CW37" s="677"/>
      <c r="CX37" s="677"/>
      <c r="CY37" s="678"/>
      <c r="CZ37" s="646">
        <v>8.4</v>
      </c>
      <c r="DA37" s="675"/>
      <c r="DB37" s="675"/>
      <c r="DC37" s="679"/>
      <c r="DD37" s="650">
        <v>687822</v>
      </c>
      <c r="DE37" s="677"/>
      <c r="DF37" s="677"/>
      <c r="DG37" s="677"/>
      <c r="DH37" s="677"/>
      <c r="DI37" s="677"/>
      <c r="DJ37" s="677"/>
      <c r="DK37" s="678"/>
      <c r="DL37" s="650">
        <v>594416</v>
      </c>
      <c r="DM37" s="677"/>
      <c r="DN37" s="677"/>
      <c r="DO37" s="677"/>
      <c r="DP37" s="677"/>
      <c r="DQ37" s="677"/>
      <c r="DR37" s="677"/>
      <c r="DS37" s="677"/>
      <c r="DT37" s="677"/>
      <c r="DU37" s="677"/>
      <c r="DV37" s="678"/>
      <c r="DW37" s="646">
        <v>9.5</v>
      </c>
      <c r="DX37" s="675"/>
      <c r="DY37" s="675"/>
      <c r="DZ37" s="675"/>
      <c r="EA37" s="675"/>
      <c r="EB37" s="675"/>
      <c r="EC37" s="676"/>
    </row>
    <row r="38" spans="2:133" ht="11.25" customHeight="1">
      <c r="B38" s="686" t="s">
        <v>335</v>
      </c>
      <c r="C38" s="687"/>
      <c r="D38" s="687"/>
      <c r="E38" s="687"/>
      <c r="F38" s="687"/>
      <c r="G38" s="687"/>
      <c r="H38" s="687"/>
      <c r="I38" s="687"/>
      <c r="J38" s="687"/>
      <c r="K38" s="687"/>
      <c r="L38" s="687"/>
      <c r="M38" s="687"/>
      <c r="N38" s="687"/>
      <c r="O38" s="687"/>
      <c r="P38" s="687"/>
      <c r="Q38" s="688"/>
      <c r="R38" s="721">
        <v>10374551</v>
      </c>
      <c r="S38" s="722"/>
      <c r="T38" s="722"/>
      <c r="U38" s="722"/>
      <c r="V38" s="722"/>
      <c r="W38" s="722"/>
      <c r="X38" s="722"/>
      <c r="Y38" s="723"/>
      <c r="Z38" s="724">
        <v>100</v>
      </c>
      <c r="AA38" s="724"/>
      <c r="AB38" s="724"/>
      <c r="AC38" s="724"/>
      <c r="AD38" s="725">
        <v>6004263</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232</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4539</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1144673</v>
      </c>
      <c r="CS38" s="642"/>
      <c r="CT38" s="642"/>
      <c r="CU38" s="642"/>
      <c r="CV38" s="642"/>
      <c r="CW38" s="642"/>
      <c r="CX38" s="642"/>
      <c r="CY38" s="643"/>
      <c r="CZ38" s="646">
        <v>11.5</v>
      </c>
      <c r="DA38" s="675"/>
      <c r="DB38" s="675"/>
      <c r="DC38" s="679"/>
      <c r="DD38" s="650">
        <v>978329</v>
      </c>
      <c r="DE38" s="642"/>
      <c r="DF38" s="642"/>
      <c r="DG38" s="642"/>
      <c r="DH38" s="642"/>
      <c r="DI38" s="642"/>
      <c r="DJ38" s="642"/>
      <c r="DK38" s="643"/>
      <c r="DL38" s="650">
        <v>949044</v>
      </c>
      <c r="DM38" s="642"/>
      <c r="DN38" s="642"/>
      <c r="DO38" s="642"/>
      <c r="DP38" s="642"/>
      <c r="DQ38" s="642"/>
      <c r="DR38" s="642"/>
      <c r="DS38" s="642"/>
      <c r="DT38" s="642"/>
      <c r="DU38" s="642"/>
      <c r="DV38" s="643"/>
      <c r="DW38" s="646">
        <v>15.2</v>
      </c>
      <c r="DX38" s="675"/>
      <c r="DY38" s="675"/>
      <c r="DZ38" s="675"/>
      <c r="EA38" s="675"/>
      <c r="EB38" s="675"/>
      <c r="EC38" s="676"/>
    </row>
    <row r="39" spans="2:133" ht="11.25" customHeight="1">
      <c r="AQ39" s="718" t="s">
        <v>339</v>
      </c>
      <c r="AR39" s="719"/>
      <c r="AS39" s="719"/>
      <c r="AT39" s="719"/>
      <c r="AU39" s="719"/>
      <c r="AV39" s="719"/>
      <c r="AW39" s="719"/>
      <c r="AX39" s="719"/>
      <c r="AY39" s="720"/>
      <c r="AZ39" s="641" t="s">
        <v>139</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67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104045</v>
      </c>
      <c r="CS39" s="677"/>
      <c r="CT39" s="677"/>
      <c r="CU39" s="677"/>
      <c r="CV39" s="677"/>
      <c r="CW39" s="677"/>
      <c r="CX39" s="677"/>
      <c r="CY39" s="678"/>
      <c r="CZ39" s="646">
        <v>1</v>
      </c>
      <c r="DA39" s="675"/>
      <c r="DB39" s="675"/>
      <c r="DC39" s="679"/>
      <c r="DD39" s="650" t="s">
        <v>139</v>
      </c>
      <c r="DE39" s="677"/>
      <c r="DF39" s="677"/>
      <c r="DG39" s="677"/>
      <c r="DH39" s="677"/>
      <c r="DI39" s="677"/>
      <c r="DJ39" s="677"/>
      <c r="DK39" s="678"/>
      <c r="DL39" s="650" t="s">
        <v>139</v>
      </c>
      <c r="DM39" s="677"/>
      <c r="DN39" s="677"/>
      <c r="DO39" s="677"/>
      <c r="DP39" s="677"/>
      <c r="DQ39" s="677"/>
      <c r="DR39" s="677"/>
      <c r="DS39" s="677"/>
      <c r="DT39" s="677"/>
      <c r="DU39" s="677"/>
      <c r="DV39" s="678"/>
      <c r="DW39" s="646" t="s">
        <v>139</v>
      </c>
      <c r="DX39" s="675"/>
      <c r="DY39" s="675"/>
      <c r="DZ39" s="675"/>
      <c r="EA39" s="675"/>
      <c r="EB39" s="675"/>
      <c r="EC39" s="676"/>
    </row>
    <row r="40" spans="2:133" ht="11.25" customHeight="1">
      <c r="AQ40" s="718" t="s">
        <v>343</v>
      </c>
      <c r="AR40" s="719"/>
      <c r="AS40" s="719"/>
      <c r="AT40" s="719"/>
      <c r="AU40" s="719"/>
      <c r="AV40" s="719"/>
      <c r="AW40" s="719"/>
      <c r="AX40" s="719"/>
      <c r="AY40" s="720"/>
      <c r="AZ40" s="641">
        <v>171948</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232</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22440</v>
      </c>
      <c r="CS40" s="642"/>
      <c r="CT40" s="642"/>
      <c r="CU40" s="642"/>
      <c r="CV40" s="642"/>
      <c r="CW40" s="642"/>
      <c r="CX40" s="642"/>
      <c r="CY40" s="643"/>
      <c r="CZ40" s="646">
        <v>0.2</v>
      </c>
      <c r="DA40" s="675"/>
      <c r="DB40" s="675"/>
      <c r="DC40" s="679"/>
      <c r="DD40" s="650">
        <v>6822</v>
      </c>
      <c r="DE40" s="642"/>
      <c r="DF40" s="642"/>
      <c r="DG40" s="642"/>
      <c r="DH40" s="642"/>
      <c r="DI40" s="642"/>
      <c r="DJ40" s="642"/>
      <c r="DK40" s="643"/>
      <c r="DL40" s="650">
        <v>6822</v>
      </c>
      <c r="DM40" s="642"/>
      <c r="DN40" s="642"/>
      <c r="DO40" s="642"/>
      <c r="DP40" s="642"/>
      <c r="DQ40" s="642"/>
      <c r="DR40" s="642"/>
      <c r="DS40" s="642"/>
      <c r="DT40" s="642"/>
      <c r="DU40" s="642"/>
      <c r="DV40" s="643"/>
      <c r="DW40" s="646">
        <v>0.1</v>
      </c>
      <c r="DX40" s="675"/>
      <c r="DY40" s="675"/>
      <c r="DZ40" s="675"/>
      <c r="EA40" s="675"/>
      <c r="EB40" s="675"/>
      <c r="EC40" s="676"/>
    </row>
    <row r="41" spans="2:133" ht="11.25" customHeight="1">
      <c r="AQ41" s="728" t="s">
        <v>346</v>
      </c>
      <c r="AR41" s="729"/>
      <c r="AS41" s="729"/>
      <c r="AT41" s="729"/>
      <c r="AU41" s="729"/>
      <c r="AV41" s="729"/>
      <c r="AW41" s="729"/>
      <c r="AX41" s="729"/>
      <c r="AY41" s="730"/>
      <c r="AZ41" s="721">
        <v>811237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477</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139</v>
      </c>
      <c r="DA41" s="675"/>
      <c r="DB41" s="675"/>
      <c r="DC41" s="679"/>
      <c r="DD41" s="650" t="s">
        <v>139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1508938</v>
      </c>
      <c r="CS42" s="642"/>
      <c r="CT42" s="642"/>
      <c r="CU42" s="642"/>
      <c r="CV42" s="642"/>
      <c r="CW42" s="642"/>
      <c r="CX42" s="642"/>
      <c r="CY42" s="643"/>
      <c r="CZ42" s="646">
        <v>15.1</v>
      </c>
      <c r="DA42" s="647"/>
      <c r="DB42" s="647"/>
      <c r="DC42" s="742"/>
      <c r="DD42" s="650">
        <v>452051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36957</v>
      </c>
      <c r="CS43" s="677"/>
      <c r="CT43" s="677"/>
      <c r="CU43" s="677"/>
      <c r="CV43" s="677"/>
      <c r="CW43" s="677"/>
      <c r="CX43" s="677"/>
      <c r="CY43" s="678"/>
      <c r="CZ43" s="646">
        <v>0.4</v>
      </c>
      <c r="DA43" s="675"/>
      <c r="DB43" s="675"/>
      <c r="DC43" s="679"/>
      <c r="DD43" s="650">
        <v>36957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305</v>
      </c>
      <c r="CE44" s="754"/>
      <c r="CF44" s="638" t="s">
        <v>354</v>
      </c>
      <c r="CG44" s="639"/>
      <c r="CH44" s="639"/>
      <c r="CI44" s="639"/>
      <c r="CJ44" s="639"/>
      <c r="CK44" s="639"/>
      <c r="CL44" s="639"/>
      <c r="CM44" s="639"/>
      <c r="CN44" s="639"/>
      <c r="CO44" s="639"/>
      <c r="CP44" s="639"/>
      <c r="CQ44" s="640"/>
      <c r="CR44" s="641">
        <v>1453054</v>
      </c>
      <c r="CS44" s="642"/>
      <c r="CT44" s="642"/>
      <c r="CU44" s="642"/>
      <c r="CV44" s="642"/>
      <c r="CW44" s="642"/>
      <c r="CX44" s="642"/>
      <c r="CY44" s="643"/>
      <c r="CZ44" s="646">
        <v>14.5</v>
      </c>
      <c r="DA44" s="647"/>
      <c r="DB44" s="647"/>
      <c r="DC44" s="742"/>
      <c r="DD44" s="650">
        <v>433879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664181</v>
      </c>
      <c r="CS45" s="677"/>
      <c r="CT45" s="677"/>
      <c r="CU45" s="677"/>
      <c r="CV45" s="677"/>
      <c r="CW45" s="677"/>
      <c r="CX45" s="677"/>
      <c r="CY45" s="678"/>
      <c r="CZ45" s="646">
        <v>6.6</v>
      </c>
      <c r="DA45" s="675"/>
      <c r="DB45" s="675"/>
      <c r="DC45" s="679"/>
      <c r="DD45" s="650">
        <v>92076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725173</v>
      </c>
      <c r="CS46" s="642"/>
      <c r="CT46" s="642"/>
      <c r="CU46" s="642"/>
      <c r="CV46" s="642"/>
      <c r="CW46" s="642"/>
      <c r="CX46" s="642"/>
      <c r="CY46" s="643"/>
      <c r="CZ46" s="646">
        <v>7.3</v>
      </c>
      <c r="DA46" s="647"/>
      <c r="DB46" s="647"/>
      <c r="DC46" s="742"/>
      <c r="DD46" s="650">
        <v>300524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55884</v>
      </c>
      <c r="CS47" s="677"/>
      <c r="CT47" s="677"/>
      <c r="CU47" s="677"/>
      <c r="CV47" s="677"/>
      <c r="CW47" s="677"/>
      <c r="CX47" s="677"/>
      <c r="CY47" s="678"/>
      <c r="CZ47" s="646">
        <v>0.6</v>
      </c>
      <c r="DA47" s="675"/>
      <c r="DB47" s="675"/>
      <c r="DC47" s="679"/>
      <c r="DD47" s="650">
        <v>18172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139</v>
      </c>
      <c r="CS48" s="642"/>
      <c r="CT48" s="642"/>
      <c r="CU48" s="642"/>
      <c r="CV48" s="642"/>
      <c r="CW48" s="642"/>
      <c r="CX48" s="642"/>
      <c r="CY48" s="643"/>
      <c r="CZ48" s="646" t="s">
        <v>232</v>
      </c>
      <c r="DA48" s="647"/>
      <c r="DB48" s="647"/>
      <c r="DC48" s="742"/>
      <c r="DD48" s="650" t="s">
        <v>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9995247</v>
      </c>
      <c r="CS49" s="711"/>
      <c r="CT49" s="711"/>
      <c r="CU49" s="711"/>
      <c r="CV49" s="711"/>
      <c r="CW49" s="711"/>
      <c r="CX49" s="711"/>
      <c r="CY49" s="743"/>
      <c r="CZ49" s="726">
        <v>100</v>
      </c>
      <c r="DA49" s="744"/>
      <c r="DB49" s="744"/>
      <c r="DC49" s="745"/>
      <c r="DD49" s="746">
        <v>6622950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gru8VExI5+ZL8p7Qzf/Fg7c1sgmtO+9Or/nFa2tCRZCCdGWZb62RgMTrQbW7+fUIRF90/sVcWYd93buDfgsVPA==" saltValue="PkuajNX7T6hUn5fRQiv+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10326</v>
      </c>
      <c r="R7" s="777"/>
      <c r="S7" s="777"/>
      <c r="T7" s="777"/>
      <c r="U7" s="777"/>
      <c r="V7" s="777">
        <v>9947</v>
      </c>
      <c r="W7" s="777"/>
      <c r="X7" s="777"/>
      <c r="Y7" s="777"/>
      <c r="Z7" s="777"/>
      <c r="AA7" s="777">
        <v>379</v>
      </c>
      <c r="AB7" s="777"/>
      <c r="AC7" s="777"/>
      <c r="AD7" s="777"/>
      <c r="AE7" s="778"/>
      <c r="AF7" s="779">
        <v>293</v>
      </c>
      <c r="AG7" s="780"/>
      <c r="AH7" s="780"/>
      <c r="AI7" s="780"/>
      <c r="AJ7" s="781"/>
      <c r="AK7" s="816">
        <v>400</v>
      </c>
      <c r="AL7" s="817"/>
      <c r="AM7" s="817"/>
      <c r="AN7" s="817"/>
      <c r="AO7" s="817"/>
      <c r="AP7" s="817">
        <v>9773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599</v>
      </c>
      <c r="BT7" s="821"/>
      <c r="BU7" s="821"/>
      <c r="BV7" s="821"/>
      <c r="BW7" s="821"/>
      <c r="BX7" s="821"/>
      <c r="BY7" s="821"/>
      <c r="BZ7" s="821"/>
      <c r="CA7" s="821"/>
      <c r="CB7" s="821"/>
      <c r="CC7" s="821"/>
      <c r="CD7" s="821"/>
      <c r="CE7" s="821"/>
      <c r="CF7" s="821"/>
      <c r="CG7" s="822"/>
      <c r="CH7" s="813">
        <v>-4</v>
      </c>
      <c r="CI7" s="814"/>
      <c r="CJ7" s="814"/>
      <c r="CK7" s="814"/>
      <c r="CL7" s="815"/>
      <c r="CM7" s="813">
        <v>48</v>
      </c>
      <c r="CN7" s="814"/>
      <c r="CO7" s="814"/>
      <c r="CP7" s="814"/>
      <c r="CQ7" s="815"/>
      <c r="CR7" s="813">
        <v>10</v>
      </c>
      <c r="CS7" s="814"/>
      <c r="CT7" s="814"/>
      <c r="CU7" s="814"/>
      <c r="CV7" s="815"/>
      <c r="CW7" s="813" t="s">
        <v>598</v>
      </c>
      <c r="CX7" s="814"/>
      <c r="CY7" s="814"/>
      <c r="CZ7" s="814"/>
      <c r="DA7" s="815"/>
      <c r="DB7" s="813" t="s">
        <v>598</v>
      </c>
      <c r="DC7" s="814"/>
      <c r="DD7" s="814"/>
      <c r="DE7" s="814"/>
      <c r="DF7" s="815"/>
      <c r="DG7" s="813" t="s">
        <v>602</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c r="A8" s="261">
        <v>2</v>
      </c>
      <c r="B8" s="797" t="s">
        <v>383</v>
      </c>
      <c r="C8" s="798"/>
      <c r="D8" s="798"/>
      <c r="E8" s="798"/>
      <c r="F8" s="798"/>
      <c r="G8" s="798"/>
      <c r="H8" s="798"/>
      <c r="I8" s="798"/>
      <c r="J8" s="798"/>
      <c r="K8" s="798"/>
      <c r="L8" s="798"/>
      <c r="M8" s="798"/>
      <c r="N8" s="798"/>
      <c r="O8" s="798"/>
      <c r="P8" s="799"/>
      <c r="Q8" s="800">
        <v>103</v>
      </c>
      <c r="R8" s="801"/>
      <c r="S8" s="801"/>
      <c r="T8" s="801"/>
      <c r="U8" s="801"/>
      <c r="V8" s="801">
        <v>103</v>
      </c>
      <c r="W8" s="801"/>
      <c r="X8" s="801"/>
      <c r="Y8" s="801"/>
      <c r="Z8" s="801"/>
      <c r="AA8" s="801" t="s">
        <v>594</v>
      </c>
      <c r="AB8" s="801"/>
      <c r="AC8" s="801"/>
      <c r="AD8" s="801"/>
      <c r="AE8" s="802"/>
      <c r="AF8" s="803" t="s">
        <v>384</v>
      </c>
      <c r="AG8" s="804"/>
      <c r="AH8" s="804"/>
      <c r="AI8" s="804"/>
      <c r="AJ8" s="805"/>
      <c r="AK8" s="806">
        <v>66</v>
      </c>
      <c r="AL8" s="807"/>
      <c r="AM8" s="807"/>
      <c r="AN8" s="807"/>
      <c r="AO8" s="807"/>
      <c r="AP8" s="807" t="s">
        <v>595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3">
        <v>3</v>
      </c>
      <c r="CI8" s="824"/>
      <c r="CJ8" s="824"/>
      <c r="CK8" s="824"/>
      <c r="CL8" s="825"/>
      <c r="CM8" s="823">
        <v>33</v>
      </c>
      <c r="CN8" s="824"/>
      <c r="CO8" s="824"/>
      <c r="CP8" s="824"/>
      <c r="CQ8" s="825"/>
      <c r="CR8" s="823">
        <v>20</v>
      </c>
      <c r="CS8" s="824"/>
      <c r="CT8" s="824"/>
      <c r="CU8" s="824"/>
      <c r="CV8" s="825"/>
      <c r="CW8" s="823" t="s">
        <v>601</v>
      </c>
      <c r="CX8" s="824"/>
      <c r="CY8" s="824"/>
      <c r="CZ8" s="824"/>
      <c r="DA8" s="825"/>
      <c r="DB8" s="823" t="s">
        <v>598</v>
      </c>
      <c r="DC8" s="824"/>
      <c r="DD8" s="824"/>
      <c r="DE8" s="824"/>
      <c r="DF8" s="825"/>
      <c r="DG8" s="823" t="s">
        <v>598</v>
      </c>
      <c r="DH8" s="824"/>
      <c r="DI8" s="824"/>
      <c r="DJ8" s="824"/>
      <c r="DK8" s="825"/>
      <c r="DL8" s="823" t="s">
        <v>598</v>
      </c>
      <c r="DM8" s="824"/>
      <c r="DN8" s="824"/>
      <c r="DO8" s="824"/>
      <c r="DP8" s="825"/>
      <c r="DQ8" s="823" t="s">
        <v>598</v>
      </c>
      <c r="DR8" s="824"/>
      <c r="DS8" s="824"/>
      <c r="DT8" s="824"/>
      <c r="DU8" s="825"/>
      <c r="DV8" s="826"/>
      <c r="DW8" s="827"/>
      <c r="DX8" s="827"/>
      <c r="DY8" s="827"/>
      <c r="DZ8" s="828"/>
      <c r="EA8" s="254"/>
    </row>
    <row r="9" spans="1:131" s="255" customFormat="1" ht="26.25" customHeight="1">
      <c r="A9" s="261">
        <v>3</v>
      </c>
      <c r="B9" s="797" t="s">
        <v>385</v>
      </c>
      <c r="C9" s="798"/>
      <c r="D9" s="798"/>
      <c r="E9" s="798"/>
      <c r="F9" s="798"/>
      <c r="G9" s="798"/>
      <c r="H9" s="798"/>
      <c r="I9" s="798"/>
      <c r="J9" s="798"/>
      <c r="K9" s="798"/>
      <c r="L9" s="798"/>
      <c r="M9" s="798"/>
      <c r="N9" s="798"/>
      <c r="O9" s="798"/>
      <c r="P9" s="799"/>
      <c r="Q9" s="800">
        <v>23</v>
      </c>
      <c r="R9" s="801"/>
      <c r="S9" s="801"/>
      <c r="T9" s="801"/>
      <c r="U9" s="801"/>
      <c r="V9" s="801">
        <v>23</v>
      </c>
      <c r="W9" s="801"/>
      <c r="X9" s="801"/>
      <c r="Y9" s="801"/>
      <c r="Z9" s="801"/>
      <c r="AA9" s="801">
        <v>0</v>
      </c>
      <c r="AB9" s="801"/>
      <c r="AC9" s="801"/>
      <c r="AD9" s="801"/>
      <c r="AE9" s="802"/>
      <c r="AF9" s="803">
        <v>0</v>
      </c>
      <c r="AG9" s="804"/>
      <c r="AH9" s="804"/>
      <c r="AI9" s="804"/>
      <c r="AJ9" s="805"/>
      <c r="AK9" s="806">
        <v>7</v>
      </c>
      <c r="AL9" s="807"/>
      <c r="AM9" s="807"/>
      <c r="AN9" s="807"/>
      <c r="AO9" s="807"/>
      <c r="AP9" s="807" t="s">
        <v>595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10375</v>
      </c>
      <c r="R23" s="836"/>
      <c r="S23" s="836"/>
      <c r="T23" s="836"/>
      <c r="U23" s="836"/>
      <c r="V23" s="836">
        <v>9995</v>
      </c>
      <c r="W23" s="836"/>
      <c r="X23" s="836"/>
      <c r="Y23" s="836"/>
      <c r="Z23" s="836"/>
      <c r="AA23" s="836">
        <v>379</v>
      </c>
      <c r="AB23" s="836"/>
      <c r="AC23" s="836"/>
      <c r="AD23" s="836"/>
      <c r="AE23" s="837"/>
      <c r="AF23" s="838">
        <v>293</v>
      </c>
      <c r="AG23" s="836"/>
      <c r="AH23" s="836"/>
      <c r="AI23" s="836"/>
      <c r="AJ23" s="839"/>
      <c r="AK23" s="840"/>
      <c r="AL23" s="841"/>
      <c r="AM23" s="841"/>
      <c r="AN23" s="841"/>
      <c r="AO23" s="841"/>
      <c r="AP23" s="836">
        <v>9773</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3303</v>
      </c>
      <c r="R28" s="865"/>
      <c r="S28" s="865"/>
      <c r="T28" s="865"/>
      <c r="U28" s="865"/>
      <c r="V28" s="865">
        <v>2943</v>
      </c>
      <c r="W28" s="865"/>
      <c r="X28" s="865"/>
      <c r="Y28" s="865"/>
      <c r="Z28" s="865"/>
      <c r="AA28" s="865">
        <v>359</v>
      </c>
      <c r="AB28" s="865"/>
      <c r="AC28" s="865"/>
      <c r="AD28" s="865"/>
      <c r="AE28" s="866"/>
      <c r="AF28" s="867">
        <v>359</v>
      </c>
      <c r="AG28" s="865"/>
      <c r="AH28" s="865"/>
      <c r="AI28" s="865"/>
      <c r="AJ28" s="868"/>
      <c r="AK28" s="869">
        <v>172</v>
      </c>
      <c r="AL28" s="860"/>
      <c r="AM28" s="860"/>
      <c r="AN28" s="860"/>
      <c r="AO28" s="860"/>
      <c r="AP28" s="860" t="s">
        <v>594</v>
      </c>
      <c r="AQ28" s="860"/>
      <c r="AR28" s="860"/>
      <c r="AS28" s="860"/>
      <c r="AT28" s="860"/>
      <c r="AU28" s="860" t="s">
        <v>597</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2509</v>
      </c>
      <c r="R29" s="801"/>
      <c r="S29" s="801"/>
      <c r="T29" s="801"/>
      <c r="U29" s="801"/>
      <c r="V29" s="801">
        <v>2256</v>
      </c>
      <c r="W29" s="801"/>
      <c r="X29" s="801"/>
      <c r="Y29" s="801"/>
      <c r="Z29" s="801"/>
      <c r="AA29" s="801">
        <v>253</v>
      </c>
      <c r="AB29" s="801"/>
      <c r="AC29" s="801"/>
      <c r="AD29" s="801"/>
      <c r="AE29" s="802"/>
      <c r="AF29" s="803">
        <v>253</v>
      </c>
      <c r="AG29" s="804"/>
      <c r="AH29" s="804"/>
      <c r="AI29" s="804"/>
      <c r="AJ29" s="805"/>
      <c r="AK29" s="872">
        <v>337</v>
      </c>
      <c r="AL29" s="873"/>
      <c r="AM29" s="873"/>
      <c r="AN29" s="873"/>
      <c r="AO29" s="873"/>
      <c r="AP29" s="873" t="s">
        <v>596</v>
      </c>
      <c r="AQ29" s="873"/>
      <c r="AR29" s="873"/>
      <c r="AS29" s="873"/>
      <c r="AT29" s="873"/>
      <c r="AU29" s="873" t="s">
        <v>595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271</v>
      </c>
      <c r="R30" s="801"/>
      <c r="S30" s="801"/>
      <c r="T30" s="801"/>
      <c r="U30" s="801"/>
      <c r="V30" s="801">
        <v>269</v>
      </c>
      <c r="W30" s="801"/>
      <c r="X30" s="801"/>
      <c r="Y30" s="801"/>
      <c r="Z30" s="801"/>
      <c r="AA30" s="801">
        <v>2</v>
      </c>
      <c r="AB30" s="801"/>
      <c r="AC30" s="801"/>
      <c r="AD30" s="801"/>
      <c r="AE30" s="802"/>
      <c r="AF30" s="803">
        <v>2</v>
      </c>
      <c r="AG30" s="804"/>
      <c r="AH30" s="804"/>
      <c r="AI30" s="804"/>
      <c r="AJ30" s="805"/>
      <c r="AK30" s="872">
        <v>106</v>
      </c>
      <c r="AL30" s="873"/>
      <c r="AM30" s="873"/>
      <c r="AN30" s="873"/>
      <c r="AO30" s="873"/>
      <c r="AP30" s="873" t="s">
        <v>596</v>
      </c>
      <c r="AQ30" s="873"/>
      <c r="AR30" s="873"/>
      <c r="AS30" s="873"/>
      <c r="AT30" s="873"/>
      <c r="AU30" s="873" t="s">
        <v>596</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251</v>
      </c>
      <c r="R31" s="801"/>
      <c r="S31" s="801"/>
      <c r="T31" s="801"/>
      <c r="U31" s="801"/>
      <c r="V31" s="801">
        <v>211</v>
      </c>
      <c r="W31" s="801"/>
      <c r="X31" s="801"/>
      <c r="Y31" s="801"/>
      <c r="Z31" s="801"/>
      <c r="AA31" s="801">
        <v>40</v>
      </c>
      <c r="AB31" s="801"/>
      <c r="AC31" s="801"/>
      <c r="AD31" s="801"/>
      <c r="AE31" s="802"/>
      <c r="AF31" s="803">
        <v>314</v>
      </c>
      <c r="AG31" s="804"/>
      <c r="AH31" s="804"/>
      <c r="AI31" s="804"/>
      <c r="AJ31" s="805"/>
      <c r="AK31" s="872">
        <v>10</v>
      </c>
      <c r="AL31" s="873"/>
      <c r="AM31" s="873"/>
      <c r="AN31" s="873"/>
      <c r="AO31" s="873"/>
      <c r="AP31" s="873">
        <v>888</v>
      </c>
      <c r="AQ31" s="873"/>
      <c r="AR31" s="873"/>
      <c r="AS31" s="873"/>
      <c r="AT31" s="873"/>
      <c r="AU31" s="873">
        <v>29</v>
      </c>
      <c r="AV31" s="873"/>
      <c r="AW31" s="873"/>
      <c r="AX31" s="873"/>
      <c r="AY31" s="873"/>
      <c r="AZ31" s="874" t="s">
        <v>595</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212</v>
      </c>
      <c r="R32" s="801"/>
      <c r="S32" s="801"/>
      <c r="T32" s="801"/>
      <c r="U32" s="801"/>
      <c r="V32" s="801">
        <v>212</v>
      </c>
      <c r="W32" s="801"/>
      <c r="X32" s="801"/>
      <c r="Y32" s="801"/>
      <c r="Z32" s="801"/>
      <c r="AA32" s="801" t="s">
        <v>598</v>
      </c>
      <c r="AB32" s="801"/>
      <c r="AC32" s="801"/>
      <c r="AD32" s="801"/>
      <c r="AE32" s="802"/>
      <c r="AF32" s="803" t="s">
        <v>406</v>
      </c>
      <c r="AG32" s="804"/>
      <c r="AH32" s="804"/>
      <c r="AI32" s="804"/>
      <c r="AJ32" s="805"/>
      <c r="AK32" s="872">
        <v>142</v>
      </c>
      <c r="AL32" s="873"/>
      <c r="AM32" s="873"/>
      <c r="AN32" s="873"/>
      <c r="AO32" s="873"/>
      <c r="AP32" s="873">
        <v>698</v>
      </c>
      <c r="AQ32" s="873"/>
      <c r="AR32" s="873"/>
      <c r="AS32" s="873"/>
      <c r="AT32" s="873"/>
      <c r="AU32" s="873">
        <v>698</v>
      </c>
      <c r="AV32" s="873"/>
      <c r="AW32" s="873"/>
      <c r="AX32" s="873"/>
      <c r="AY32" s="873"/>
      <c r="AZ32" s="874" t="s">
        <v>595</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408</v>
      </c>
      <c r="C33" s="798"/>
      <c r="D33" s="798"/>
      <c r="E33" s="798"/>
      <c r="F33" s="798"/>
      <c r="G33" s="798"/>
      <c r="H33" s="798"/>
      <c r="I33" s="798"/>
      <c r="J33" s="798"/>
      <c r="K33" s="798"/>
      <c r="L33" s="798"/>
      <c r="M33" s="798"/>
      <c r="N33" s="798"/>
      <c r="O33" s="798"/>
      <c r="P33" s="799"/>
      <c r="Q33" s="800">
        <v>53</v>
      </c>
      <c r="R33" s="801"/>
      <c r="S33" s="801"/>
      <c r="T33" s="801"/>
      <c r="U33" s="801"/>
      <c r="V33" s="801">
        <v>53</v>
      </c>
      <c r="W33" s="801"/>
      <c r="X33" s="801"/>
      <c r="Y33" s="801"/>
      <c r="Z33" s="801"/>
      <c r="AA33" s="801" t="s">
        <v>598</v>
      </c>
      <c r="AB33" s="801"/>
      <c r="AC33" s="801"/>
      <c r="AD33" s="801"/>
      <c r="AE33" s="802"/>
      <c r="AF33" s="803" t="s">
        <v>409</v>
      </c>
      <c r="AG33" s="804"/>
      <c r="AH33" s="804"/>
      <c r="AI33" s="804"/>
      <c r="AJ33" s="805"/>
      <c r="AK33" s="872">
        <v>19</v>
      </c>
      <c r="AL33" s="873"/>
      <c r="AM33" s="873"/>
      <c r="AN33" s="873"/>
      <c r="AO33" s="873"/>
      <c r="AP33" s="873">
        <v>100</v>
      </c>
      <c r="AQ33" s="873"/>
      <c r="AR33" s="873"/>
      <c r="AS33" s="873"/>
      <c r="AT33" s="873"/>
      <c r="AU33" s="873">
        <v>100</v>
      </c>
      <c r="AV33" s="873"/>
      <c r="AW33" s="873"/>
      <c r="AX33" s="873"/>
      <c r="AY33" s="873"/>
      <c r="AZ33" s="874" t="s">
        <v>596</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928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419</v>
      </c>
      <c r="AG66" s="855"/>
      <c r="AH66" s="855"/>
      <c r="AI66" s="855"/>
      <c r="AJ66" s="895"/>
      <c r="AK66" s="759" t="s">
        <v>396</v>
      </c>
      <c r="AL66" s="783"/>
      <c r="AM66" s="783"/>
      <c r="AN66" s="783"/>
      <c r="AO66" s="784"/>
      <c r="AP66" s="759" t="s">
        <v>420</v>
      </c>
      <c r="AQ66" s="760"/>
      <c r="AR66" s="760"/>
      <c r="AS66" s="760"/>
      <c r="AT66" s="761"/>
      <c r="AU66" s="759" t="s">
        <v>421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603</v>
      </c>
      <c r="C68" s="912"/>
      <c r="D68" s="912"/>
      <c r="E68" s="912"/>
      <c r="F68" s="912"/>
      <c r="G68" s="912"/>
      <c r="H68" s="912"/>
      <c r="I68" s="912"/>
      <c r="J68" s="912"/>
      <c r="K68" s="912"/>
      <c r="L68" s="912"/>
      <c r="M68" s="912"/>
      <c r="N68" s="912"/>
      <c r="O68" s="912"/>
      <c r="P68" s="913"/>
      <c r="Q68" s="914">
        <v>8889</v>
      </c>
      <c r="R68" s="908"/>
      <c r="S68" s="908"/>
      <c r="T68" s="908"/>
      <c r="U68" s="908"/>
      <c r="V68" s="908">
        <v>7475</v>
      </c>
      <c r="W68" s="908"/>
      <c r="X68" s="908"/>
      <c r="Y68" s="908"/>
      <c r="Z68" s="908"/>
      <c r="AA68" s="908">
        <v>1414</v>
      </c>
      <c r="AB68" s="908"/>
      <c r="AC68" s="908"/>
      <c r="AD68" s="908"/>
      <c r="AE68" s="908"/>
      <c r="AF68" s="908">
        <v>1414</v>
      </c>
      <c r="AG68" s="908"/>
      <c r="AH68" s="908"/>
      <c r="AI68" s="908"/>
      <c r="AJ68" s="908"/>
      <c r="AK68" s="908">
        <v>523</v>
      </c>
      <c r="AL68" s="908"/>
      <c r="AM68" s="908"/>
      <c r="AN68" s="908"/>
      <c r="AO68" s="908"/>
      <c r="AP68" s="908" t="s">
        <v>607</v>
      </c>
      <c r="AQ68" s="908"/>
      <c r="AR68" s="908"/>
      <c r="AS68" s="908"/>
      <c r="AT68" s="908"/>
      <c r="AU68" s="908" t="s">
        <v>608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604</v>
      </c>
      <c r="C69" s="916"/>
      <c r="D69" s="916"/>
      <c r="E69" s="916"/>
      <c r="F69" s="916"/>
      <c r="G69" s="916"/>
      <c r="H69" s="916"/>
      <c r="I69" s="916"/>
      <c r="J69" s="916"/>
      <c r="K69" s="916"/>
      <c r="L69" s="916"/>
      <c r="M69" s="916"/>
      <c r="N69" s="916"/>
      <c r="O69" s="916"/>
      <c r="P69" s="917"/>
      <c r="Q69" s="918">
        <v>2367</v>
      </c>
      <c r="R69" s="873"/>
      <c r="S69" s="873"/>
      <c r="T69" s="873"/>
      <c r="U69" s="873"/>
      <c r="V69" s="873">
        <v>2151</v>
      </c>
      <c r="W69" s="873"/>
      <c r="X69" s="873"/>
      <c r="Y69" s="873"/>
      <c r="Z69" s="873"/>
      <c r="AA69" s="873">
        <v>216</v>
      </c>
      <c r="AB69" s="873"/>
      <c r="AC69" s="873"/>
      <c r="AD69" s="873"/>
      <c r="AE69" s="873"/>
      <c r="AF69" s="873">
        <v>84</v>
      </c>
      <c r="AG69" s="873"/>
      <c r="AH69" s="873"/>
      <c r="AI69" s="873"/>
      <c r="AJ69" s="873"/>
      <c r="AK69" s="873" t="s">
        <v>609</v>
      </c>
      <c r="AL69" s="873"/>
      <c r="AM69" s="873"/>
      <c r="AN69" s="873"/>
      <c r="AO69" s="873"/>
      <c r="AP69" s="873" t="s">
        <v>608</v>
      </c>
      <c r="AQ69" s="873"/>
      <c r="AR69" s="873"/>
      <c r="AS69" s="873"/>
      <c r="AT69" s="873"/>
      <c r="AU69" s="873" t="s">
        <v>608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605</v>
      </c>
      <c r="C70" s="916"/>
      <c r="D70" s="916"/>
      <c r="E70" s="916"/>
      <c r="F70" s="916"/>
      <c r="G70" s="916"/>
      <c r="H70" s="916"/>
      <c r="I70" s="916"/>
      <c r="J70" s="916"/>
      <c r="K70" s="916"/>
      <c r="L70" s="916"/>
      <c r="M70" s="916"/>
      <c r="N70" s="916"/>
      <c r="O70" s="916"/>
      <c r="P70" s="917"/>
      <c r="Q70" s="918">
        <v>300</v>
      </c>
      <c r="R70" s="873"/>
      <c r="S70" s="873"/>
      <c r="T70" s="873"/>
      <c r="U70" s="873"/>
      <c r="V70" s="873">
        <v>254</v>
      </c>
      <c r="W70" s="873"/>
      <c r="X70" s="873"/>
      <c r="Y70" s="873"/>
      <c r="Z70" s="873"/>
      <c r="AA70" s="873">
        <v>46</v>
      </c>
      <c r="AB70" s="873"/>
      <c r="AC70" s="873"/>
      <c r="AD70" s="873"/>
      <c r="AE70" s="873"/>
      <c r="AF70" s="873">
        <v>46</v>
      </c>
      <c r="AG70" s="873"/>
      <c r="AH70" s="873"/>
      <c r="AI70" s="873"/>
      <c r="AJ70" s="873"/>
      <c r="AK70" s="873" t="s">
        <v>608</v>
      </c>
      <c r="AL70" s="873"/>
      <c r="AM70" s="873"/>
      <c r="AN70" s="873"/>
      <c r="AO70" s="873"/>
      <c r="AP70" s="873" t="s">
        <v>608</v>
      </c>
      <c r="AQ70" s="873"/>
      <c r="AR70" s="873"/>
      <c r="AS70" s="873"/>
      <c r="AT70" s="873"/>
      <c r="AU70" s="873" t="s">
        <v>608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606</v>
      </c>
      <c r="C71" s="916"/>
      <c r="D71" s="916"/>
      <c r="E71" s="916"/>
      <c r="F71" s="916"/>
      <c r="G71" s="916"/>
      <c r="H71" s="916"/>
      <c r="I71" s="916"/>
      <c r="J71" s="916"/>
      <c r="K71" s="916"/>
      <c r="L71" s="916"/>
      <c r="M71" s="916"/>
      <c r="N71" s="916"/>
      <c r="O71" s="916"/>
      <c r="P71" s="917"/>
      <c r="Q71" s="918">
        <v>290311</v>
      </c>
      <c r="R71" s="873"/>
      <c r="S71" s="873"/>
      <c r="T71" s="873"/>
      <c r="U71" s="873"/>
      <c r="V71" s="873">
        <v>279470</v>
      </c>
      <c r="W71" s="873"/>
      <c r="X71" s="873"/>
      <c r="Y71" s="873"/>
      <c r="Z71" s="873"/>
      <c r="AA71" s="873">
        <v>10841</v>
      </c>
      <c r="AB71" s="873"/>
      <c r="AC71" s="873"/>
      <c r="AD71" s="873"/>
      <c r="AE71" s="873"/>
      <c r="AF71" s="873">
        <v>10841</v>
      </c>
      <c r="AG71" s="873"/>
      <c r="AH71" s="873"/>
      <c r="AI71" s="873"/>
      <c r="AJ71" s="873"/>
      <c r="AK71" s="873" t="s">
        <v>608</v>
      </c>
      <c r="AL71" s="873"/>
      <c r="AM71" s="873"/>
      <c r="AN71" s="873"/>
      <c r="AO71" s="873"/>
      <c r="AP71" s="873" t="s">
        <v>608</v>
      </c>
      <c r="AQ71" s="873"/>
      <c r="AR71" s="873"/>
      <c r="AS71" s="873"/>
      <c r="AT71" s="873"/>
      <c r="AU71" s="873" t="s">
        <v>608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12385</v>
      </c>
      <c r="AG88" s="884"/>
      <c r="AH88" s="884"/>
      <c r="AI88" s="884"/>
      <c r="AJ88" s="884"/>
      <c r="AK88" s="881"/>
      <c r="AL88" s="881"/>
      <c r="AM88" s="881"/>
      <c r="AN88" s="881"/>
      <c r="AO88" s="881"/>
      <c r="AP88" s="884" t="s">
        <v>608</v>
      </c>
      <c r="AQ88" s="884"/>
      <c r="AR88" s="884"/>
      <c r="AS88" s="884"/>
      <c r="AT88" s="884"/>
      <c r="AU88" s="884" t="s">
        <v>608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v>
      </c>
      <c r="CS102" s="892"/>
      <c r="CT102" s="892"/>
      <c r="CU102" s="892"/>
      <c r="CV102" s="935"/>
      <c r="CW102" s="934" t="s">
        <v>607</v>
      </c>
      <c r="CX102" s="892"/>
      <c r="CY102" s="892"/>
      <c r="CZ102" s="892"/>
      <c r="DA102" s="935"/>
      <c r="DB102" s="934" t="s">
        <v>608</v>
      </c>
      <c r="DC102" s="892"/>
      <c r="DD102" s="892"/>
      <c r="DE102" s="892"/>
      <c r="DF102" s="935"/>
      <c r="DG102" s="934" t="s">
        <v>608</v>
      </c>
      <c r="DH102" s="892"/>
      <c r="DI102" s="892"/>
      <c r="DJ102" s="892"/>
      <c r="DK102" s="935"/>
      <c r="DL102" s="934" t="s">
        <v>608</v>
      </c>
      <c r="DM102" s="892"/>
      <c r="DN102" s="892"/>
      <c r="DO102" s="892"/>
      <c r="DP102" s="935"/>
      <c r="DQ102" s="934" t="s">
        <v>608</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431</v>
      </c>
      <c r="AB109" s="937"/>
      <c r="AC109" s="937"/>
      <c r="AD109" s="937"/>
      <c r="AE109" s="938"/>
      <c r="AF109" s="936" t="s">
        <v>304</v>
      </c>
      <c r="AG109" s="937"/>
      <c r="AH109" s="937"/>
      <c r="AI109" s="937"/>
      <c r="AJ109" s="938"/>
      <c r="AK109" s="936" t="s">
        <v>303</v>
      </c>
      <c r="AL109" s="937"/>
      <c r="AM109" s="937"/>
      <c r="AN109" s="937"/>
      <c r="AO109" s="938"/>
      <c r="AP109" s="936" t="s">
        <v>432</v>
      </c>
      <c r="AQ109" s="937"/>
      <c r="AR109" s="937"/>
      <c r="AS109" s="937"/>
      <c r="AT109" s="939"/>
      <c r="AU109" s="956" t="s">
        <v>430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431</v>
      </c>
      <c r="BR109" s="937"/>
      <c r="BS109" s="937"/>
      <c r="BT109" s="937"/>
      <c r="BU109" s="938"/>
      <c r="BV109" s="936" t="s">
        <v>304</v>
      </c>
      <c r="BW109" s="937"/>
      <c r="BX109" s="937"/>
      <c r="BY109" s="937"/>
      <c r="BZ109" s="938"/>
      <c r="CA109" s="936" t="s">
        <v>303</v>
      </c>
      <c r="CB109" s="937"/>
      <c r="CC109" s="937"/>
      <c r="CD109" s="937"/>
      <c r="CE109" s="938"/>
      <c r="CF109" s="957" t="s">
        <v>432</v>
      </c>
      <c r="CG109" s="957"/>
      <c r="CH109" s="957"/>
      <c r="CI109" s="957"/>
      <c r="CJ109" s="957"/>
      <c r="CK109" s="936"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431</v>
      </c>
      <c r="DH109" s="937"/>
      <c r="DI109" s="937"/>
      <c r="DJ109" s="937"/>
      <c r="DK109" s="938"/>
      <c r="DL109" s="936" t="s">
        <v>304</v>
      </c>
      <c r="DM109" s="937"/>
      <c r="DN109" s="937"/>
      <c r="DO109" s="937"/>
      <c r="DP109" s="938"/>
      <c r="DQ109" s="936" t="s">
        <v>303</v>
      </c>
      <c r="DR109" s="937"/>
      <c r="DS109" s="937"/>
      <c r="DT109" s="937"/>
      <c r="DU109" s="938"/>
      <c r="DV109" s="936" t="s">
        <v>432</v>
      </c>
      <c r="DW109" s="937"/>
      <c r="DX109" s="937"/>
      <c r="DY109" s="937"/>
      <c r="DZ109" s="939"/>
    </row>
    <row r="110" spans="1:131" s="246" customFormat="1" ht="26.25" customHeight="1">
      <c r="A110" s="940" t="s">
        <v>434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1110959</v>
      </c>
      <c r="AB110" s="944"/>
      <c r="AC110" s="944"/>
      <c r="AD110" s="944"/>
      <c r="AE110" s="945"/>
      <c r="AF110" s="946">
        <v>1116858</v>
      </c>
      <c r="AG110" s="944"/>
      <c r="AH110" s="944"/>
      <c r="AI110" s="944"/>
      <c r="AJ110" s="945"/>
      <c r="AK110" s="946">
        <v>1014750</v>
      </c>
      <c r="AL110" s="944"/>
      <c r="AM110" s="944"/>
      <c r="AN110" s="944"/>
      <c r="AO110" s="945"/>
      <c r="AP110" s="947">
        <v>19.600000000000001</v>
      </c>
      <c r="AQ110" s="948"/>
      <c r="AR110" s="948"/>
      <c r="AS110" s="948"/>
      <c r="AT110" s="949"/>
      <c r="AU110" s="950" t="s">
        <v>73</v>
      </c>
      <c r="AV110" s="951"/>
      <c r="AW110" s="951"/>
      <c r="AX110" s="951"/>
      <c r="AY110" s="951"/>
      <c r="AZ110" s="992" t="s">
        <v>435</v>
      </c>
      <c r="BA110" s="941"/>
      <c r="BB110" s="941"/>
      <c r="BC110" s="941"/>
      <c r="BD110" s="941"/>
      <c r="BE110" s="941"/>
      <c r="BF110" s="941"/>
      <c r="BG110" s="941"/>
      <c r="BH110" s="941"/>
      <c r="BI110" s="941"/>
      <c r="BJ110" s="941"/>
      <c r="BK110" s="941"/>
      <c r="BL110" s="941"/>
      <c r="BM110" s="941"/>
      <c r="BN110" s="941"/>
      <c r="BO110" s="941"/>
      <c r="BP110" s="942"/>
      <c r="BQ110" s="978">
        <v>9943349</v>
      </c>
      <c r="BR110" s="979"/>
      <c r="BS110" s="979"/>
      <c r="BT110" s="979"/>
      <c r="BU110" s="979"/>
      <c r="BV110" s="979">
        <v>9816446</v>
      </c>
      <c r="BW110" s="979"/>
      <c r="BX110" s="979"/>
      <c r="BY110" s="979"/>
      <c r="BZ110" s="979"/>
      <c r="CA110" s="979">
        <v>9772744</v>
      </c>
      <c r="CB110" s="979"/>
      <c r="CC110" s="979"/>
      <c r="CD110" s="979"/>
      <c r="CE110" s="979"/>
      <c r="CF110" s="993">
        <v>189</v>
      </c>
      <c r="CG110" s="994"/>
      <c r="CH110" s="994"/>
      <c r="CI110" s="994"/>
      <c r="CJ110" s="994"/>
      <c r="CK110" s="995" t="s">
        <v>436</v>
      </c>
      <c r="CL110" s="996"/>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438</v>
      </c>
      <c r="DH110" s="979"/>
      <c r="DI110" s="979"/>
      <c r="DJ110" s="979"/>
      <c r="DK110" s="979"/>
      <c r="DL110" s="979" t="s">
        <v>438</v>
      </c>
      <c r="DM110" s="979"/>
      <c r="DN110" s="979"/>
      <c r="DO110" s="979"/>
      <c r="DP110" s="979"/>
      <c r="DQ110" s="979" t="s">
        <v>438</v>
      </c>
      <c r="DR110" s="979"/>
      <c r="DS110" s="979"/>
      <c r="DT110" s="979"/>
      <c r="DU110" s="979"/>
      <c r="DV110" s="980" t="s">
        <v>439</v>
      </c>
      <c r="DW110" s="980"/>
      <c r="DX110" s="980"/>
      <c r="DY110" s="980"/>
      <c r="DZ110" s="981"/>
    </row>
    <row r="111" spans="1:131" s="246" customFormat="1" ht="26.25" customHeight="1">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406</v>
      </c>
      <c r="AB111" s="986"/>
      <c r="AC111" s="986"/>
      <c r="AD111" s="986"/>
      <c r="AE111" s="987"/>
      <c r="AF111" s="988" t="s">
        <v>406</v>
      </c>
      <c r="AG111" s="986"/>
      <c r="AH111" s="986"/>
      <c r="AI111" s="986"/>
      <c r="AJ111" s="987"/>
      <c r="AK111" s="988" t="s">
        <v>406</v>
      </c>
      <c r="AL111" s="986"/>
      <c r="AM111" s="986"/>
      <c r="AN111" s="986"/>
      <c r="AO111" s="987"/>
      <c r="AP111" s="989" t="s">
        <v>413</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413</v>
      </c>
      <c r="BR111" s="972"/>
      <c r="BS111" s="972"/>
      <c r="BT111" s="972"/>
      <c r="BU111" s="972"/>
      <c r="BV111" s="972" t="s">
        <v>406</v>
      </c>
      <c r="BW111" s="972"/>
      <c r="BX111" s="972"/>
      <c r="BY111" s="972"/>
      <c r="BZ111" s="972"/>
      <c r="CA111" s="972" t="s">
        <v>439</v>
      </c>
      <c r="CB111" s="972"/>
      <c r="CC111" s="972"/>
      <c r="CD111" s="972"/>
      <c r="CE111" s="972"/>
      <c r="CF111" s="966" t="s">
        <v>439</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439</v>
      </c>
      <c r="DM111" s="972"/>
      <c r="DN111" s="972"/>
      <c r="DO111" s="972"/>
      <c r="DP111" s="972"/>
      <c r="DQ111" s="972" t="s">
        <v>439</v>
      </c>
      <c r="DR111" s="972"/>
      <c r="DS111" s="972"/>
      <c r="DT111" s="972"/>
      <c r="DU111" s="972"/>
      <c r="DV111" s="973" t="s">
        <v>439</v>
      </c>
      <c r="DW111" s="973"/>
      <c r="DX111" s="973"/>
      <c r="DY111" s="973"/>
      <c r="DZ111" s="974"/>
    </row>
    <row r="112" spans="1:131" s="246" customFormat="1" ht="26.25" customHeight="1">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413</v>
      </c>
      <c r="AB112" s="1011"/>
      <c r="AC112" s="1011"/>
      <c r="AD112" s="1011"/>
      <c r="AE112" s="1012"/>
      <c r="AF112" s="1013" t="s">
        <v>413</v>
      </c>
      <c r="AG112" s="1011"/>
      <c r="AH112" s="1011"/>
      <c r="AI112" s="1011"/>
      <c r="AJ112" s="1012"/>
      <c r="AK112" s="1013" t="s">
        <v>413</v>
      </c>
      <c r="AL112" s="1011"/>
      <c r="AM112" s="1011"/>
      <c r="AN112" s="1011"/>
      <c r="AO112" s="1012"/>
      <c r="AP112" s="1014" t="s">
        <v>413</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1056984</v>
      </c>
      <c r="BR112" s="972"/>
      <c r="BS112" s="972"/>
      <c r="BT112" s="972"/>
      <c r="BU112" s="972"/>
      <c r="BV112" s="972">
        <v>973244</v>
      </c>
      <c r="BW112" s="972"/>
      <c r="BX112" s="972"/>
      <c r="BY112" s="972"/>
      <c r="BZ112" s="972"/>
      <c r="CA112" s="972">
        <v>826488</v>
      </c>
      <c r="CB112" s="972"/>
      <c r="CC112" s="972"/>
      <c r="CD112" s="972"/>
      <c r="CE112" s="972"/>
      <c r="CF112" s="966">
        <v>16</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413</v>
      </c>
      <c r="DH112" s="972"/>
      <c r="DI112" s="972"/>
      <c r="DJ112" s="972"/>
      <c r="DK112" s="972"/>
      <c r="DL112" s="972" t="s">
        <v>413</v>
      </c>
      <c r="DM112" s="972"/>
      <c r="DN112" s="972"/>
      <c r="DO112" s="972"/>
      <c r="DP112" s="972"/>
      <c r="DQ112" s="972" t="s">
        <v>413</v>
      </c>
      <c r="DR112" s="972"/>
      <c r="DS112" s="972"/>
      <c r="DT112" s="972"/>
      <c r="DU112" s="972"/>
      <c r="DV112" s="973" t="s">
        <v>406</v>
      </c>
      <c r="DW112" s="973"/>
      <c r="DX112" s="973"/>
      <c r="DY112" s="973"/>
      <c r="DZ112" s="974"/>
    </row>
    <row r="113" spans="1:130" s="246" customFormat="1" ht="26.25" customHeight="1">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143156</v>
      </c>
      <c r="AB113" s="986"/>
      <c r="AC113" s="986"/>
      <c r="AD113" s="986"/>
      <c r="AE113" s="987"/>
      <c r="AF113" s="988">
        <v>142536</v>
      </c>
      <c r="AG113" s="986"/>
      <c r="AH113" s="986"/>
      <c r="AI113" s="986"/>
      <c r="AJ113" s="987"/>
      <c r="AK113" s="988">
        <v>142470</v>
      </c>
      <c r="AL113" s="986"/>
      <c r="AM113" s="986"/>
      <c r="AN113" s="986"/>
      <c r="AO113" s="987"/>
      <c r="AP113" s="989">
        <v>2.8</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25289</v>
      </c>
      <c r="BR113" s="972"/>
      <c r="BS113" s="972"/>
      <c r="BT113" s="972"/>
      <c r="BU113" s="972"/>
      <c r="BV113" s="972" t="s">
        <v>413</v>
      </c>
      <c r="BW113" s="972"/>
      <c r="BX113" s="972"/>
      <c r="BY113" s="972"/>
      <c r="BZ113" s="972"/>
      <c r="CA113" s="972" t="s">
        <v>406</v>
      </c>
      <c r="CB113" s="972"/>
      <c r="CC113" s="972"/>
      <c r="CD113" s="972"/>
      <c r="CE113" s="972"/>
      <c r="CF113" s="966" t="s">
        <v>406</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413</v>
      </c>
      <c r="DH113" s="1011"/>
      <c r="DI113" s="1011"/>
      <c r="DJ113" s="1011"/>
      <c r="DK113" s="1012"/>
      <c r="DL113" s="1013" t="s">
        <v>413</v>
      </c>
      <c r="DM113" s="1011"/>
      <c r="DN113" s="1011"/>
      <c r="DO113" s="1011"/>
      <c r="DP113" s="1012"/>
      <c r="DQ113" s="1013" t="s">
        <v>413</v>
      </c>
      <c r="DR113" s="1011"/>
      <c r="DS113" s="1011"/>
      <c r="DT113" s="1011"/>
      <c r="DU113" s="1012"/>
      <c r="DV113" s="1014" t="s">
        <v>413</v>
      </c>
      <c r="DW113" s="1015"/>
      <c r="DX113" s="1015"/>
      <c r="DY113" s="1015"/>
      <c r="DZ113" s="1016"/>
    </row>
    <row r="114" spans="1:130" s="246" customFormat="1" ht="26.25" customHeight="1">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33628</v>
      </c>
      <c r="AB114" s="1011"/>
      <c r="AC114" s="1011"/>
      <c r="AD114" s="1011"/>
      <c r="AE114" s="1012"/>
      <c r="AF114" s="1013">
        <v>25428</v>
      </c>
      <c r="AG114" s="1011"/>
      <c r="AH114" s="1011"/>
      <c r="AI114" s="1011"/>
      <c r="AJ114" s="1012"/>
      <c r="AK114" s="1013" t="s">
        <v>413</v>
      </c>
      <c r="AL114" s="1011"/>
      <c r="AM114" s="1011"/>
      <c r="AN114" s="1011"/>
      <c r="AO114" s="1012"/>
      <c r="AP114" s="1014" t="s">
        <v>413</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2015772</v>
      </c>
      <c r="BR114" s="972"/>
      <c r="BS114" s="972"/>
      <c r="BT114" s="972"/>
      <c r="BU114" s="972"/>
      <c r="BV114" s="972">
        <v>1975540</v>
      </c>
      <c r="BW114" s="972"/>
      <c r="BX114" s="972"/>
      <c r="BY114" s="972"/>
      <c r="BZ114" s="972"/>
      <c r="CA114" s="972">
        <v>1909165</v>
      </c>
      <c r="CB114" s="972"/>
      <c r="CC114" s="972"/>
      <c r="CD114" s="972"/>
      <c r="CE114" s="972"/>
      <c r="CF114" s="966">
        <v>36.9</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413</v>
      </c>
      <c r="DH114" s="1011"/>
      <c r="DI114" s="1011"/>
      <c r="DJ114" s="1011"/>
      <c r="DK114" s="1012"/>
      <c r="DL114" s="1013" t="s">
        <v>413</v>
      </c>
      <c r="DM114" s="1011"/>
      <c r="DN114" s="1011"/>
      <c r="DO114" s="1011"/>
      <c r="DP114" s="1012"/>
      <c r="DQ114" s="1013" t="s">
        <v>413</v>
      </c>
      <c r="DR114" s="1011"/>
      <c r="DS114" s="1011"/>
      <c r="DT114" s="1011"/>
      <c r="DU114" s="1012"/>
      <c r="DV114" s="1014" t="s">
        <v>413</v>
      </c>
      <c r="DW114" s="1015"/>
      <c r="DX114" s="1015"/>
      <c r="DY114" s="1015"/>
      <c r="DZ114" s="1016"/>
    </row>
    <row r="115" spans="1:130" s="246" customFormat="1" ht="26.25" customHeight="1">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413</v>
      </c>
      <c r="AB115" s="986"/>
      <c r="AC115" s="986"/>
      <c r="AD115" s="986"/>
      <c r="AE115" s="987"/>
      <c r="AF115" s="988" t="s">
        <v>413</v>
      </c>
      <c r="AG115" s="986"/>
      <c r="AH115" s="986"/>
      <c r="AI115" s="986"/>
      <c r="AJ115" s="987"/>
      <c r="AK115" s="988" t="s">
        <v>406</v>
      </c>
      <c r="AL115" s="986"/>
      <c r="AM115" s="986"/>
      <c r="AN115" s="986"/>
      <c r="AO115" s="987"/>
      <c r="AP115" s="989" t="s">
        <v>413</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413</v>
      </c>
      <c r="BR115" s="972"/>
      <c r="BS115" s="972"/>
      <c r="BT115" s="972"/>
      <c r="BU115" s="972"/>
      <c r="BV115" s="972" t="s">
        <v>413</v>
      </c>
      <c r="BW115" s="972"/>
      <c r="BX115" s="972"/>
      <c r="BY115" s="972"/>
      <c r="BZ115" s="972"/>
      <c r="CA115" s="972">
        <v>1374</v>
      </c>
      <c r="CB115" s="972"/>
      <c r="CC115" s="972"/>
      <c r="CD115" s="972"/>
      <c r="CE115" s="972"/>
      <c r="CF115" s="966">
        <v>0</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406</v>
      </c>
      <c r="DH115" s="1011"/>
      <c r="DI115" s="1011"/>
      <c r="DJ115" s="1011"/>
      <c r="DK115" s="1012"/>
      <c r="DL115" s="1013" t="s">
        <v>413</v>
      </c>
      <c r="DM115" s="1011"/>
      <c r="DN115" s="1011"/>
      <c r="DO115" s="1011"/>
      <c r="DP115" s="1012"/>
      <c r="DQ115" s="1013" t="s">
        <v>413</v>
      </c>
      <c r="DR115" s="1011"/>
      <c r="DS115" s="1011"/>
      <c r="DT115" s="1011"/>
      <c r="DU115" s="1012"/>
      <c r="DV115" s="1014" t="s">
        <v>406</v>
      </c>
      <c r="DW115" s="1015"/>
      <c r="DX115" s="1015"/>
      <c r="DY115" s="1015"/>
      <c r="DZ115" s="1016"/>
    </row>
    <row r="116" spans="1:130" s="246" customFormat="1" ht="26.25" customHeight="1">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413</v>
      </c>
      <c r="AB116" s="1011"/>
      <c r="AC116" s="1011"/>
      <c r="AD116" s="1011"/>
      <c r="AE116" s="1012"/>
      <c r="AF116" s="1013" t="s">
        <v>406</v>
      </c>
      <c r="AG116" s="1011"/>
      <c r="AH116" s="1011"/>
      <c r="AI116" s="1011"/>
      <c r="AJ116" s="1012"/>
      <c r="AK116" s="1013" t="s">
        <v>413</v>
      </c>
      <c r="AL116" s="1011"/>
      <c r="AM116" s="1011"/>
      <c r="AN116" s="1011"/>
      <c r="AO116" s="1012"/>
      <c r="AP116" s="1014" t="s">
        <v>413</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413</v>
      </c>
      <c r="BR116" s="972"/>
      <c r="BS116" s="972"/>
      <c r="BT116" s="972"/>
      <c r="BU116" s="972"/>
      <c r="BV116" s="972" t="s">
        <v>413</v>
      </c>
      <c r="BW116" s="972"/>
      <c r="BX116" s="972"/>
      <c r="BY116" s="972"/>
      <c r="BZ116" s="972"/>
      <c r="CA116" s="972" t="s">
        <v>413</v>
      </c>
      <c r="CB116" s="972"/>
      <c r="CC116" s="972"/>
      <c r="CD116" s="972"/>
      <c r="CE116" s="972"/>
      <c r="CF116" s="966" t="s">
        <v>413</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406</v>
      </c>
      <c r="DH116" s="1011"/>
      <c r="DI116" s="1011"/>
      <c r="DJ116" s="1011"/>
      <c r="DK116" s="1012"/>
      <c r="DL116" s="1013" t="s">
        <v>413</v>
      </c>
      <c r="DM116" s="1011"/>
      <c r="DN116" s="1011"/>
      <c r="DO116" s="1011"/>
      <c r="DP116" s="1012"/>
      <c r="DQ116" s="1013" t="s">
        <v>413</v>
      </c>
      <c r="DR116" s="1011"/>
      <c r="DS116" s="1011"/>
      <c r="DT116" s="1011"/>
      <c r="DU116" s="1012"/>
      <c r="DV116" s="1014" t="s">
        <v>406</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1287743</v>
      </c>
      <c r="AB117" s="1029"/>
      <c r="AC117" s="1029"/>
      <c r="AD117" s="1029"/>
      <c r="AE117" s="1030"/>
      <c r="AF117" s="1031">
        <v>1284822</v>
      </c>
      <c r="AG117" s="1029"/>
      <c r="AH117" s="1029"/>
      <c r="AI117" s="1029"/>
      <c r="AJ117" s="1030"/>
      <c r="AK117" s="1031">
        <v>1157220</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461</v>
      </c>
      <c r="BR117" s="972"/>
      <c r="BS117" s="972"/>
      <c r="BT117" s="972"/>
      <c r="BU117" s="972"/>
      <c r="BV117" s="972" t="s">
        <v>462</v>
      </c>
      <c r="BW117" s="972"/>
      <c r="BX117" s="972"/>
      <c r="BY117" s="972"/>
      <c r="BZ117" s="972"/>
      <c r="CA117" s="972" t="s">
        <v>463</v>
      </c>
      <c r="CB117" s="972"/>
      <c r="CC117" s="972"/>
      <c r="CD117" s="972"/>
      <c r="CE117" s="972"/>
      <c r="CF117" s="966" t="s">
        <v>464</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466</v>
      </c>
      <c r="DH117" s="1011"/>
      <c r="DI117" s="1011"/>
      <c r="DJ117" s="1011"/>
      <c r="DK117" s="1012"/>
      <c r="DL117" s="1013" t="s">
        <v>467</v>
      </c>
      <c r="DM117" s="1011"/>
      <c r="DN117" s="1011"/>
      <c r="DO117" s="1011"/>
      <c r="DP117" s="1012"/>
      <c r="DQ117" s="1013" t="s">
        <v>462</v>
      </c>
      <c r="DR117" s="1011"/>
      <c r="DS117" s="1011"/>
      <c r="DT117" s="1011"/>
      <c r="DU117" s="1012"/>
      <c r="DV117" s="1014" t="s">
        <v>468</v>
      </c>
      <c r="DW117" s="1015"/>
      <c r="DX117" s="1015"/>
      <c r="DY117" s="1015"/>
      <c r="DZ117" s="1016"/>
    </row>
    <row r="118" spans="1:130" s="246" customFormat="1" ht="26.25" customHeight="1">
      <c r="A118" s="95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431</v>
      </c>
      <c r="AB118" s="937"/>
      <c r="AC118" s="937"/>
      <c r="AD118" s="937"/>
      <c r="AE118" s="938"/>
      <c r="AF118" s="936" t="s">
        <v>304</v>
      </c>
      <c r="AG118" s="937"/>
      <c r="AH118" s="937"/>
      <c r="AI118" s="937"/>
      <c r="AJ118" s="938"/>
      <c r="AK118" s="936" t="s">
        <v>303</v>
      </c>
      <c r="AL118" s="937"/>
      <c r="AM118" s="937"/>
      <c r="AN118" s="937"/>
      <c r="AO118" s="938"/>
      <c r="AP118" s="1023" t="s">
        <v>432</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470</v>
      </c>
      <c r="BR118" s="1050"/>
      <c r="BS118" s="1050"/>
      <c r="BT118" s="1050"/>
      <c r="BU118" s="1050"/>
      <c r="BV118" s="1050" t="s">
        <v>471</v>
      </c>
      <c r="BW118" s="1050"/>
      <c r="BX118" s="1050"/>
      <c r="BY118" s="1050"/>
      <c r="BZ118" s="1050"/>
      <c r="CA118" s="1050" t="s">
        <v>464</v>
      </c>
      <c r="CB118" s="1050"/>
      <c r="CC118" s="1050"/>
      <c r="CD118" s="1050"/>
      <c r="CE118" s="1050"/>
      <c r="CF118" s="966" t="s">
        <v>462</v>
      </c>
      <c r="CG118" s="967"/>
      <c r="CH118" s="967"/>
      <c r="CI118" s="967"/>
      <c r="CJ118" s="967"/>
      <c r="CK118" s="997"/>
      <c r="CL118" s="998"/>
      <c r="CM118" s="968" t="s">
        <v>472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467</v>
      </c>
      <c r="DH118" s="1011"/>
      <c r="DI118" s="1011"/>
      <c r="DJ118" s="1011"/>
      <c r="DK118" s="1012"/>
      <c r="DL118" s="1013" t="s">
        <v>470</v>
      </c>
      <c r="DM118" s="1011"/>
      <c r="DN118" s="1011"/>
      <c r="DO118" s="1011"/>
      <c r="DP118" s="1012"/>
      <c r="DQ118" s="1013" t="s">
        <v>464</v>
      </c>
      <c r="DR118" s="1011"/>
      <c r="DS118" s="1011"/>
      <c r="DT118" s="1011"/>
      <c r="DU118" s="1012"/>
      <c r="DV118" s="1014" t="s">
        <v>461</v>
      </c>
      <c r="DW118" s="1015"/>
      <c r="DX118" s="1015"/>
      <c r="DY118" s="1015"/>
      <c r="DZ118" s="1016"/>
    </row>
    <row r="119" spans="1:130" s="246" customFormat="1" ht="26.25" customHeight="1">
      <c r="A119" s="1110" t="s">
        <v>436</v>
      </c>
      <c r="B119" s="996"/>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468</v>
      </c>
      <c r="AB119" s="944"/>
      <c r="AC119" s="944"/>
      <c r="AD119" s="944"/>
      <c r="AE119" s="945"/>
      <c r="AF119" s="946" t="s">
        <v>389</v>
      </c>
      <c r="AG119" s="944"/>
      <c r="AH119" s="944"/>
      <c r="AI119" s="944"/>
      <c r="AJ119" s="945"/>
      <c r="AK119" s="946" t="s">
        <v>467</v>
      </c>
      <c r="AL119" s="944"/>
      <c r="AM119" s="944"/>
      <c r="AN119" s="944"/>
      <c r="AO119" s="945"/>
      <c r="AP119" s="947" t="s">
        <v>464</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473</v>
      </c>
      <c r="BP119" s="1058"/>
      <c r="BQ119" s="1049">
        <v>13041394</v>
      </c>
      <c r="BR119" s="1050"/>
      <c r="BS119" s="1050"/>
      <c r="BT119" s="1050"/>
      <c r="BU119" s="1050"/>
      <c r="BV119" s="1050">
        <v>12765230</v>
      </c>
      <c r="BW119" s="1050"/>
      <c r="BX119" s="1050"/>
      <c r="BY119" s="1050"/>
      <c r="BZ119" s="1050"/>
      <c r="CA119" s="1050">
        <v>12509771</v>
      </c>
      <c r="CB119" s="1050"/>
      <c r="CC119" s="1050"/>
      <c r="CD119" s="1050"/>
      <c r="CE119" s="1050"/>
      <c r="CF119" s="1051"/>
      <c r="CG119" s="1052"/>
      <c r="CH119" s="1052"/>
      <c r="CI119" s="1052"/>
      <c r="CJ119" s="1053"/>
      <c r="CK119" s="999"/>
      <c r="CL119" s="1000"/>
      <c r="CM119" s="1054" t="s">
        <v>474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475</v>
      </c>
      <c r="DH119" s="1036"/>
      <c r="DI119" s="1036"/>
      <c r="DJ119" s="1036"/>
      <c r="DK119" s="1037"/>
      <c r="DL119" s="1035" t="s">
        <v>470</v>
      </c>
      <c r="DM119" s="1036"/>
      <c r="DN119" s="1036"/>
      <c r="DO119" s="1036"/>
      <c r="DP119" s="1037"/>
      <c r="DQ119" s="1035" t="s">
        <v>475</v>
      </c>
      <c r="DR119" s="1036"/>
      <c r="DS119" s="1036"/>
      <c r="DT119" s="1036"/>
      <c r="DU119" s="1037"/>
      <c r="DV119" s="1038" t="s">
        <v>476</v>
      </c>
      <c r="DW119" s="1039"/>
      <c r="DX119" s="1039"/>
      <c r="DY119" s="1039"/>
      <c r="DZ119" s="1040"/>
    </row>
    <row r="120" spans="1:130" s="246" customFormat="1" ht="26.25" customHeight="1">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462</v>
      </c>
      <c r="AB120" s="1011"/>
      <c r="AC120" s="1011"/>
      <c r="AD120" s="1011"/>
      <c r="AE120" s="1012"/>
      <c r="AF120" s="1013" t="s">
        <v>475</v>
      </c>
      <c r="AG120" s="1011"/>
      <c r="AH120" s="1011"/>
      <c r="AI120" s="1011"/>
      <c r="AJ120" s="1012"/>
      <c r="AK120" s="1013" t="s">
        <v>475</v>
      </c>
      <c r="AL120" s="1011"/>
      <c r="AM120" s="1011"/>
      <c r="AN120" s="1011"/>
      <c r="AO120" s="1012"/>
      <c r="AP120" s="1014" t="s">
        <v>476</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5194706</v>
      </c>
      <c r="BR120" s="979"/>
      <c r="BS120" s="979"/>
      <c r="BT120" s="979"/>
      <c r="BU120" s="979"/>
      <c r="BV120" s="979">
        <v>5114639</v>
      </c>
      <c r="BW120" s="979"/>
      <c r="BX120" s="979"/>
      <c r="BY120" s="979"/>
      <c r="BZ120" s="979"/>
      <c r="CA120" s="979">
        <v>4805626</v>
      </c>
      <c r="CB120" s="979"/>
      <c r="CC120" s="979"/>
      <c r="CD120" s="979"/>
      <c r="CE120" s="979"/>
      <c r="CF120" s="993">
        <v>92.9</v>
      </c>
      <c r="CG120" s="994"/>
      <c r="CH120" s="994"/>
      <c r="CI120" s="994"/>
      <c r="CJ120" s="994"/>
      <c r="CK120" s="1059" t="s">
        <v>479</v>
      </c>
      <c r="CL120" s="1060"/>
      <c r="CM120" s="1060"/>
      <c r="CN120" s="1060"/>
      <c r="CO120" s="1061"/>
      <c r="CP120" s="1067" t="s">
        <v>480</v>
      </c>
      <c r="CQ120" s="1068"/>
      <c r="CR120" s="1068"/>
      <c r="CS120" s="1068"/>
      <c r="CT120" s="1068"/>
      <c r="CU120" s="1068"/>
      <c r="CV120" s="1068"/>
      <c r="CW120" s="1068"/>
      <c r="CX120" s="1068"/>
      <c r="CY120" s="1068"/>
      <c r="CZ120" s="1068"/>
      <c r="DA120" s="1068"/>
      <c r="DB120" s="1068"/>
      <c r="DC120" s="1068"/>
      <c r="DD120" s="1068"/>
      <c r="DE120" s="1068"/>
      <c r="DF120" s="1069"/>
      <c r="DG120" s="978">
        <v>903122</v>
      </c>
      <c r="DH120" s="979"/>
      <c r="DI120" s="979"/>
      <c r="DJ120" s="979"/>
      <c r="DK120" s="979"/>
      <c r="DL120" s="979">
        <v>802156</v>
      </c>
      <c r="DM120" s="979"/>
      <c r="DN120" s="979"/>
      <c r="DO120" s="979"/>
      <c r="DP120" s="979"/>
      <c r="DQ120" s="979">
        <v>697644</v>
      </c>
      <c r="DR120" s="979"/>
      <c r="DS120" s="979"/>
      <c r="DT120" s="979"/>
      <c r="DU120" s="979"/>
      <c r="DV120" s="980">
        <v>13.5</v>
      </c>
      <c r="DW120" s="980"/>
      <c r="DX120" s="980"/>
      <c r="DY120" s="980"/>
      <c r="DZ120" s="981"/>
    </row>
    <row r="121" spans="1:130" s="246" customFormat="1" ht="26.25" customHeight="1">
      <c r="A121" s="1111"/>
      <c r="B121" s="998"/>
      <c r="C121" s="1019" t="s">
        <v>481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389</v>
      </c>
      <c r="AB121" s="1011"/>
      <c r="AC121" s="1011"/>
      <c r="AD121" s="1011"/>
      <c r="AE121" s="1012"/>
      <c r="AF121" s="1013" t="s">
        <v>461</v>
      </c>
      <c r="AG121" s="1011"/>
      <c r="AH121" s="1011"/>
      <c r="AI121" s="1011"/>
      <c r="AJ121" s="1012"/>
      <c r="AK121" s="1013" t="s">
        <v>463</v>
      </c>
      <c r="AL121" s="1011"/>
      <c r="AM121" s="1011"/>
      <c r="AN121" s="1011"/>
      <c r="AO121" s="1012"/>
      <c r="AP121" s="1014" t="s">
        <v>482</v>
      </c>
      <c r="AQ121" s="1015"/>
      <c r="AR121" s="1015"/>
      <c r="AS121" s="1015"/>
      <c r="AT121" s="1016"/>
      <c r="AU121" s="1044"/>
      <c r="AV121" s="1045"/>
      <c r="AW121" s="1045"/>
      <c r="AX121" s="1045"/>
      <c r="AY121" s="1046"/>
      <c r="AZ121" s="1001" t="s">
        <v>483</v>
      </c>
      <c r="BA121" s="1002"/>
      <c r="BB121" s="1002"/>
      <c r="BC121" s="1002"/>
      <c r="BD121" s="1002"/>
      <c r="BE121" s="1002"/>
      <c r="BF121" s="1002"/>
      <c r="BG121" s="1002"/>
      <c r="BH121" s="1002"/>
      <c r="BI121" s="1002"/>
      <c r="BJ121" s="1002"/>
      <c r="BK121" s="1002"/>
      <c r="BL121" s="1002"/>
      <c r="BM121" s="1002"/>
      <c r="BN121" s="1002"/>
      <c r="BO121" s="1002"/>
      <c r="BP121" s="1003"/>
      <c r="BQ121" s="971">
        <v>419723</v>
      </c>
      <c r="BR121" s="972"/>
      <c r="BS121" s="972"/>
      <c r="BT121" s="972"/>
      <c r="BU121" s="972"/>
      <c r="BV121" s="972">
        <v>357548</v>
      </c>
      <c r="BW121" s="972"/>
      <c r="BX121" s="972"/>
      <c r="BY121" s="972"/>
      <c r="BZ121" s="972"/>
      <c r="CA121" s="972">
        <v>294343</v>
      </c>
      <c r="CB121" s="972"/>
      <c r="CC121" s="972"/>
      <c r="CD121" s="972"/>
      <c r="CE121" s="972"/>
      <c r="CF121" s="966">
        <v>5.7</v>
      </c>
      <c r="CG121" s="967"/>
      <c r="CH121" s="967"/>
      <c r="CI121" s="967"/>
      <c r="CJ121" s="967"/>
      <c r="CK121" s="1062"/>
      <c r="CL121" s="1063"/>
      <c r="CM121" s="1063"/>
      <c r="CN121" s="1063"/>
      <c r="CO121" s="1064"/>
      <c r="CP121" s="1072" t="s">
        <v>484</v>
      </c>
      <c r="CQ121" s="1073"/>
      <c r="CR121" s="1073"/>
      <c r="CS121" s="1073"/>
      <c r="CT121" s="1073"/>
      <c r="CU121" s="1073"/>
      <c r="CV121" s="1073"/>
      <c r="CW121" s="1073"/>
      <c r="CX121" s="1073"/>
      <c r="CY121" s="1073"/>
      <c r="CZ121" s="1073"/>
      <c r="DA121" s="1073"/>
      <c r="DB121" s="1073"/>
      <c r="DC121" s="1073"/>
      <c r="DD121" s="1073"/>
      <c r="DE121" s="1073"/>
      <c r="DF121" s="1074"/>
      <c r="DG121" s="971">
        <v>120111</v>
      </c>
      <c r="DH121" s="972"/>
      <c r="DI121" s="972"/>
      <c r="DJ121" s="972"/>
      <c r="DK121" s="972"/>
      <c r="DL121" s="972">
        <v>109524</v>
      </c>
      <c r="DM121" s="972"/>
      <c r="DN121" s="972"/>
      <c r="DO121" s="972"/>
      <c r="DP121" s="972"/>
      <c r="DQ121" s="972">
        <v>99525</v>
      </c>
      <c r="DR121" s="972"/>
      <c r="DS121" s="972"/>
      <c r="DT121" s="972"/>
      <c r="DU121" s="972"/>
      <c r="DV121" s="973">
        <v>1.9</v>
      </c>
      <c r="DW121" s="973"/>
      <c r="DX121" s="973"/>
      <c r="DY121" s="973"/>
      <c r="DZ121" s="974"/>
    </row>
    <row r="122" spans="1:130" s="246" customFormat="1" ht="26.25" customHeight="1">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475</v>
      </c>
      <c r="AB122" s="1011"/>
      <c r="AC122" s="1011"/>
      <c r="AD122" s="1011"/>
      <c r="AE122" s="1012"/>
      <c r="AF122" s="1013" t="s">
        <v>470</v>
      </c>
      <c r="AG122" s="1011"/>
      <c r="AH122" s="1011"/>
      <c r="AI122" s="1011"/>
      <c r="AJ122" s="1012"/>
      <c r="AK122" s="1013" t="s">
        <v>470</v>
      </c>
      <c r="AL122" s="1011"/>
      <c r="AM122" s="1011"/>
      <c r="AN122" s="1011"/>
      <c r="AO122" s="1012"/>
      <c r="AP122" s="1014" t="s">
        <v>485</v>
      </c>
      <c r="AQ122" s="1015"/>
      <c r="AR122" s="1015"/>
      <c r="AS122" s="1015"/>
      <c r="AT122" s="1016"/>
      <c r="AU122" s="1044"/>
      <c r="AV122" s="1045"/>
      <c r="AW122" s="1045"/>
      <c r="AX122" s="1045"/>
      <c r="AY122" s="1046"/>
      <c r="AZ122" s="1026" t="s">
        <v>486</v>
      </c>
      <c r="BA122" s="1017"/>
      <c r="BB122" s="1017"/>
      <c r="BC122" s="1017"/>
      <c r="BD122" s="1017"/>
      <c r="BE122" s="1017"/>
      <c r="BF122" s="1017"/>
      <c r="BG122" s="1017"/>
      <c r="BH122" s="1017"/>
      <c r="BI122" s="1017"/>
      <c r="BJ122" s="1017"/>
      <c r="BK122" s="1017"/>
      <c r="BL122" s="1017"/>
      <c r="BM122" s="1017"/>
      <c r="BN122" s="1017"/>
      <c r="BO122" s="1017"/>
      <c r="BP122" s="1018"/>
      <c r="BQ122" s="1049">
        <v>8675106</v>
      </c>
      <c r="BR122" s="1050"/>
      <c r="BS122" s="1050"/>
      <c r="BT122" s="1050"/>
      <c r="BU122" s="1050"/>
      <c r="BV122" s="1050">
        <v>8491990</v>
      </c>
      <c r="BW122" s="1050"/>
      <c r="BX122" s="1050"/>
      <c r="BY122" s="1050"/>
      <c r="BZ122" s="1050"/>
      <c r="CA122" s="1050">
        <v>8506924</v>
      </c>
      <c r="CB122" s="1050"/>
      <c r="CC122" s="1050"/>
      <c r="CD122" s="1050"/>
      <c r="CE122" s="1050"/>
      <c r="CF122" s="1070">
        <v>164.5</v>
      </c>
      <c r="CG122" s="1071"/>
      <c r="CH122" s="1071"/>
      <c r="CI122" s="1071"/>
      <c r="CJ122" s="1071"/>
      <c r="CK122" s="1062"/>
      <c r="CL122" s="1063"/>
      <c r="CM122" s="1063"/>
      <c r="CN122" s="1063"/>
      <c r="CO122" s="1064"/>
      <c r="CP122" s="1072" t="s">
        <v>487</v>
      </c>
      <c r="CQ122" s="1073"/>
      <c r="CR122" s="1073"/>
      <c r="CS122" s="1073"/>
      <c r="CT122" s="1073"/>
      <c r="CU122" s="1073"/>
      <c r="CV122" s="1073"/>
      <c r="CW122" s="1073"/>
      <c r="CX122" s="1073"/>
      <c r="CY122" s="1073"/>
      <c r="CZ122" s="1073"/>
      <c r="DA122" s="1073"/>
      <c r="DB122" s="1073"/>
      <c r="DC122" s="1073"/>
      <c r="DD122" s="1073"/>
      <c r="DE122" s="1073"/>
      <c r="DF122" s="1074"/>
      <c r="DG122" s="971">
        <v>33751</v>
      </c>
      <c r="DH122" s="972"/>
      <c r="DI122" s="972"/>
      <c r="DJ122" s="972"/>
      <c r="DK122" s="972"/>
      <c r="DL122" s="972">
        <v>61564</v>
      </c>
      <c r="DM122" s="972"/>
      <c r="DN122" s="972"/>
      <c r="DO122" s="972"/>
      <c r="DP122" s="972"/>
      <c r="DQ122" s="972">
        <v>29319</v>
      </c>
      <c r="DR122" s="972"/>
      <c r="DS122" s="972"/>
      <c r="DT122" s="972"/>
      <c r="DU122" s="972"/>
      <c r="DV122" s="973">
        <v>0.6</v>
      </c>
      <c r="DW122" s="973"/>
      <c r="DX122" s="973"/>
      <c r="DY122" s="973"/>
      <c r="DZ122" s="974"/>
    </row>
    <row r="123" spans="1:130" s="246" customFormat="1" ht="26.25" customHeight="1">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485</v>
      </c>
      <c r="AB123" s="1011"/>
      <c r="AC123" s="1011"/>
      <c r="AD123" s="1011"/>
      <c r="AE123" s="1012"/>
      <c r="AF123" s="1013" t="s">
        <v>482</v>
      </c>
      <c r="AG123" s="1011"/>
      <c r="AH123" s="1011"/>
      <c r="AI123" s="1011"/>
      <c r="AJ123" s="1012"/>
      <c r="AK123" s="1013" t="s">
        <v>463</v>
      </c>
      <c r="AL123" s="1011"/>
      <c r="AM123" s="1011"/>
      <c r="AN123" s="1011"/>
      <c r="AO123" s="1012"/>
      <c r="AP123" s="1014" t="s">
        <v>464</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488</v>
      </c>
      <c r="BP123" s="1058"/>
      <c r="BQ123" s="1117">
        <v>14289535</v>
      </c>
      <c r="BR123" s="1118"/>
      <c r="BS123" s="1118"/>
      <c r="BT123" s="1118"/>
      <c r="BU123" s="1118"/>
      <c r="BV123" s="1118">
        <v>13964177</v>
      </c>
      <c r="BW123" s="1118"/>
      <c r="BX123" s="1118"/>
      <c r="BY123" s="1118"/>
      <c r="BZ123" s="1118"/>
      <c r="CA123" s="1118">
        <v>13606893</v>
      </c>
      <c r="CB123" s="1118"/>
      <c r="CC123" s="1118"/>
      <c r="CD123" s="1118"/>
      <c r="CE123" s="1118"/>
      <c r="CF123" s="1051"/>
      <c r="CG123" s="1052"/>
      <c r="CH123" s="1052"/>
      <c r="CI123" s="1052"/>
      <c r="CJ123" s="1053"/>
      <c r="CK123" s="1062"/>
      <c r="CL123" s="1063"/>
      <c r="CM123" s="1063"/>
      <c r="CN123" s="1063"/>
      <c r="CO123" s="1064"/>
      <c r="CP123" s="1072" t="s">
        <v>489</v>
      </c>
      <c r="CQ123" s="1073"/>
      <c r="CR123" s="1073"/>
      <c r="CS123" s="1073"/>
      <c r="CT123" s="1073"/>
      <c r="CU123" s="1073"/>
      <c r="CV123" s="1073"/>
      <c r="CW123" s="1073"/>
      <c r="CX123" s="1073"/>
      <c r="CY123" s="1073"/>
      <c r="CZ123" s="1073"/>
      <c r="DA123" s="1073"/>
      <c r="DB123" s="1073"/>
      <c r="DC123" s="1073"/>
      <c r="DD123" s="1073"/>
      <c r="DE123" s="1073"/>
      <c r="DF123" s="1074"/>
      <c r="DG123" s="1010" t="s">
        <v>462</v>
      </c>
      <c r="DH123" s="1011"/>
      <c r="DI123" s="1011"/>
      <c r="DJ123" s="1011"/>
      <c r="DK123" s="1012"/>
      <c r="DL123" s="1013" t="s">
        <v>485</v>
      </c>
      <c r="DM123" s="1011"/>
      <c r="DN123" s="1011"/>
      <c r="DO123" s="1011"/>
      <c r="DP123" s="1012"/>
      <c r="DQ123" s="1013" t="s">
        <v>462</v>
      </c>
      <c r="DR123" s="1011"/>
      <c r="DS123" s="1011"/>
      <c r="DT123" s="1011"/>
      <c r="DU123" s="1012"/>
      <c r="DV123" s="1014" t="s">
        <v>475</v>
      </c>
      <c r="DW123" s="1015"/>
      <c r="DX123" s="1015"/>
      <c r="DY123" s="1015"/>
      <c r="DZ123" s="1016"/>
    </row>
    <row r="124" spans="1:130" s="246" customFormat="1" ht="26.25" customHeight="1" thickBot="1">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461</v>
      </c>
      <c r="AB124" s="1011"/>
      <c r="AC124" s="1011"/>
      <c r="AD124" s="1011"/>
      <c r="AE124" s="1012"/>
      <c r="AF124" s="1013" t="s">
        <v>475</v>
      </c>
      <c r="AG124" s="1011"/>
      <c r="AH124" s="1011"/>
      <c r="AI124" s="1011"/>
      <c r="AJ124" s="1012"/>
      <c r="AK124" s="1013" t="s">
        <v>389</v>
      </c>
      <c r="AL124" s="1011"/>
      <c r="AM124" s="1011"/>
      <c r="AN124" s="1011"/>
      <c r="AO124" s="1012"/>
      <c r="AP124" s="1014" t="s">
        <v>490</v>
      </c>
      <c r="AQ124" s="1015"/>
      <c r="AR124" s="1015"/>
      <c r="AS124" s="1015"/>
      <c r="AT124" s="1016"/>
      <c r="AU124" s="1113" t="s">
        <v>491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464</v>
      </c>
      <c r="BR124" s="1080"/>
      <c r="BS124" s="1080"/>
      <c r="BT124" s="1080"/>
      <c r="BU124" s="1080"/>
      <c r="BV124" s="1080" t="s">
        <v>471</v>
      </c>
      <c r="BW124" s="1080"/>
      <c r="BX124" s="1080"/>
      <c r="BY124" s="1080"/>
      <c r="BZ124" s="1080"/>
      <c r="CA124" s="1080" t="s">
        <v>475</v>
      </c>
      <c r="CB124" s="1080"/>
      <c r="CC124" s="1080"/>
      <c r="CD124" s="1080"/>
      <c r="CE124" s="1080"/>
      <c r="CF124" s="1081"/>
      <c r="CG124" s="1082"/>
      <c r="CH124" s="1082"/>
      <c r="CI124" s="1082"/>
      <c r="CJ124" s="1083"/>
      <c r="CK124" s="1065"/>
      <c r="CL124" s="1065"/>
      <c r="CM124" s="1065"/>
      <c r="CN124" s="1065"/>
      <c r="CO124" s="1066"/>
      <c r="CP124" s="1072" t="s">
        <v>492</v>
      </c>
      <c r="CQ124" s="1073"/>
      <c r="CR124" s="1073"/>
      <c r="CS124" s="1073"/>
      <c r="CT124" s="1073"/>
      <c r="CU124" s="1073"/>
      <c r="CV124" s="1073"/>
      <c r="CW124" s="1073"/>
      <c r="CX124" s="1073"/>
      <c r="CY124" s="1073"/>
      <c r="CZ124" s="1073"/>
      <c r="DA124" s="1073"/>
      <c r="DB124" s="1073"/>
      <c r="DC124" s="1073"/>
      <c r="DD124" s="1073"/>
      <c r="DE124" s="1073"/>
      <c r="DF124" s="1074"/>
      <c r="DG124" s="1057" t="s">
        <v>485</v>
      </c>
      <c r="DH124" s="1036"/>
      <c r="DI124" s="1036"/>
      <c r="DJ124" s="1036"/>
      <c r="DK124" s="1037"/>
      <c r="DL124" s="1035" t="s">
        <v>464</v>
      </c>
      <c r="DM124" s="1036"/>
      <c r="DN124" s="1036"/>
      <c r="DO124" s="1036"/>
      <c r="DP124" s="1037"/>
      <c r="DQ124" s="1035" t="s">
        <v>485</v>
      </c>
      <c r="DR124" s="1036"/>
      <c r="DS124" s="1036"/>
      <c r="DT124" s="1036"/>
      <c r="DU124" s="1037"/>
      <c r="DV124" s="1038" t="s">
        <v>461</v>
      </c>
      <c r="DW124" s="1039"/>
      <c r="DX124" s="1039"/>
      <c r="DY124" s="1039"/>
      <c r="DZ124" s="1040"/>
    </row>
    <row r="125" spans="1:130" s="246" customFormat="1" ht="26.25" customHeight="1">
      <c r="A125" s="1111"/>
      <c r="B125" s="998"/>
      <c r="C125" s="968" t="s">
        <v>472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461</v>
      </c>
      <c r="AB125" s="1011"/>
      <c r="AC125" s="1011"/>
      <c r="AD125" s="1011"/>
      <c r="AE125" s="1012"/>
      <c r="AF125" s="1013" t="s">
        <v>389</v>
      </c>
      <c r="AG125" s="1011"/>
      <c r="AH125" s="1011"/>
      <c r="AI125" s="1011"/>
      <c r="AJ125" s="1012"/>
      <c r="AK125" s="1013" t="s">
        <v>490</v>
      </c>
      <c r="AL125" s="1011"/>
      <c r="AM125" s="1011"/>
      <c r="AN125" s="1011"/>
      <c r="AO125" s="1012"/>
      <c r="AP125" s="1014" t="s">
        <v>485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493</v>
      </c>
      <c r="CL125" s="1060"/>
      <c r="CM125" s="1060"/>
      <c r="CN125" s="1060"/>
      <c r="CO125" s="1061"/>
      <c r="CP125" s="992" t="s">
        <v>494</v>
      </c>
      <c r="CQ125" s="941"/>
      <c r="CR125" s="941"/>
      <c r="CS125" s="941"/>
      <c r="CT125" s="941"/>
      <c r="CU125" s="941"/>
      <c r="CV125" s="941"/>
      <c r="CW125" s="941"/>
      <c r="CX125" s="941"/>
      <c r="CY125" s="941"/>
      <c r="CZ125" s="941"/>
      <c r="DA125" s="941"/>
      <c r="DB125" s="941"/>
      <c r="DC125" s="941"/>
      <c r="DD125" s="941"/>
      <c r="DE125" s="941"/>
      <c r="DF125" s="942"/>
      <c r="DG125" s="978" t="s">
        <v>485</v>
      </c>
      <c r="DH125" s="979"/>
      <c r="DI125" s="979"/>
      <c r="DJ125" s="979"/>
      <c r="DK125" s="979"/>
      <c r="DL125" s="979" t="s">
        <v>485</v>
      </c>
      <c r="DM125" s="979"/>
      <c r="DN125" s="979"/>
      <c r="DO125" s="979"/>
      <c r="DP125" s="979"/>
      <c r="DQ125" s="979" t="s">
        <v>485</v>
      </c>
      <c r="DR125" s="979"/>
      <c r="DS125" s="979"/>
      <c r="DT125" s="979"/>
      <c r="DU125" s="979"/>
      <c r="DV125" s="980" t="s">
        <v>475</v>
      </c>
      <c r="DW125" s="980"/>
      <c r="DX125" s="980"/>
      <c r="DY125" s="980"/>
      <c r="DZ125" s="981"/>
    </row>
    <row r="126" spans="1:130" s="246" customFormat="1" ht="26.25" customHeight="1" thickBot="1">
      <c r="A126" s="1111"/>
      <c r="B126" s="998"/>
      <c r="C126" s="968" t="s">
        <v>474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475</v>
      </c>
      <c r="AB126" s="1011"/>
      <c r="AC126" s="1011"/>
      <c r="AD126" s="1011"/>
      <c r="AE126" s="1012"/>
      <c r="AF126" s="1013" t="s">
        <v>462</v>
      </c>
      <c r="AG126" s="1011"/>
      <c r="AH126" s="1011"/>
      <c r="AI126" s="1011"/>
      <c r="AJ126" s="1012"/>
      <c r="AK126" s="1013" t="s">
        <v>464</v>
      </c>
      <c r="AL126" s="1011"/>
      <c r="AM126" s="1011"/>
      <c r="AN126" s="1011"/>
      <c r="AO126" s="1012"/>
      <c r="AP126" s="1014" t="s">
        <v>464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495</v>
      </c>
      <c r="CQ126" s="1002"/>
      <c r="CR126" s="1002"/>
      <c r="CS126" s="1002"/>
      <c r="CT126" s="1002"/>
      <c r="CU126" s="1002"/>
      <c r="CV126" s="1002"/>
      <c r="CW126" s="1002"/>
      <c r="CX126" s="1002"/>
      <c r="CY126" s="1002"/>
      <c r="CZ126" s="1002"/>
      <c r="DA126" s="1002"/>
      <c r="DB126" s="1002"/>
      <c r="DC126" s="1002"/>
      <c r="DD126" s="1002"/>
      <c r="DE126" s="1002"/>
      <c r="DF126" s="1003"/>
      <c r="DG126" s="971" t="s">
        <v>485</v>
      </c>
      <c r="DH126" s="972"/>
      <c r="DI126" s="972"/>
      <c r="DJ126" s="972"/>
      <c r="DK126" s="972"/>
      <c r="DL126" s="972" t="s">
        <v>461</v>
      </c>
      <c r="DM126" s="972"/>
      <c r="DN126" s="972"/>
      <c r="DO126" s="972"/>
      <c r="DP126" s="972"/>
      <c r="DQ126" s="972" t="s">
        <v>463</v>
      </c>
      <c r="DR126" s="972"/>
      <c r="DS126" s="972"/>
      <c r="DT126" s="972"/>
      <c r="DU126" s="972"/>
      <c r="DV126" s="973" t="s">
        <v>461</v>
      </c>
      <c r="DW126" s="973"/>
      <c r="DX126" s="973"/>
      <c r="DY126" s="973"/>
      <c r="DZ126" s="974"/>
    </row>
    <row r="127" spans="1:130" s="246" customFormat="1" ht="26.25" customHeight="1">
      <c r="A127" s="1112"/>
      <c r="B127" s="1000"/>
      <c r="C127" s="1054" t="s">
        <v>496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464</v>
      </c>
      <c r="AB127" s="1011"/>
      <c r="AC127" s="1011"/>
      <c r="AD127" s="1011"/>
      <c r="AE127" s="1012"/>
      <c r="AF127" s="1013" t="s">
        <v>389</v>
      </c>
      <c r="AG127" s="1011"/>
      <c r="AH127" s="1011"/>
      <c r="AI127" s="1011"/>
      <c r="AJ127" s="1012"/>
      <c r="AK127" s="1013" t="s">
        <v>464</v>
      </c>
      <c r="AL127" s="1011"/>
      <c r="AM127" s="1011"/>
      <c r="AN127" s="1011"/>
      <c r="AO127" s="1012"/>
      <c r="AP127" s="1014" t="s">
        <v>485</v>
      </c>
      <c r="AQ127" s="1015"/>
      <c r="AR127" s="1015"/>
      <c r="AS127" s="1015"/>
      <c r="AT127" s="1016"/>
      <c r="AU127" s="282"/>
      <c r="AV127" s="282"/>
      <c r="AW127" s="282"/>
      <c r="AX127" s="1084" t="s">
        <v>497</v>
      </c>
      <c r="AY127" s="1085"/>
      <c r="AZ127" s="1085"/>
      <c r="BA127" s="1085"/>
      <c r="BB127" s="1085"/>
      <c r="BC127" s="1085"/>
      <c r="BD127" s="1085"/>
      <c r="BE127" s="1086"/>
      <c r="BF127" s="1087" t="s">
        <v>498</v>
      </c>
      <c r="BG127" s="1085"/>
      <c r="BH127" s="1085"/>
      <c r="BI127" s="1085"/>
      <c r="BJ127" s="1085"/>
      <c r="BK127" s="1085"/>
      <c r="BL127" s="1086"/>
      <c r="BM127" s="1087" t="s">
        <v>499</v>
      </c>
      <c r="BN127" s="1085"/>
      <c r="BO127" s="1085"/>
      <c r="BP127" s="1085"/>
      <c r="BQ127" s="1085"/>
      <c r="BR127" s="1085"/>
      <c r="BS127" s="1086"/>
      <c r="BT127" s="1087" t="s">
        <v>500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501</v>
      </c>
      <c r="CQ127" s="1002"/>
      <c r="CR127" s="1002"/>
      <c r="CS127" s="1002"/>
      <c r="CT127" s="1002"/>
      <c r="CU127" s="1002"/>
      <c r="CV127" s="1002"/>
      <c r="CW127" s="1002"/>
      <c r="CX127" s="1002"/>
      <c r="CY127" s="1002"/>
      <c r="CZ127" s="1002"/>
      <c r="DA127" s="1002"/>
      <c r="DB127" s="1002"/>
      <c r="DC127" s="1002"/>
      <c r="DD127" s="1002"/>
      <c r="DE127" s="1002"/>
      <c r="DF127" s="1003"/>
      <c r="DG127" s="971" t="s">
        <v>463</v>
      </c>
      <c r="DH127" s="972"/>
      <c r="DI127" s="972"/>
      <c r="DJ127" s="972"/>
      <c r="DK127" s="972"/>
      <c r="DL127" s="972" t="s">
        <v>485</v>
      </c>
      <c r="DM127" s="972"/>
      <c r="DN127" s="972"/>
      <c r="DO127" s="972"/>
      <c r="DP127" s="972"/>
      <c r="DQ127" s="972" t="s">
        <v>462</v>
      </c>
      <c r="DR127" s="972"/>
      <c r="DS127" s="972"/>
      <c r="DT127" s="972"/>
      <c r="DU127" s="972"/>
      <c r="DV127" s="973" t="s">
        <v>463</v>
      </c>
      <c r="DW127" s="973"/>
      <c r="DX127" s="973"/>
      <c r="DY127" s="973"/>
      <c r="DZ127" s="974"/>
    </row>
    <row r="128" spans="1:130" s="246" customFormat="1" ht="26.25" customHeight="1" thickBot="1">
      <c r="A128" s="1095" t="s">
        <v>502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503</v>
      </c>
      <c r="X128" s="1097"/>
      <c r="Y128" s="1097"/>
      <c r="Z128" s="1098"/>
      <c r="AA128" s="1099">
        <v>68812</v>
      </c>
      <c r="AB128" s="1100"/>
      <c r="AC128" s="1100"/>
      <c r="AD128" s="1100"/>
      <c r="AE128" s="1101"/>
      <c r="AF128" s="1102">
        <v>68812</v>
      </c>
      <c r="AG128" s="1100"/>
      <c r="AH128" s="1100"/>
      <c r="AI128" s="1100"/>
      <c r="AJ128" s="1101"/>
      <c r="AK128" s="1102">
        <v>68812</v>
      </c>
      <c r="AL128" s="1100"/>
      <c r="AM128" s="1100"/>
      <c r="AN128" s="1100"/>
      <c r="AO128" s="1101"/>
      <c r="AP128" s="1103"/>
      <c r="AQ128" s="1104"/>
      <c r="AR128" s="1104"/>
      <c r="AS128" s="1104"/>
      <c r="AT128" s="1105"/>
      <c r="AU128" s="282"/>
      <c r="AV128" s="282"/>
      <c r="AW128" s="282"/>
      <c r="AX128" s="940" t="s">
        <v>504</v>
      </c>
      <c r="AY128" s="941"/>
      <c r="AZ128" s="941"/>
      <c r="BA128" s="941"/>
      <c r="BB128" s="941"/>
      <c r="BC128" s="941"/>
      <c r="BD128" s="941"/>
      <c r="BE128" s="942"/>
      <c r="BF128" s="1106" t="s">
        <v>461</v>
      </c>
      <c r="BG128" s="1107"/>
      <c r="BH128" s="1107"/>
      <c r="BI128" s="1107"/>
      <c r="BJ128" s="1107"/>
      <c r="BK128" s="1107"/>
      <c r="BL128" s="1108"/>
      <c r="BM128" s="1106">
        <v>14.41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505</v>
      </c>
      <c r="CQ128" s="1089"/>
      <c r="CR128" s="1089"/>
      <c r="CS128" s="1089"/>
      <c r="CT128" s="1089"/>
      <c r="CU128" s="1089"/>
      <c r="CV128" s="1089"/>
      <c r="CW128" s="1089"/>
      <c r="CX128" s="1089"/>
      <c r="CY128" s="1089"/>
      <c r="CZ128" s="1089"/>
      <c r="DA128" s="1089"/>
      <c r="DB128" s="1089"/>
      <c r="DC128" s="1089"/>
      <c r="DD128" s="1089"/>
      <c r="DE128" s="1089"/>
      <c r="DF128" s="1090"/>
      <c r="DG128" s="1091" t="s">
        <v>461</v>
      </c>
      <c r="DH128" s="1092"/>
      <c r="DI128" s="1092"/>
      <c r="DJ128" s="1092"/>
      <c r="DK128" s="1092"/>
      <c r="DL128" s="1092" t="s">
        <v>464</v>
      </c>
      <c r="DM128" s="1092"/>
      <c r="DN128" s="1092"/>
      <c r="DO128" s="1092"/>
      <c r="DP128" s="1092"/>
      <c r="DQ128" s="1092">
        <v>1374</v>
      </c>
      <c r="DR128" s="1092"/>
      <c r="DS128" s="1092"/>
      <c r="DT128" s="1092"/>
      <c r="DU128" s="1092"/>
      <c r="DV128" s="1093">
        <v>0</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506</v>
      </c>
      <c r="X129" s="1126"/>
      <c r="Y129" s="1126"/>
      <c r="Z129" s="1127"/>
      <c r="AA129" s="1010">
        <v>6331736</v>
      </c>
      <c r="AB129" s="1011"/>
      <c r="AC129" s="1011"/>
      <c r="AD129" s="1011"/>
      <c r="AE129" s="1012"/>
      <c r="AF129" s="1013">
        <v>6245893</v>
      </c>
      <c r="AG129" s="1011"/>
      <c r="AH129" s="1011"/>
      <c r="AI129" s="1011"/>
      <c r="AJ129" s="1012"/>
      <c r="AK129" s="1013">
        <v>6066613</v>
      </c>
      <c r="AL129" s="1011"/>
      <c r="AM129" s="1011"/>
      <c r="AN129" s="1011"/>
      <c r="AO129" s="1012"/>
      <c r="AP129" s="1128"/>
      <c r="AQ129" s="1129"/>
      <c r="AR129" s="1129"/>
      <c r="AS129" s="1129"/>
      <c r="AT129" s="1130"/>
      <c r="AU129" s="284"/>
      <c r="AV129" s="284"/>
      <c r="AW129" s="284"/>
      <c r="AX129" s="1119" t="s">
        <v>507</v>
      </c>
      <c r="AY129" s="1002"/>
      <c r="AZ129" s="1002"/>
      <c r="BA129" s="1002"/>
      <c r="BB129" s="1002"/>
      <c r="BC129" s="1002"/>
      <c r="BD129" s="1002"/>
      <c r="BE129" s="1003"/>
      <c r="BF129" s="1120" t="s">
        <v>490</v>
      </c>
      <c r="BG129" s="1121"/>
      <c r="BH129" s="1121"/>
      <c r="BI129" s="1121"/>
      <c r="BJ129" s="1121"/>
      <c r="BK129" s="1121"/>
      <c r="BL129" s="1122"/>
      <c r="BM129" s="1120">
        <v>19.41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509</v>
      </c>
      <c r="X130" s="1126"/>
      <c r="Y130" s="1126"/>
      <c r="Z130" s="1127"/>
      <c r="AA130" s="1010">
        <v>973511</v>
      </c>
      <c r="AB130" s="1011"/>
      <c r="AC130" s="1011"/>
      <c r="AD130" s="1011"/>
      <c r="AE130" s="1012"/>
      <c r="AF130" s="1013">
        <v>976146</v>
      </c>
      <c r="AG130" s="1011"/>
      <c r="AH130" s="1011"/>
      <c r="AI130" s="1011"/>
      <c r="AJ130" s="1012"/>
      <c r="AK130" s="1013">
        <v>896333</v>
      </c>
      <c r="AL130" s="1011"/>
      <c r="AM130" s="1011"/>
      <c r="AN130" s="1011"/>
      <c r="AO130" s="1012"/>
      <c r="AP130" s="1128"/>
      <c r="AQ130" s="1129"/>
      <c r="AR130" s="1129"/>
      <c r="AS130" s="1129"/>
      <c r="AT130" s="1130"/>
      <c r="AU130" s="284"/>
      <c r="AV130" s="284"/>
      <c r="AW130" s="284"/>
      <c r="AX130" s="1119" t="s">
        <v>510</v>
      </c>
      <c r="AY130" s="1002"/>
      <c r="AZ130" s="1002"/>
      <c r="BA130" s="1002"/>
      <c r="BB130" s="1002"/>
      <c r="BC130" s="1002"/>
      <c r="BD130" s="1002"/>
      <c r="BE130" s="1003"/>
      <c r="BF130" s="1156">
        <v>4.2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511</v>
      </c>
      <c r="X131" s="1164"/>
      <c r="Y131" s="1164"/>
      <c r="Z131" s="1165"/>
      <c r="AA131" s="1057">
        <v>5358225</v>
      </c>
      <c r="AB131" s="1036"/>
      <c r="AC131" s="1036"/>
      <c r="AD131" s="1036"/>
      <c r="AE131" s="1037"/>
      <c r="AF131" s="1035">
        <v>5269747</v>
      </c>
      <c r="AG131" s="1036"/>
      <c r="AH131" s="1036"/>
      <c r="AI131" s="1036"/>
      <c r="AJ131" s="1037"/>
      <c r="AK131" s="1035">
        <v>5170280</v>
      </c>
      <c r="AL131" s="1036"/>
      <c r="AM131" s="1036"/>
      <c r="AN131" s="1036"/>
      <c r="AO131" s="1037"/>
      <c r="AP131" s="1166"/>
      <c r="AQ131" s="1167"/>
      <c r="AR131" s="1167"/>
      <c r="AS131" s="1167"/>
      <c r="AT131" s="1168"/>
      <c r="AU131" s="284"/>
      <c r="AV131" s="284"/>
      <c r="AW131" s="284"/>
      <c r="AX131" s="1138" t="s">
        <v>512</v>
      </c>
      <c r="AY131" s="1089"/>
      <c r="AZ131" s="1089"/>
      <c r="BA131" s="1089"/>
      <c r="BB131" s="1089"/>
      <c r="BC131" s="1089"/>
      <c r="BD131" s="1089"/>
      <c r="BE131" s="1090"/>
      <c r="BF131" s="1139" t="s">
        <v>464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514</v>
      </c>
      <c r="W132" s="1149"/>
      <c r="X132" s="1149"/>
      <c r="Y132" s="1149"/>
      <c r="Z132" s="1150"/>
      <c r="AA132" s="1151">
        <v>4.5802481229999996</v>
      </c>
      <c r="AB132" s="1152"/>
      <c r="AC132" s="1152"/>
      <c r="AD132" s="1152"/>
      <c r="AE132" s="1153"/>
      <c r="AF132" s="1154">
        <v>4.5517175679999999</v>
      </c>
      <c r="AG132" s="1152"/>
      <c r="AH132" s="1152"/>
      <c r="AI132" s="1152"/>
      <c r="AJ132" s="1153"/>
      <c r="AK132" s="1154">
        <v>3.7149825540000001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515</v>
      </c>
      <c r="W133" s="1132"/>
      <c r="X133" s="1132"/>
      <c r="Y133" s="1132"/>
      <c r="Z133" s="1133"/>
      <c r="AA133" s="1134">
        <v>4.3</v>
      </c>
      <c r="AB133" s="1135"/>
      <c r="AC133" s="1135"/>
      <c r="AD133" s="1135"/>
      <c r="AE133" s="1136"/>
      <c r="AF133" s="1134">
        <v>4.4000000000000004</v>
      </c>
      <c r="AG133" s="1135"/>
      <c r="AH133" s="1135"/>
      <c r="AI133" s="1135"/>
      <c r="AJ133" s="1136"/>
      <c r="AK133" s="1134">
        <v>4.2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i3Fh90Etbd+rJ8I3vxYg9TV8wvq9+9CTCavX5kx4bFL35JY9cIub8XUg6o4eFBosRhAJMxCFxJk2o30rIMBgg==" saltValue="4HBpB/A3Q5fDuQ4jU4S1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HEHNi6g9hjWdKgllqmA2BMUKNxlT9ieoNLVzK08Tk2R9KGNFexm7Ry+yms6u9QV+SVu8lRNUjVyeOYYtvIRmw==" saltValue="Y76V2Co8KQW4WCp6WqCX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10" sqref="A10:XFD10"/>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8rCQme/WRoLpCY5WRsFcpk0B7vD8Fb0KmGNFuOjVvXd9gclXQuAGXhR/QvJXf4Rza67a71fIZYB+q5KHOaqIQ==" saltValue="myuQc57IDmWe+ZY1SnDD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519</v>
      </c>
      <c r="AP7" s="303"/>
      <c r="AQ7" s="304" t="s">
        <v>520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521</v>
      </c>
      <c r="AQ8" s="310" t="s">
        <v>522</v>
      </c>
      <c r="AR8" s="311" t="s">
        <v>523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524</v>
      </c>
      <c r="AL9" s="1175"/>
      <c r="AM9" s="1175"/>
      <c r="AN9" s="1176"/>
      <c r="AO9" s="312">
        <v>1844537</v>
      </c>
      <c r="AP9" s="312">
        <v>105880</v>
      </c>
      <c r="AQ9" s="313">
        <v>80518</v>
      </c>
      <c r="AR9" s="314">
        <v>31.5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525</v>
      </c>
      <c r="AL10" s="1175"/>
      <c r="AM10" s="1175"/>
      <c r="AN10" s="1176"/>
      <c r="AO10" s="315">
        <v>11234</v>
      </c>
      <c r="AP10" s="315">
        <v>645</v>
      </c>
      <c r="AQ10" s="316">
        <v>8488</v>
      </c>
      <c r="AR10" s="317">
        <v>-92.4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526</v>
      </c>
      <c r="AL11" s="1175"/>
      <c r="AM11" s="1175"/>
      <c r="AN11" s="1176"/>
      <c r="AO11" s="315">
        <v>271654</v>
      </c>
      <c r="AP11" s="315">
        <v>15593</v>
      </c>
      <c r="AQ11" s="316">
        <v>12447</v>
      </c>
      <c r="AR11" s="317">
        <v>25.3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527</v>
      </c>
      <c r="AL12" s="1175"/>
      <c r="AM12" s="1175"/>
      <c r="AN12" s="1176"/>
      <c r="AO12" s="315" t="s">
        <v>528</v>
      </c>
      <c r="AP12" s="315" t="s">
        <v>528</v>
      </c>
      <c r="AQ12" s="316">
        <v>615</v>
      </c>
      <c r="AR12" s="317" t="s">
        <v>528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529</v>
      </c>
      <c r="AL13" s="1175"/>
      <c r="AM13" s="1175"/>
      <c r="AN13" s="1176"/>
      <c r="AO13" s="315" t="s">
        <v>528</v>
      </c>
      <c r="AP13" s="315" t="s">
        <v>528</v>
      </c>
      <c r="AQ13" s="316">
        <v>4</v>
      </c>
      <c r="AR13" s="317" t="s">
        <v>528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530</v>
      </c>
      <c r="AL14" s="1175"/>
      <c r="AM14" s="1175"/>
      <c r="AN14" s="1176"/>
      <c r="AO14" s="315">
        <v>64082</v>
      </c>
      <c r="AP14" s="315">
        <v>3678</v>
      </c>
      <c r="AQ14" s="316">
        <v>4032</v>
      </c>
      <c r="AR14" s="317">
        <v>-8.8000000000000007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531</v>
      </c>
      <c r="AL15" s="1175"/>
      <c r="AM15" s="1175"/>
      <c r="AN15" s="1176"/>
      <c r="AO15" s="315">
        <v>36957</v>
      </c>
      <c r="AP15" s="315">
        <v>2121</v>
      </c>
      <c r="AQ15" s="316">
        <v>1876</v>
      </c>
      <c r="AR15" s="317">
        <v>13.1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532</v>
      </c>
      <c r="AL16" s="1178"/>
      <c r="AM16" s="1178"/>
      <c r="AN16" s="1179"/>
      <c r="AO16" s="315">
        <v>-178008</v>
      </c>
      <c r="AP16" s="315">
        <v>-10218</v>
      </c>
      <c r="AQ16" s="316">
        <v>-7595</v>
      </c>
      <c r="AR16" s="317">
        <v>34.5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2050456</v>
      </c>
      <c r="AP17" s="315">
        <v>117700</v>
      </c>
      <c r="AQ17" s="316">
        <v>100385</v>
      </c>
      <c r="AR17" s="317">
        <v>17.2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537</v>
      </c>
      <c r="AL21" s="1170"/>
      <c r="AM21" s="1170"/>
      <c r="AN21" s="1171"/>
      <c r="AO21" s="327">
        <v>11.25</v>
      </c>
      <c r="AP21" s="328">
        <v>9.2200000000000006</v>
      </c>
      <c r="AQ21" s="329">
        <v>2.0299999999999998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538</v>
      </c>
      <c r="AL22" s="1170"/>
      <c r="AM22" s="1170"/>
      <c r="AN22" s="1171"/>
      <c r="AO22" s="332">
        <v>94.9</v>
      </c>
      <c r="AP22" s="333">
        <v>97.2</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519</v>
      </c>
      <c r="AP30" s="303"/>
      <c r="AQ30" s="304" t="s">
        <v>520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521</v>
      </c>
      <c r="AQ31" s="310" t="s">
        <v>522</v>
      </c>
      <c r="AR31" s="311" t="s">
        <v>523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542</v>
      </c>
      <c r="AL32" s="1186"/>
      <c r="AM32" s="1186"/>
      <c r="AN32" s="1187"/>
      <c r="AO32" s="342">
        <v>1014750</v>
      </c>
      <c r="AP32" s="342">
        <v>58249</v>
      </c>
      <c r="AQ32" s="343">
        <v>48843</v>
      </c>
      <c r="AR32" s="344">
        <v>19.3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543</v>
      </c>
      <c r="AL33" s="1186"/>
      <c r="AM33" s="1186"/>
      <c r="AN33" s="1187"/>
      <c r="AO33" s="342" t="s">
        <v>528</v>
      </c>
      <c r="AP33" s="342" t="s">
        <v>528</v>
      </c>
      <c r="AQ33" s="343" t="s">
        <v>528</v>
      </c>
      <c r="AR33" s="344" t="s">
        <v>528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544</v>
      </c>
      <c r="AL34" s="1186"/>
      <c r="AM34" s="1186"/>
      <c r="AN34" s="1187"/>
      <c r="AO34" s="342" t="s">
        <v>528</v>
      </c>
      <c r="AP34" s="342" t="s">
        <v>528</v>
      </c>
      <c r="AQ34" s="343">
        <v>10</v>
      </c>
      <c r="AR34" s="344" t="s">
        <v>528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545</v>
      </c>
      <c r="AL35" s="1186"/>
      <c r="AM35" s="1186"/>
      <c r="AN35" s="1187"/>
      <c r="AO35" s="342">
        <v>142470</v>
      </c>
      <c r="AP35" s="342">
        <v>8178</v>
      </c>
      <c r="AQ35" s="343">
        <v>14940</v>
      </c>
      <c r="AR35" s="344">
        <v>-45.3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546</v>
      </c>
      <c r="AL36" s="1186"/>
      <c r="AM36" s="1186"/>
      <c r="AN36" s="1187"/>
      <c r="AO36" s="342" t="s">
        <v>528</v>
      </c>
      <c r="AP36" s="342" t="s">
        <v>528</v>
      </c>
      <c r="AQ36" s="343">
        <v>3323</v>
      </c>
      <c r="AR36" s="344" t="s">
        <v>528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547</v>
      </c>
      <c r="AL37" s="1186"/>
      <c r="AM37" s="1186"/>
      <c r="AN37" s="1187"/>
      <c r="AO37" s="342" t="s">
        <v>528</v>
      </c>
      <c r="AP37" s="342" t="s">
        <v>528</v>
      </c>
      <c r="AQ37" s="343">
        <v>752</v>
      </c>
      <c r="AR37" s="344" t="s">
        <v>528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548</v>
      </c>
      <c r="AL38" s="1189"/>
      <c r="AM38" s="1189"/>
      <c r="AN38" s="1190"/>
      <c r="AO38" s="345" t="s">
        <v>528</v>
      </c>
      <c r="AP38" s="345" t="s">
        <v>528</v>
      </c>
      <c r="AQ38" s="346">
        <v>6</v>
      </c>
      <c r="AR38" s="334" t="s">
        <v>528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549</v>
      </c>
      <c r="AL39" s="1189"/>
      <c r="AM39" s="1189"/>
      <c r="AN39" s="1190"/>
      <c r="AO39" s="342">
        <v>-68812</v>
      </c>
      <c r="AP39" s="342">
        <v>-3950</v>
      </c>
      <c r="AQ39" s="343">
        <v>-3695</v>
      </c>
      <c r="AR39" s="344">
        <v>6.9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550</v>
      </c>
      <c r="AL40" s="1186"/>
      <c r="AM40" s="1186"/>
      <c r="AN40" s="1187"/>
      <c r="AO40" s="342">
        <v>-896333</v>
      </c>
      <c r="AP40" s="342">
        <v>-51451</v>
      </c>
      <c r="AQ40" s="343">
        <v>-44561</v>
      </c>
      <c r="AR40" s="344">
        <v>15.5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192075</v>
      </c>
      <c r="AP41" s="342">
        <v>11025</v>
      </c>
      <c r="AQ41" s="343">
        <v>19619</v>
      </c>
      <c r="AR41" s="344">
        <v>-43.8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519</v>
      </c>
      <c r="AN49" s="1182" t="s">
        <v>554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555</v>
      </c>
      <c r="AO50" s="359" t="s">
        <v>556</v>
      </c>
      <c r="AP50" s="360" t="s">
        <v>557</v>
      </c>
      <c r="AQ50" s="361" t="s">
        <v>558</v>
      </c>
      <c r="AR50" s="362" t="s">
        <v>559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1107325</v>
      </c>
      <c r="AN51" s="364">
        <v>58991</v>
      </c>
      <c r="AO51" s="365">
        <v>-36.9</v>
      </c>
      <c r="AP51" s="366">
        <v>85205</v>
      </c>
      <c r="AQ51" s="367">
        <v>14.5</v>
      </c>
      <c r="AR51" s="368">
        <v>-51.4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746971</v>
      </c>
      <c r="AN52" s="372">
        <v>39794</v>
      </c>
      <c r="AO52" s="373">
        <v>-24.9</v>
      </c>
      <c r="AP52" s="374">
        <v>38847</v>
      </c>
      <c r="AQ52" s="375">
        <v>13.7</v>
      </c>
      <c r="AR52" s="376">
        <v>-38.6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1283066</v>
      </c>
      <c r="AN53" s="364">
        <v>69524</v>
      </c>
      <c r="AO53" s="365">
        <v>17.899999999999999</v>
      </c>
      <c r="AP53" s="366">
        <v>77577</v>
      </c>
      <c r="AQ53" s="367">
        <v>-9</v>
      </c>
      <c r="AR53" s="368">
        <v>26.9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646875</v>
      </c>
      <c r="AN54" s="372">
        <v>35051</v>
      </c>
      <c r="AO54" s="373">
        <v>-11.9</v>
      </c>
      <c r="AP54" s="374">
        <v>40870</v>
      </c>
      <c r="AQ54" s="375">
        <v>5.2</v>
      </c>
      <c r="AR54" s="376">
        <v>-17.100000000000001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1224195</v>
      </c>
      <c r="AN55" s="364">
        <v>67572</v>
      </c>
      <c r="AO55" s="365">
        <v>-2.8</v>
      </c>
      <c r="AP55" s="366">
        <v>67293</v>
      </c>
      <c r="AQ55" s="367">
        <v>-13.3</v>
      </c>
      <c r="AR55" s="368">
        <v>10.5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628137</v>
      </c>
      <c r="AN56" s="372">
        <v>34671</v>
      </c>
      <c r="AO56" s="373">
        <v>-1.1000000000000001</v>
      </c>
      <c r="AP56" s="374">
        <v>35076</v>
      </c>
      <c r="AQ56" s="375">
        <v>-14.2</v>
      </c>
      <c r="AR56" s="376">
        <v>13.1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1401843</v>
      </c>
      <c r="AN57" s="364">
        <v>78804</v>
      </c>
      <c r="AO57" s="365">
        <v>16.600000000000001</v>
      </c>
      <c r="AP57" s="366">
        <v>67343</v>
      </c>
      <c r="AQ57" s="367">
        <v>0.1</v>
      </c>
      <c r="AR57" s="368">
        <v>16.5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867157</v>
      </c>
      <c r="AN58" s="372">
        <v>48747</v>
      </c>
      <c r="AO58" s="373">
        <v>40.6</v>
      </c>
      <c r="AP58" s="374">
        <v>32865</v>
      </c>
      <c r="AQ58" s="375">
        <v>-6.3</v>
      </c>
      <c r="AR58" s="376">
        <v>46.9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1453054</v>
      </c>
      <c r="AN59" s="364">
        <v>83408</v>
      </c>
      <c r="AO59" s="365">
        <v>5.8</v>
      </c>
      <c r="AP59" s="366">
        <v>73475</v>
      </c>
      <c r="AQ59" s="367">
        <v>9.1</v>
      </c>
      <c r="AR59" s="368">
        <v>-3.3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725173</v>
      </c>
      <c r="AN60" s="372">
        <v>41626</v>
      </c>
      <c r="AO60" s="373">
        <v>-14.6</v>
      </c>
      <c r="AP60" s="374">
        <v>43072</v>
      </c>
      <c r="AQ60" s="375">
        <v>31.1</v>
      </c>
      <c r="AR60" s="376">
        <v>-45.7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1293897</v>
      </c>
      <c r="AN61" s="379">
        <v>71660</v>
      </c>
      <c r="AO61" s="380">
        <v>0.1</v>
      </c>
      <c r="AP61" s="381">
        <v>74179</v>
      </c>
      <c r="AQ61" s="382">
        <v>0.3</v>
      </c>
      <c r="AR61" s="368">
        <v>-0.2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722863</v>
      </c>
      <c r="AN62" s="372">
        <v>39978</v>
      </c>
      <c r="AO62" s="373">
        <v>-2.4</v>
      </c>
      <c r="AP62" s="374">
        <v>38146</v>
      </c>
      <c r="AQ62" s="375">
        <v>5.9</v>
      </c>
      <c r="AR62" s="376">
        <v>-8.3000000000000007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BiCPD5LdEJ5lmIN3dWCBTOp7whSChzTqAKIZE9q2vz37r2uWMdD8bCitYjRdeDYrXl/0cnqabdy6wnl6aeHw==" saltValue="Nqwt5t/GQWN81RRBjA5A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mnrB2OeQf+487OhyxxqXqHCWnc/ngfLmjWEyIxF1iNHYhzzLdrKvzn4Dad+ajyce8znBH1p/TBvJYfKhfqu/Q==" saltValue="K7A6GDuU3qrrrHfrcL8+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kY0TfkZeUG7FkyQ7dayz/OMQ+qurUSyjeZbTyonk/mQ5DxR5r1RrITnUrTV8CBF8KjgEu8sZQHU2+St3a7Rcg==" saltValue="pjt1i4Rtp7UYgWfOV+U3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4" t="s">
        <v>3</v>
      </c>
      <c r="D47" s="1194"/>
      <c r="E47" s="1195"/>
      <c r="F47" s="11">
        <v>22.11</v>
      </c>
      <c r="G47" s="12">
        <v>22.12</v>
      </c>
      <c r="H47" s="12">
        <v>23.05</v>
      </c>
      <c r="I47" s="12">
        <v>23.38</v>
      </c>
      <c r="J47" s="13">
        <v>23.63</v>
      </c>
    </row>
    <row r="48" spans="2:10" ht="57.75" customHeight="1">
      <c r="B48" s="14"/>
      <c r="C48" s="1196" t="s">
        <v>4</v>
      </c>
      <c r="D48" s="1196"/>
      <c r="E48" s="1197"/>
      <c r="F48" s="15">
        <v>7.89</v>
      </c>
      <c r="G48" s="16">
        <v>7.69</v>
      </c>
      <c r="H48" s="16">
        <v>6.03</v>
      </c>
      <c r="I48" s="16">
        <v>4.6900000000000004</v>
      </c>
      <c r="J48" s="17">
        <v>4.83</v>
      </c>
    </row>
    <row r="49" spans="2:10" ht="57.75" customHeight="1" thickBot="1">
      <c r="B49" s="18"/>
      <c r="C49" s="1198" t="s">
        <v>5</v>
      </c>
      <c r="D49" s="1198"/>
      <c r="E49" s="1199"/>
      <c r="F49" s="19">
        <v>0.3</v>
      </c>
      <c r="G49" s="20" t="s">
        <v>575</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lWEyFxqMj50dIqvX3AiUdJZhCk5yhjFTAPtN7t+tBMapNlDr/2TmnovQi7sfMuX0FuxIoQkSvoTeh+mWaRnpzQ==" saltValue="gWlpzWj1eFWzI1gpIjqi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2020-03-18T09:26:20Z</cp:lastPrinted>
  <dcterms:created xsi:type="dcterms:W3CDTF">2020-02-10T06:15:25Z</dcterms:created>
  <dcterms:modified xsi:type="dcterms:W3CDTF">2020-03-18T09:26:31Z</dcterms:modified>
  <cp:category/>
</cp:coreProperties>
</file>