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44"/>
  <workbookPr/>
  <mc:AlternateContent xmlns:mc="http://schemas.openxmlformats.org/markup-compatibility/2006">
    <mc:Choice Requires="x15">
      <x15ac:absPath xmlns:x15ac="http://schemas.microsoft.com/office/spreadsheetml/2010/11/ac" url="D:\askt1419\Desktop\R5.10.23【HP更新依頼】令和３年度財政状況資料集の作成について（2回目・地方公会計関係）\"/>
    </mc:Choice>
  </mc:AlternateContent>
  <xr:revisionPtr revIDLastSave="0" documentId="13_ncr:1_{610FA083-22B6-463E-B8BB-DE100EC259C9}" xr6:coauthVersionLast="36" xr6:coauthVersionMax="36" xr10:uidLastSave="{00000000-0000-0000-0000-000000000000}"/>
  <bookViews>
    <workbookView xWindow="0" yWindow="0" windowWidth="20490" windowHeight="7560" firstSheet="4"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s="1"/>
  <c r="BY43" i="7"/>
  <c r="BW43" i="7" s="1"/>
  <c r="BE43" i="7"/>
  <c r="AM43" i="7"/>
  <c r="U43" i="7"/>
  <c r="E43" i="7"/>
  <c r="C43" i="7" s="1"/>
  <c r="DG42" i="7"/>
  <c r="CQ42" i="7"/>
  <c r="CO42" i="7" s="1"/>
  <c r="BY42" i="7"/>
  <c r="BW42" i="7"/>
  <c r="BE42" i="7"/>
  <c r="AM42" i="7"/>
  <c r="U42" i="7"/>
  <c r="E42" i="7"/>
  <c r="C42" i="7" s="1"/>
  <c r="DG41" i="7"/>
  <c r="CQ41" i="7"/>
  <c r="CO41" i="7"/>
  <c r="BY41" i="7"/>
  <c r="BW41" i="7" s="1"/>
  <c r="BE41" i="7"/>
  <c r="AM41" i="7"/>
  <c r="U41" i="7"/>
  <c r="E41" i="7"/>
  <c r="C41" i="7"/>
  <c r="DG40" i="7"/>
  <c r="CQ40" i="7"/>
  <c r="CO40" i="7" s="1"/>
  <c r="BY40" i="7"/>
  <c r="BW40" i="7" s="1"/>
  <c r="BE40" i="7"/>
  <c r="AM40" i="7"/>
  <c r="U40" i="7"/>
  <c r="E40" i="7"/>
  <c r="C40" i="7" s="1"/>
  <c r="DG39" i="7"/>
  <c r="CQ39" i="7"/>
  <c r="CO39" i="7" s="1"/>
  <c r="BY39" i="7"/>
  <c r="BW39" i="7" s="1"/>
  <c r="BE39" i="7"/>
  <c r="AM39" i="7"/>
  <c r="U39" i="7"/>
  <c r="E39" i="7"/>
  <c r="C39" i="7" s="1"/>
  <c r="DG38" i="7"/>
  <c r="CQ38" i="7"/>
  <c r="CO38" i="7" s="1"/>
  <c r="BY38" i="7"/>
  <c r="BW38" i="7" s="1"/>
  <c r="BE38" i="7"/>
  <c r="AM38" i="7"/>
  <c r="U38" i="7"/>
  <c r="E38" i="7"/>
  <c r="C38" i="7"/>
  <c r="DG37" i="7"/>
  <c r="CQ37" i="7"/>
  <c r="CO37" i="7" s="1"/>
  <c r="BY37" i="7"/>
  <c r="BE37" i="7"/>
  <c r="AM37" i="7"/>
  <c r="U37" i="7"/>
  <c r="E37" i="7"/>
  <c r="C37" i="7"/>
  <c r="DG36" i="7"/>
  <c r="CQ36" i="7"/>
  <c r="CO36" i="7" s="1"/>
  <c r="BY36" i="7"/>
  <c r="BE36" i="7"/>
  <c r="AM36" i="7"/>
  <c r="W36" i="7"/>
  <c r="E36" i="7"/>
  <c r="DG35" i="7"/>
  <c r="CQ35" i="7"/>
  <c r="BY35" i="7"/>
  <c r="BG35" i="7"/>
  <c r="AM35" i="7"/>
  <c r="W35" i="7"/>
  <c r="E35" i="7"/>
  <c r="DG34" i="7"/>
  <c r="CQ34" i="7"/>
  <c r="BY34" i="7"/>
  <c r="BG34" i="7"/>
  <c r="AO34" i="7"/>
  <c r="W34" i="7"/>
  <c r="E34" i="7"/>
  <c r="C34" i="7" s="1"/>
  <c r="C35" i="7" l="1"/>
  <c r="C36" i="7" s="1"/>
  <c r="U34" i="7" s="1"/>
  <c r="U35" i="7" s="1"/>
  <c r="U36" i="7" s="1"/>
  <c r="AM34" i="7" l="1"/>
  <c r="BE34" i="7" l="1"/>
  <c r="BE35" i="7" l="1"/>
  <c r="BW34" i="7" s="1"/>
  <c r="BW35" i="7" s="1"/>
  <c r="BW36" i="7" s="1"/>
  <c r="BW37" i="7" s="1"/>
  <c r="CO34" i="7" l="1"/>
  <c r="CO35" i="7" s="1"/>
</calcChain>
</file>

<file path=xl/sharedStrings.xml><?xml version="1.0" encoding="utf-8"?>
<sst xmlns="http://schemas.openxmlformats.org/spreadsheetml/2006/main" count="1104" uniqueCount="555">
  <si>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</si>
  <si>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</si>
  <si>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</si>
  <si>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H29</t>
  </si>
  <si>
    <t>H30</t>
  </si>
  <si>
    <t>R01</t>
  </si>
  <si>
    <t>R02</t>
  </si>
  <si>
    <t>R03</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</si>
  <si>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</si>
  <si>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</si>
  <si>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</si>
  <si>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</si>
  <si>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</si>
  <si>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</si>
  <si>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</si>
  <si>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</si>
  <si>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地方債の新規発行を抑制してきた結果、将来負担比率が低下している。新たな施設の建設に係る起債額は増加しているが、普通交付税算入率が高い起債を発行しているため、将来負担比率の大きな増加にはつながっていない。有形固定資産減価償却率についても、新たな公共施設等の建設により、類似団体よりも低くなっている。今後は公共施設等総合管理計画に基づき、計画的に老朽化対策に取り組んでいく。</t>
    <phoneticPr fontId="5"/>
  </si>
  <si>
    <t xml:space="preserve">将来負担比率及び実質公債費比率は、類似団体と比較しても低くなっている。これは、財政運営に係る基本方針において、毎年の地方債の新規発行額を起債償還額より抑えるシーリングを実施してきたためである。今後も現水準を維持できるように適正な財政運営を行っていく。
</t>
    <phoneticPr fontId="5"/>
  </si>
  <si>
    <t>令和3年度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</si>
  <si>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</si>
  <si>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</si>
  <si>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</si>
  <si>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</si>
  <si>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Ⅳ－２</t>
    <phoneticPr fontId="5"/>
  </si>
  <si>
    <t>指定団体等の指定状況</t>
    <phoneticPr fontId="5"/>
  </si>
  <si>
    <t>区分</t>
    <rPh sb="0" eb="2">
      <t>クブン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</si>
  <si>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</si>
  <si>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</si>
  <si>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</si>
  <si>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</si>
  <si>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</si>
  <si>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</si>
  <si>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</si>
  <si>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</si>
  <si>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</si>
  <si>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</si>
  <si>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</si>
  <si>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芦北町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</si>
  <si>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</si>
  <si>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</si>
  <si>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</si>
  <si>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</si>
  <si>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</si>
  <si>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</si>
  <si>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</si>
  <si>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</si>
  <si>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</si>
  <si>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</si>
  <si>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</si>
  <si>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</si>
  <si>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</si>
  <si>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</si>
  <si>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</si>
  <si>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</si>
  <si>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</si>
  <si>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</si>
  <si>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</si>
  <si>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</si>
  <si>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</si>
  <si>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</si>
  <si>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</si>
  <si>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-11.2</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</si>
  <si>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</si>
  <si>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</si>
  <si>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</si>
  <si>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</si>
  <si>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</si>
  <si>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</si>
  <si>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</si>
  <si>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</si>
  <si>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</si>
  <si>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</si>
  <si>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</si>
  <si>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</si>
  <si>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</si>
  <si>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</si>
  <si>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</si>
  <si>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</si>
  <si>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</si>
  <si>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</si>
  <si>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</si>
  <si>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</si>
  <si>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</si>
  <si>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</si>
  <si>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</si>
  <si>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14"/>
  </si>
  <si>
    <t>うち日本人(％)</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</si>
  <si>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</si>
  <si>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</si>
  <si>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</si>
  <si>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</si>
  <si>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</si>
  <si>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</si>
  <si>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</si>
  <si>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</si>
  <si>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</si>
  <si>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</si>
  <si>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</si>
  <si>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</si>
  <si>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</si>
  <si>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</si>
  <si>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</si>
  <si>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</si>
  <si>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</si>
  <si>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</si>
  <si>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</si>
  <si>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</si>
  <si>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</si>
  <si>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</si>
  <si>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</si>
  <si>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</si>
  <si>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</si>
  <si>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</si>
  <si>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</si>
  <si>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</si>
  <si>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</si>
  <si>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</si>
  <si>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</si>
  <si>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</si>
  <si>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</si>
  <si>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</si>
  <si>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</si>
  <si>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</si>
  <si>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</si>
  <si>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</si>
  <si>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</si>
  <si>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</si>
  <si>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</si>
  <si>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</si>
  <si>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</si>
  <si>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</si>
  <si>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</si>
  <si>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</si>
  <si>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</si>
  <si>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</si>
  <si>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</si>
  <si>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</si>
  <si>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</si>
  <si>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</si>
  <si>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</si>
  <si>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</si>
  <si>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</si>
  <si>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</si>
  <si>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</si>
  <si>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</si>
  <si>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</si>
  <si>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 xml:space="preserve">※8：職員の状況については、令和3年地方公務員給与実態調査に基づいている。 </t>
    <phoneticPr fontId="2"/>
  </si>
  <si>
    <t>令和3年度</t>
    <phoneticPr fontId="14"/>
  </si>
  <si>
    <t>熊本県芦北町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</si>
  <si>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</si>
  <si>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</si>
  <si>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</si>
  <si>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</si>
  <si>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</si>
  <si>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</si>
  <si>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</si>
  <si>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</si>
  <si>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</si>
  <si>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</si>
  <si>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</si>
  <si>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</si>
  <si>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</si>
  <si>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</si>
  <si>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</si>
  <si>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</si>
  <si>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</si>
  <si>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</si>
  <si>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</si>
  <si>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</si>
  <si>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</si>
  <si>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</si>
  <si>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</si>
  <si>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</si>
  <si>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</si>
  <si>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</si>
  <si>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</si>
  <si>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</si>
  <si>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</si>
  <si>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</si>
  <si>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</si>
  <si>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</si>
  <si>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</si>
  <si>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</si>
  <si>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</si>
  <si>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</si>
  <si>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</si>
  <si>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</si>
  <si>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</si>
  <si>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</si>
  <si>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</si>
  <si>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</si>
  <si>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</si>
  <si>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</si>
  <si>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</si>
  <si>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</si>
  <si>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</si>
  <si>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</si>
  <si>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</si>
  <si>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</si>
  <si>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</si>
  <si>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</si>
  <si>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</si>
  <si>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</si>
  <si>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</si>
  <si>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個人住民税減収補塡特例交付金</t>
    <phoneticPr fontId="5"/>
  </si>
  <si>
    <t>目的税</t>
  </si>
  <si>
    <t>前年度繰上充用金</t>
    <phoneticPr fontId="5"/>
  </si>
  <si>
    <t>　自動車税減収補塡特例交付金</t>
    <rPh sb="7" eb="9">
      <t>ホテン</t>
    </rPh>
    <rPh sb="13" eb="14">
      <t>キン</t>
    </rPh>
    <phoneticPr fontId="18"/>
  </si>
  <si>
    <t>　法定目的税</t>
    <phoneticPr fontId="5"/>
  </si>
  <si>
    <t>歳出合計</t>
  </si>
  <si>
    <t>　軽自動車税減収補塡特例交付金</t>
    <rPh sb="8" eb="10">
      <t>ホテン</t>
    </rPh>
    <phoneticPr fontId="18"/>
  </si>
  <si>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</si>
  <si>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</si>
  <si>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</si>
  <si>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</si>
  <si>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</si>
  <si>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</si>
  <si>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</si>
  <si>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</si>
  <si>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</si>
  <si>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</si>
  <si>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</si>
  <si>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</si>
  <si>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</si>
  <si>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</si>
  <si>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</si>
  <si>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</si>
  <si>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</si>
  <si>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14"/>
  </si>
  <si>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</si>
  <si>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</si>
  <si>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</si>
  <si>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</si>
  <si>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</si>
  <si>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</si>
  <si>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</si>
  <si>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</si>
  <si>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</si>
  <si>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</si>
  <si>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</si>
  <si>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</si>
  <si>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</si>
  <si>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14"/>
  </si>
  <si>
    <t>手数料</t>
  </si>
  <si>
    <t>徴収率
(％)</t>
    <rPh sb="0" eb="2">
      <t>チョウシュウ</t>
    </rPh>
    <rPh sb="2" eb="3">
      <t>リツ</t>
    </rPh>
    <phoneticPr fontId="5"/>
  </si>
  <si>
    <t>現年</t>
    <rPh sb="0" eb="1">
      <t>ゲン</t>
    </rPh>
    <rPh sb="1" eb="2">
      <t>ネン</t>
    </rPh>
    <phoneticPr fontId="5"/>
  </si>
  <si>
    <t>　うち利子</t>
    <phoneticPr fontId="14"/>
  </si>
  <si>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</si>
  <si>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</si>
  <si>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</si>
  <si>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</si>
  <si>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</si>
  <si>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</si>
  <si>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</si>
  <si>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</si>
  <si>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</si>
  <si>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</si>
  <si>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</si>
  <si>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</si>
  <si>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</si>
  <si>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</si>
  <si>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</si>
  <si>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</si>
  <si>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</si>
  <si>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</si>
  <si>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</si>
  <si>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</si>
  <si>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</si>
  <si>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</si>
  <si>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</si>
  <si>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</si>
  <si>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</si>
  <si>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</si>
  <si>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</si>
  <si>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</si>
  <si>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</si>
  <si>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</si>
  <si>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</si>
  <si>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</si>
  <si>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</si>
  <si>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</si>
  <si>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
  </si>
  <si>
    <t>国民健康保険</t>
    <phoneticPr fontId="5"/>
  </si>
  <si>
    <t>国庫支出金</t>
    <phoneticPr fontId="5"/>
  </si>
  <si>
    <t>　前年度繰上充用金</t>
    <phoneticPr fontId="5"/>
  </si>
  <si>
    <t>　うち猶予特例債</t>
    <phoneticPr fontId="1"/>
  </si>
  <si>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</si>
  <si>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</si>
  <si>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</si>
  <si>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</si>
  <si>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</si>
  <si>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</si>
  <si>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</si>
  <si>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</si>
  <si>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</si>
  <si>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</si>
  <si>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</si>
  <si>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</si>
  <si>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</si>
  <si>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</si>
  <si>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</si>
  <si>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</si>
  <si>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</si>
  <si>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熊本県芦北町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</si>
  <si>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</si>
  <si>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</si>
  <si>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</si>
  <si>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</si>
  <si>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</si>
  <si>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</si>
  <si>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</si>
  <si>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</si>
  <si>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</si>
  <si>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</si>
  <si>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</si>
  <si>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</si>
  <si>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</si>
  <si>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</si>
  <si>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</si>
  <si>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</si>
  <si>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</si>
  <si>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</si>
  <si>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</si>
  <si>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</si>
  <si>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御立岬</t>
    <rPh sb="0" eb="2">
      <t>オタチ</t>
    </rPh>
    <rPh sb="2" eb="3">
      <t>ミサキ</t>
    </rPh>
    <phoneticPr fontId="2"/>
  </si>
  <si>
    <t>-</t>
    <phoneticPr fontId="2"/>
  </si>
  <si>
    <t>町有温泉事業特別会計</t>
    <phoneticPr fontId="5"/>
  </si>
  <si>
    <t>あしきたマリンサービス</t>
  </si>
  <si>
    <t>奨学資金貸付事業特別会計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</si>
  <si>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</si>
  <si>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</si>
  <si>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</si>
  <si>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</si>
  <si>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</si>
  <si>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</si>
  <si>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</si>
  <si>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</si>
  <si>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</si>
  <si>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</si>
  <si>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</si>
  <si>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</si>
  <si>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</si>
  <si>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</si>
  <si>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</si>
  <si>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</si>
  <si>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</si>
  <si>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</si>
  <si>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農業集落排水事業特別会計</t>
    <phoneticPr fontId="5"/>
  </si>
  <si>
    <t>法非適用企業</t>
    <phoneticPr fontId="5"/>
  </si>
  <si>
    <t>生活排水処理事業特別会計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</si>
  <si>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</si>
  <si>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</si>
  <si>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</si>
  <si>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</si>
  <si>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</si>
  <si>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熊本県市町村総合事務組合</t>
  </si>
  <si>
    <t>特別会計（交通災害共済事業）分を含む</t>
    <phoneticPr fontId="2"/>
  </si>
  <si>
    <t>水俣芦北広域行政事務組合</t>
  </si>
  <si>
    <t>熊本県後期高齢者医療広域連合（一般会計）</t>
  </si>
  <si>
    <t>熊本県後期高齢者医療広域連合（後期高齢者医療特別会計）</t>
  </si>
  <si>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</si>
  <si>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</si>
  <si>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</si>
  <si>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</si>
  <si>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</si>
  <si>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</si>
  <si>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</si>
  <si>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</si>
  <si>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</si>
  <si>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</si>
  <si>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</si>
  <si>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</si>
  <si>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</si>
  <si>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</si>
  <si>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</si>
  <si>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</si>
  <si>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</si>
  <si>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</si>
  <si>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</si>
  <si>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</si>
  <si>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</si>
  <si>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</si>
  <si>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</si>
  <si>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</si>
  <si>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</si>
  <si>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</si>
  <si>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</si>
  <si>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</si>
  <si>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</si>
  <si>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</si>
  <si>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</si>
  <si>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</si>
  <si>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</si>
  <si>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</si>
  <si>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</si>
  <si>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</si>
  <si>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</si>
  <si>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</si>
  <si>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</si>
  <si>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</si>
  <si>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</si>
  <si>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</si>
  <si>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</si>
  <si>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</si>
  <si>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</si>
  <si>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</si>
  <si>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</si>
  <si>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</si>
  <si>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</si>
  <si>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</si>
  <si>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</si>
  <si>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</si>
  <si>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</si>
  <si>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</si>
  <si>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</si>
  <si>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</si>
  <si>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</si>
  <si>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</si>
  <si>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令和3年度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</si>
  <si>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</si>
  <si>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</si>
  <si>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</si>
  <si>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</si>
  <si>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</si>
  <si>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</si>
  <si>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</si>
  <si>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</si>
  <si>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</si>
  <si>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</si>
  <si>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</si>
  <si>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</si>
  <si>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</si>
  <si>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</si>
  <si>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</si>
  <si>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</si>
  <si>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</si>
  <si>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</si>
  <si>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</si>
  <si>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</si>
  <si>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</si>
  <si>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</si>
  <si>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</si>
  <si>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</si>
  <si>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</si>
  <si>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</si>
  <si>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</si>
  <si>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</si>
  <si>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</si>
  <si>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</si>
  <si>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</si>
  <si>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</si>
  <si>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</si>
  <si>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</si>
  <si>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</si>
  <si>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</si>
  <si>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</si>
  <si>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</si>
  <si>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</si>
  <si>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</si>
  <si>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</si>
  <si>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</si>
  <si>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</si>
  <si>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</si>
  <si>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</si>
  <si>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</si>
  <si>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</si>
  <si>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</si>
  <si>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</si>
  <si>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</si>
  <si>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</si>
  <si>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</si>
  <si>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</si>
  <si>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</si>
  <si>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</si>
  <si>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</si>
  <si>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</si>
  <si>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</si>
  <si>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</si>
  <si>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</si>
  <si>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</si>
  <si>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</si>
  <si>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</si>
  <si>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</si>
  <si>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</si>
  <si>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</si>
  <si>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</si>
  <si>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</si>
  <si>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</si>
  <si>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</si>
  <si>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</si>
  <si>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1.41</t>
  </si>
  <si>
    <t>▲ 0.44</t>
  </si>
  <si>
    <t>会計</t>
    <rPh sb="0" eb="2">
      <t>カイケイ</t>
    </rPh>
    <phoneticPr fontId="5"/>
  </si>
  <si>
    <t>一般会計</t>
  </si>
  <si>
    <t>水道事業会計</t>
  </si>
  <si>
    <t>介護保険事業特別会計</t>
  </si>
  <si>
    <t>国民健康保険事業特別会計</t>
  </si>
  <si>
    <t>後期高齢者医療事業特別会計</t>
  </si>
  <si>
    <t>町有温泉事業特別会計</t>
  </si>
  <si>
    <t>奨学資金貸付事業特別会計</t>
  </si>
  <si>
    <t>農業集落排水事業特別会計</t>
  </si>
  <si>
    <t>その他会計（赤字）</t>
  </si>
  <si>
    <t>その他会計（黒字）</t>
  </si>
  <si>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</si>
  <si>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</si>
  <si>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</si>
  <si>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</si>
  <si>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</si>
  <si>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</si>
  <si>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</si>
  <si>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</si>
  <si>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</si>
  <si>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</si>
  <si>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</si>
  <si>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</si>
  <si>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</si>
  <si>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</si>
  <si>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</si>
  <si>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</si>
  <si>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</si>
  <si>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</si>
  <si>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H28末</t>
    <phoneticPr fontId="5"/>
  </si>
  <si>
    <t>H29末</t>
    <phoneticPr fontId="5"/>
  </si>
  <si>
    <t>H30末</t>
    <phoneticPr fontId="5"/>
  </si>
  <si>
    <t>R01末</t>
    <phoneticPr fontId="5"/>
  </si>
  <si>
    <t>R02末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</si>
  <si>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</si>
  <si>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3"/>
  </si>
  <si>
    <t>減債基金積立相当額</t>
    <rPh sb="0" eb="2">
      <t>ゲンサイ</t>
    </rPh>
    <rPh sb="2" eb="4">
      <t>キキン</t>
    </rPh>
    <rPh sb="4" eb="6">
      <t>ツミタテ</t>
    </rPh>
    <rPh sb="6" eb="9">
      <t>ソウトウガク</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</si>
  <si>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</si>
  <si>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</si>
  <si>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</si>
  <si>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</si>
  <si>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</si>
  <si>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</si>
  <si>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</si>
  <si>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</si>
  <si>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</si>
  <si>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</si>
  <si>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</si>
  <si>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</si>
  <si>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</si>
  <si>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</si>
  <si>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</si>
  <si>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</si>
  <si>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</si>
  <si>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</si>
  <si>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</si>
  <si>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</si>
  <si>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(まちづくり振興基金(R03年度末現在))</t>
    <phoneticPr fontId="5"/>
  </si>
  <si>
    <t>(町有施設整備基金(R03年度末現在))</t>
    <phoneticPr fontId="5"/>
  </si>
  <si>
    <t>(社会福祉振興基金(R03年度末現在))</t>
    <phoneticPr fontId="5"/>
  </si>
  <si>
    <t>(ふるさと応援寄付金基金(R03年度末現在))</t>
    <phoneticPr fontId="5"/>
  </si>
  <si>
    <t>(災害復興基金(R03年度末現在))</t>
    <phoneticPr fontId="5"/>
  </si>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</sst>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8"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2">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8"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57">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9" fillId="0" borderId="27" xfId="7" applyFont="1" applyBorder="1" applyAlignment="1">
      <alignment horizontal="left" vertical="center"/>
    </xf>
    <xf numFmtId="0" fontId="13" fillId="0" borderId="42" xfId="9" applyFont="1" applyBorder="1" applyAlignment="1">
      <alignment horizontal="center" vertical="center"/>
    </xf>
    <xf numFmtId="0" fontId="9" fillId="0" borderId="27" xfId="7" applyFont="1" applyBorder="1" applyAlignment="1">
      <alignment horizontal="center" vertical="center"/>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8" xfId="7" applyFont="1" applyBorder="1" applyAlignment="1">
      <alignment horizontal="center"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0" fontId="13" fillId="0" borderId="0" xfId="11" applyFont="1" applyFill="1">
      <alignment vertical="center"/>
    </xf>
    <xf numFmtId="49" fontId="19" fillId="0" borderId="0" xfId="12" applyNumberFormat="1" applyFont="1">
      <alignment vertical="center"/>
    </xf>
    <xf numFmtId="49" fontId="9" fillId="0" borderId="0" xfId="12" applyNumberFormat="1" applyFont="1">
      <alignment vertical="center"/>
    </xf>
    <xf numFmtId="49" fontId="9" fillId="0" borderId="0" xfId="12" applyNumberFormat="1" applyFont="1" applyFill="1">
      <alignment vertical="center"/>
    </xf>
    <xf numFmtId="0" fontId="9" fillId="0" borderId="0" xfId="12" applyFont="1">
      <alignment vertical="center"/>
    </xf>
    <xf numFmtId="0" fontId="20" fillId="0" borderId="0" xfId="12" applyFont="1">
      <alignment vertical="center"/>
    </xf>
    <xf numFmtId="0" fontId="21" fillId="0" borderId="7" xfId="12" applyFont="1" applyBorder="1" applyAlignment="1">
      <alignment horizontal="center" vertical="center"/>
    </xf>
    <xf numFmtId="0" fontId="21" fillId="0" borderId="7" xfId="12" applyFont="1" applyBorder="1" applyAlignment="1">
      <alignment vertical="center"/>
    </xf>
    <xf numFmtId="0" fontId="9" fillId="0" borderId="0" xfId="12" applyFont="1" applyBorder="1">
      <alignment vertical="center"/>
    </xf>
    <xf numFmtId="0" fontId="9" fillId="0" borderId="2" xfId="12" applyFont="1" applyBorder="1">
      <alignment vertical="center"/>
    </xf>
    <xf numFmtId="0" fontId="9" fillId="0" borderId="7" xfId="12" applyFont="1" applyBorder="1">
      <alignment vertical="center"/>
    </xf>
    <xf numFmtId="0" fontId="9" fillId="0" borderId="1" xfId="12" applyFont="1" applyBorder="1" applyAlignment="1">
      <alignment horizontal="center" vertical="center"/>
    </xf>
    <xf numFmtId="0" fontId="9" fillId="0" borderId="2" xfId="12" applyFont="1" applyBorder="1" applyAlignment="1">
      <alignment horizontal="center" vertical="center"/>
    </xf>
    <xf numFmtId="0" fontId="9" fillId="0" borderId="4" xfId="12" applyFont="1" applyBorder="1" applyAlignment="1">
      <alignment horizontal="center" vertical="center"/>
    </xf>
    <xf numFmtId="0" fontId="9" fillId="0" borderId="0" xfId="12" applyFont="1" applyFill="1" applyBorder="1" applyAlignment="1">
      <alignment horizontal="center" vertical="center" wrapText="1"/>
    </xf>
    <xf numFmtId="0" fontId="9" fillId="0" borderId="7" xfId="12" applyFont="1" applyFill="1" applyBorder="1" applyAlignment="1">
      <alignment horizontal="center" vertical="center" wrapText="1"/>
    </xf>
    <xf numFmtId="0" fontId="9" fillId="0" borderId="0" xfId="12" applyFont="1" applyFill="1">
      <alignment vertical="center"/>
    </xf>
    <xf numFmtId="0" fontId="9" fillId="0" borderId="0" xfId="12" applyFont="1" applyAlignment="1">
      <alignment vertical="center"/>
    </xf>
    <xf numFmtId="0" fontId="9" fillId="0" borderId="0" xfId="12" applyFont="1" applyBorder="1" applyAlignment="1">
      <alignment vertical="center"/>
    </xf>
    <xf numFmtId="0" fontId="13" fillId="0" borderId="0" xfId="12" applyFont="1" applyBorder="1" applyAlignment="1">
      <alignment vertical="center"/>
    </xf>
    <xf numFmtId="0" fontId="13" fillId="0" borderId="0" xfId="12" applyFont="1" applyAlignment="1">
      <alignment vertical="center"/>
    </xf>
    <xf numFmtId="0" fontId="9" fillId="0" borderId="0" xfId="12" applyFont="1" applyAlignment="1">
      <alignment vertical="center" shrinkToFit="1"/>
    </xf>
    <xf numFmtId="49" fontId="9" fillId="2" borderId="0" xfId="13" applyNumberFormat="1" applyFont="1" applyFill="1">
      <alignment vertical="center"/>
    </xf>
    <xf numFmtId="0" fontId="9" fillId="2" borderId="0" xfId="13" applyFont="1" applyFill="1">
      <alignment vertical="center"/>
    </xf>
    <xf numFmtId="0" fontId="9" fillId="2" borderId="46" xfId="13" applyFont="1" applyFill="1" applyBorder="1">
      <alignment vertical="center"/>
    </xf>
    <xf numFmtId="0" fontId="3" fillId="2" borderId="0" xfId="14" applyFill="1">
      <alignment vertical="center"/>
    </xf>
    <xf numFmtId="0" fontId="3" fillId="0" borderId="0" xfId="14">
      <alignment vertical="center"/>
    </xf>
    <xf numFmtId="0" fontId="4" fillId="2" borderId="0" xfId="13" applyFont="1" applyFill="1">
      <alignment vertical="center"/>
    </xf>
    <xf numFmtId="0" fontId="24" fillId="2" borderId="0" xfId="13" applyFont="1" applyFill="1">
      <alignment vertical="center"/>
    </xf>
    <xf numFmtId="0" fontId="24" fillId="2" borderId="0" xfId="14" applyFont="1" applyFill="1">
      <alignment vertical="center"/>
    </xf>
    <xf numFmtId="0" fontId="24" fillId="0" borderId="0" xfId="14" applyFont="1">
      <alignment vertical="center"/>
    </xf>
    <xf numFmtId="0" fontId="4" fillId="0" borderId="81" xfId="13" applyFont="1" applyBorder="1" applyAlignment="1" applyProtection="1">
      <alignment horizontal="center" vertical="center" shrinkToFit="1"/>
      <protection locked="0"/>
    </xf>
    <xf numFmtId="0" fontId="4" fillId="0" borderId="93" xfId="16" applyFont="1" applyBorder="1" applyAlignment="1" applyProtection="1">
      <alignment horizontal="center" vertical="center" shrinkToFit="1"/>
      <protection locked="0"/>
    </xf>
    <xf numFmtId="0" fontId="4" fillId="0" borderId="95" xfId="13" applyFont="1" applyBorder="1" applyAlignment="1" applyProtection="1">
      <alignment horizontal="center" vertical="center" shrinkToFit="1"/>
      <protection locked="0"/>
    </xf>
    <xf numFmtId="0" fontId="4" fillId="0" borderId="106" xfId="16" applyFont="1" applyBorder="1" applyAlignment="1" applyProtection="1">
      <alignment horizontal="center" vertical="center" shrinkToFit="1"/>
      <protection locked="0"/>
    </xf>
    <xf numFmtId="0" fontId="4" fillId="5" borderId="112" xfId="13" applyFont="1" applyFill="1" applyBorder="1" applyAlignment="1" applyProtection="1">
      <alignment horizontal="center" vertical="center" shrinkToFit="1"/>
      <protection locked="0"/>
    </xf>
    <xf numFmtId="0" fontId="16" fillId="2" borderId="0" xfId="13" applyFont="1" applyFill="1">
      <alignment vertical="center"/>
    </xf>
    <xf numFmtId="0" fontId="4" fillId="0" borderId="120" xfId="13" applyFont="1" applyBorder="1" applyAlignment="1" applyProtection="1">
      <alignment horizontal="center" vertical="center" shrinkToFit="1"/>
      <protection locked="0"/>
    </xf>
    <xf numFmtId="0" fontId="4" fillId="2" borderId="106" xfId="13" applyFont="1" applyFill="1" applyBorder="1" applyAlignment="1" applyProtection="1">
      <alignment horizontal="center" vertical="center" shrinkToFit="1"/>
      <protection locked="0"/>
    </xf>
    <xf numFmtId="0" fontId="4" fillId="0" borderId="129" xfId="13" applyFont="1" applyBorder="1" applyAlignment="1" applyProtection="1">
      <alignment horizontal="center" vertical="center" shrinkToFit="1"/>
      <protection locked="0"/>
    </xf>
    <xf numFmtId="0" fontId="4" fillId="2" borderId="0" xfId="13" applyFont="1" applyFill="1" applyAlignment="1">
      <alignment horizontal="center" vertical="center" shrinkToFit="1"/>
    </xf>
    <xf numFmtId="0" fontId="4" fillId="2" borderId="0" xfId="13" applyFont="1" applyFill="1" applyAlignment="1">
      <alignment horizontal="left" vertical="center" shrinkToFit="1"/>
    </xf>
    <xf numFmtId="181" fontId="4" fillId="2" borderId="0" xfId="13" applyNumberFormat="1" applyFont="1" applyFill="1" applyAlignment="1">
      <alignment horizontal="right" vertical="center" shrinkToFit="1"/>
    </xf>
    <xf numFmtId="181" fontId="4" fillId="2" borderId="0" xfId="13" applyNumberFormat="1" applyFont="1" applyFill="1" applyAlignment="1">
      <alignment horizontal="left" vertical="center" shrinkToFit="1"/>
    </xf>
    <xf numFmtId="0" fontId="4" fillId="2" borderId="46" xfId="13" applyFont="1" applyFill="1" applyBorder="1">
      <alignment vertical="center"/>
    </xf>
    <xf numFmtId="0" fontId="4" fillId="2" borderId="46" xfId="13" applyFont="1" applyFill="1" applyBorder="1" applyAlignment="1">
      <alignment horizontal="center" vertical="center"/>
    </xf>
    <xf numFmtId="0" fontId="4" fillId="2" borderId="9" xfId="13" applyFont="1" applyFill="1" applyBorder="1">
      <alignment vertical="center"/>
    </xf>
    <xf numFmtId="0" fontId="4" fillId="2" borderId="38" xfId="13" applyFont="1" applyFill="1" applyBorder="1">
      <alignment vertical="center"/>
    </xf>
    <xf numFmtId="0" fontId="4" fillId="2" borderId="2" xfId="13" applyFont="1" applyFill="1" applyBorder="1">
      <alignment vertical="center"/>
    </xf>
    <xf numFmtId="0" fontId="4" fillId="2" borderId="28" xfId="13" applyFont="1" applyFill="1" applyBorder="1">
      <alignment vertical="center"/>
    </xf>
    <xf numFmtId="0" fontId="4" fillId="2" borderId="0" xfId="13" applyFont="1" applyFill="1" applyAlignment="1">
      <alignment horizontal="center" vertical="center"/>
    </xf>
    <xf numFmtId="0" fontId="24" fillId="2" borderId="0" xfId="13" applyFont="1" applyFill="1" applyAlignment="1">
      <alignment horizontal="center" vertical="center"/>
    </xf>
    <xf numFmtId="0" fontId="24" fillId="2" borderId="27" xfId="13" applyFont="1" applyFill="1" applyBorder="1">
      <alignment vertical="center"/>
    </xf>
    <xf numFmtId="0" fontId="26" fillId="2" borderId="0" xfId="14" applyFont="1" applyFill="1">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0" fontId="27" fillId="0" borderId="12" xfId="2" applyNumberFormat="1" applyFont="1" applyFill="1" applyBorder="1" applyAlignment="1">
      <alignment horizontal="right" vertical="center" shrinkToFit="1"/>
    </xf>
    <xf numFmtId="190" fontId="27" fillId="0" borderId="171" xfId="2" applyNumberFormat="1" applyFont="1" applyFill="1" applyBorder="1" applyAlignment="1">
      <alignment horizontal="right" vertical="center" shrinkToFit="1"/>
    </xf>
    <xf numFmtId="190"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 xfId="4" applyNumberFormat="1" applyFont="1" applyBorder="1" applyAlignment="1">
      <alignment horizontal="center" vertical="center"/>
    </xf>
    <xf numFmtId="177" fontId="27"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6"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79" fontId="27" fillId="0" borderId="175" xfId="5" applyNumberFormat="1" applyFont="1" applyFill="1" applyBorder="1" applyAlignment="1">
      <alignment horizontal="right" vertical="center" shrinkToFit="1"/>
    </xf>
    <xf numFmtId="181" fontId="27" fillId="0" borderId="174" xfId="5" applyNumberFormat="1" applyFont="1" applyFill="1" applyBorder="1" applyAlignment="1">
      <alignment horizontal="right" vertical="center" shrinkToFit="1"/>
    </xf>
    <xf numFmtId="179" fontId="27" fillId="0" borderId="176" xfId="5" applyNumberFormat="1" applyFont="1" applyFill="1" applyBorder="1" applyAlignment="1">
      <alignment horizontal="right" vertical="center" shrinkToFit="1"/>
    </xf>
    <xf numFmtId="179" fontId="27" fillId="0" borderId="36"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7" xfId="4" applyNumberFormat="1" applyFont="1" applyBorder="1" applyAlignment="1">
      <alignment horizontal="center" vertical="center"/>
    </xf>
    <xf numFmtId="181" fontId="27" fillId="0" borderId="178" xfId="5" applyNumberFormat="1" applyFont="1" applyFill="1" applyBorder="1" applyAlignment="1">
      <alignment horizontal="right" vertical="center" shrinkToFit="1"/>
    </xf>
    <xf numFmtId="181" fontId="27" fillId="0" borderId="179" xfId="5" applyNumberFormat="1" applyFont="1" applyFill="1" applyBorder="1" applyAlignment="1">
      <alignment horizontal="right" vertical="center" shrinkToFit="1"/>
    </xf>
    <xf numFmtId="179" fontId="27" fillId="0" borderId="177" xfId="5" applyNumberFormat="1" applyFont="1" applyFill="1" applyBorder="1" applyAlignment="1">
      <alignment horizontal="right" vertical="center" shrinkToFit="1"/>
    </xf>
    <xf numFmtId="181" fontId="27" fillId="0" borderId="180" xfId="5" applyNumberFormat="1" applyFont="1" applyFill="1" applyBorder="1" applyAlignment="1">
      <alignment horizontal="right" vertical="center" shrinkToFit="1"/>
    </xf>
    <xf numFmtId="179" fontId="27" fillId="0" borderId="181" xfId="5" applyNumberFormat="1" applyFont="1" applyFill="1" applyBorder="1" applyAlignment="1">
      <alignment horizontal="right" vertical="center" shrinkToFit="1"/>
    </xf>
    <xf numFmtId="179" fontId="27" fillId="0" borderId="178"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81" fontId="27" fillId="0" borderId="36"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5" xfId="5" applyNumberFormat="1" applyFont="1" applyBorder="1" applyAlignment="1">
      <alignment horizontal="right" vertical="center" shrinkToFit="1"/>
    </xf>
    <xf numFmtId="181" fontId="27" fillId="0" borderId="174"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7">
      <alignment vertical="center"/>
    </xf>
    <xf numFmtId="0" fontId="21" fillId="0" borderId="0" xfId="17" applyFont="1">
      <alignment vertical="center"/>
    </xf>
    <xf numFmtId="0" fontId="28" fillId="0" borderId="0" xfId="17" applyFont="1" applyAlignment="1">
      <alignment horizontal="right" vertical="center"/>
    </xf>
    <xf numFmtId="0" fontId="29" fillId="6" borderId="21" xfId="17" applyFont="1" applyFill="1" applyBorder="1" applyAlignment="1"/>
    <xf numFmtId="0" fontId="29" fillId="6" borderId="22" xfId="17" applyFont="1" applyFill="1" applyBorder="1" applyAlignment="1">
      <alignment horizontal="right" vertical="top"/>
    </xf>
    <xf numFmtId="0" fontId="29" fillId="6" borderId="23" xfId="17" applyFont="1" applyFill="1" applyBorder="1" applyAlignment="1">
      <alignment horizontal="right" vertical="top"/>
    </xf>
    <xf numFmtId="0" fontId="29" fillId="6" borderId="13" xfId="17" applyFont="1" applyFill="1" applyBorder="1" applyAlignment="1">
      <alignment horizontal="center" vertical="center"/>
    </xf>
    <xf numFmtId="0" fontId="29" fillId="6" borderId="15" xfId="17" applyFont="1" applyFill="1" applyBorder="1" applyAlignment="1">
      <alignment horizontal="center" vertical="center"/>
    </xf>
    <xf numFmtId="0" fontId="29" fillId="6" borderId="61" xfId="17" applyFont="1" applyFill="1" applyBorder="1" applyAlignment="1">
      <alignment horizontal="center" vertical="center"/>
    </xf>
    <xf numFmtId="0" fontId="29" fillId="0" borderId="27" xfId="17" applyFont="1" applyFill="1" applyBorder="1" applyAlignment="1">
      <alignment horizontal="center" vertical="center" wrapText="1"/>
    </xf>
    <xf numFmtId="188" fontId="29" fillId="0" borderId="13" xfId="17" applyNumberFormat="1" applyFont="1" applyFill="1" applyBorder="1" applyAlignment="1" applyProtection="1">
      <alignment horizontal="right" vertical="center" shrinkToFit="1"/>
    </xf>
    <xf numFmtId="188" fontId="29" fillId="0" borderId="15" xfId="17" applyNumberFormat="1" applyFont="1" applyFill="1" applyBorder="1" applyAlignment="1" applyProtection="1">
      <alignment horizontal="right" vertical="center" shrinkToFit="1"/>
    </xf>
    <xf numFmtId="188" fontId="29" fillId="0" borderId="17" xfId="17" applyNumberFormat="1" applyFont="1" applyFill="1" applyBorder="1" applyAlignment="1" applyProtection="1">
      <alignment horizontal="right" vertical="center" shrinkToFit="1"/>
    </xf>
    <xf numFmtId="0" fontId="29" fillId="0" borderId="38" xfId="17" applyFont="1" applyFill="1" applyBorder="1" applyAlignment="1">
      <alignment horizontal="center" vertical="center" wrapText="1"/>
    </xf>
    <xf numFmtId="188" fontId="29" fillId="0" borderId="35" xfId="17" applyNumberFormat="1" applyFont="1" applyFill="1" applyBorder="1" applyAlignment="1" applyProtection="1">
      <alignment horizontal="right" vertical="center" shrinkToFit="1"/>
    </xf>
    <xf numFmtId="188" fontId="29" fillId="0" borderId="36" xfId="17" applyNumberFormat="1" applyFont="1" applyFill="1" applyBorder="1" applyAlignment="1" applyProtection="1">
      <alignment horizontal="right" vertical="center" shrinkToFit="1"/>
    </xf>
    <xf numFmtId="188" fontId="29" fillId="0" borderId="37" xfId="17" applyNumberFormat="1" applyFont="1" applyFill="1" applyBorder="1" applyAlignment="1" applyProtection="1">
      <alignment horizontal="right" vertical="center" shrinkToFit="1"/>
    </xf>
    <xf numFmtId="0" fontId="29" fillId="0" borderId="62" xfId="17" applyFont="1" applyFill="1" applyBorder="1" applyAlignment="1">
      <alignment horizontal="center" vertical="center"/>
    </xf>
    <xf numFmtId="188" fontId="29" fillId="0" borderId="112" xfId="17" applyNumberFormat="1" applyFont="1" applyFill="1" applyBorder="1" applyAlignment="1" applyProtection="1">
      <alignment horizontal="right" vertical="center" shrinkToFit="1"/>
    </xf>
    <xf numFmtId="188" fontId="29" fillId="0" borderId="182" xfId="17" applyNumberFormat="1" applyFont="1" applyFill="1" applyBorder="1" applyAlignment="1" applyProtection="1">
      <alignment horizontal="right" vertical="center" shrinkToFit="1"/>
    </xf>
    <xf numFmtId="188" fontId="29" fillId="0" borderId="63" xfId="17" applyNumberFormat="1" applyFont="1" applyFill="1" applyBorder="1" applyAlignment="1" applyProtection="1">
      <alignment horizontal="right" vertical="center" shrinkToFit="1"/>
    </xf>
    <xf numFmtId="0" fontId="29" fillId="0" borderId="0" xfId="18" applyFont="1">
      <alignment vertical="center"/>
    </xf>
    <xf numFmtId="0" fontId="3" fillId="0" borderId="0" xfId="18">
      <alignment vertical="center"/>
    </xf>
    <xf numFmtId="0" fontId="28" fillId="0" borderId="0" xfId="18" applyFont="1" applyAlignment="1">
      <alignment horizontal="right" vertical="center"/>
    </xf>
    <xf numFmtId="0" fontId="29" fillId="7" borderId="21" xfId="18" applyFont="1" applyFill="1" applyBorder="1" applyAlignment="1"/>
    <xf numFmtId="0" fontId="29" fillId="7" borderId="22" xfId="18" applyFont="1" applyFill="1" applyBorder="1" applyAlignment="1">
      <alignment horizontal="right" vertical="top"/>
    </xf>
    <xf numFmtId="0" fontId="29" fillId="7" borderId="23" xfId="18" applyFont="1" applyFill="1" applyBorder="1" applyAlignment="1">
      <alignment horizontal="right" vertical="top"/>
    </xf>
    <xf numFmtId="0" fontId="29" fillId="7" borderId="14" xfId="18" applyFont="1" applyFill="1" applyBorder="1" applyAlignment="1">
      <alignment horizontal="center" vertical="center"/>
    </xf>
    <xf numFmtId="0" fontId="29" fillId="7" borderId="15" xfId="18" applyFont="1" applyFill="1" applyBorder="1" applyAlignment="1">
      <alignment horizontal="center" vertical="center"/>
    </xf>
    <xf numFmtId="0" fontId="29" fillId="7" borderId="17" xfId="18" applyFont="1" applyFill="1" applyBorder="1" applyAlignment="1">
      <alignment horizontal="center" vertical="center"/>
    </xf>
    <xf numFmtId="0" fontId="29" fillId="0" borderId="29" xfId="18" applyFont="1" applyFill="1" applyBorder="1" applyAlignment="1">
      <alignment vertical="center" wrapText="1"/>
    </xf>
    <xf numFmtId="188" fontId="29" fillId="0" borderId="183" xfId="18" applyNumberFormat="1" applyFont="1" applyFill="1" applyBorder="1" applyAlignment="1">
      <alignment horizontal="right" vertical="center" shrinkToFit="1"/>
    </xf>
    <xf numFmtId="188" fontId="29" fillId="0" borderId="184" xfId="18" applyNumberFormat="1" applyFont="1" applyFill="1" applyBorder="1" applyAlignment="1">
      <alignment horizontal="right" vertical="center" shrinkToFit="1"/>
    </xf>
    <xf numFmtId="188" fontId="29" fillId="0" borderId="185" xfId="18" applyNumberFormat="1" applyFont="1" applyFill="1" applyBorder="1" applyAlignment="1">
      <alignment horizontal="right" vertical="center" shrinkToFit="1"/>
    </xf>
    <xf numFmtId="0" fontId="29" fillId="0" borderId="34" xfId="18" applyFont="1" applyFill="1" applyBorder="1" applyAlignment="1">
      <alignment vertical="center"/>
    </xf>
    <xf numFmtId="188" fontId="29" fillId="0" borderId="186" xfId="18" applyNumberFormat="1" applyFont="1" applyFill="1" applyBorder="1" applyAlignment="1">
      <alignment horizontal="right" vertical="center" shrinkToFit="1"/>
    </xf>
    <xf numFmtId="188" fontId="29" fillId="0" borderId="12" xfId="18" applyNumberFormat="1" applyFont="1" applyFill="1" applyBorder="1" applyAlignment="1">
      <alignment horizontal="right" vertical="center" shrinkToFit="1"/>
    </xf>
    <xf numFmtId="188" fontId="29" fillId="0" borderId="187" xfId="18" applyNumberFormat="1" applyFont="1" applyFill="1" applyBorder="1" applyAlignment="1">
      <alignment horizontal="right" vertical="center" shrinkToFit="1"/>
    </xf>
    <xf numFmtId="0" fontId="29" fillId="0" borderId="38" xfId="18" applyFont="1" applyFill="1" applyBorder="1" applyAlignment="1">
      <alignment vertical="center"/>
    </xf>
    <xf numFmtId="0" fontId="29" fillId="0" borderId="62" xfId="18" applyFont="1" applyFill="1" applyBorder="1" applyAlignment="1">
      <alignment vertical="center"/>
    </xf>
    <xf numFmtId="188" fontId="29" fillId="0" borderId="112" xfId="18" applyNumberFormat="1" applyFont="1" applyFill="1" applyBorder="1" applyAlignment="1">
      <alignment horizontal="right" vertical="center" shrinkToFit="1"/>
    </xf>
    <xf numFmtId="188" fontId="29" fillId="0" borderId="182" xfId="18" applyNumberFormat="1" applyFont="1" applyFill="1" applyBorder="1" applyAlignment="1">
      <alignment horizontal="right" vertical="center" shrinkToFit="1"/>
    </xf>
    <xf numFmtId="188" fontId="29" fillId="0" borderId="63" xfId="18" applyNumberFormat="1" applyFont="1" applyFill="1" applyBorder="1" applyAlignment="1">
      <alignment horizontal="right" vertical="center" shrinkToFit="1"/>
    </xf>
    <xf numFmtId="0" fontId="30" fillId="0" borderId="0" xfId="18" applyFont="1" applyFill="1" applyBorder="1" applyAlignment="1">
      <alignment vertical="center"/>
    </xf>
    <xf numFmtId="0" fontId="30" fillId="0" borderId="0" xfId="18" applyNumberFormat="1" applyFont="1" applyFill="1" applyBorder="1" applyAlignment="1">
      <alignment vertical="center" wrapText="1"/>
    </xf>
    <xf numFmtId="0" fontId="30" fillId="0" borderId="0" xfId="18" applyNumberFormat="1" applyFont="1" applyBorder="1" applyAlignment="1">
      <alignment vertical="center" wrapText="1"/>
    </xf>
    <xf numFmtId="0" fontId="29" fillId="0" borderId="0" xfId="18" applyNumberFormat="1" applyFont="1" applyFill="1" applyBorder="1" applyAlignment="1">
      <alignment vertical="center"/>
    </xf>
    <xf numFmtId="0" fontId="21" fillId="0" borderId="0" xfId="19" applyFont="1">
      <alignment vertical="center"/>
    </xf>
    <xf numFmtId="0" fontId="3" fillId="0" borderId="0" xfId="19">
      <alignment vertical="center"/>
    </xf>
    <xf numFmtId="0" fontId="28" fillId="0" borderId="0" xfId="19" applyFont="1" applyAlignment="1">
      <alignment horizontal="center" vertical="center"/>
    </xf>
    <xf numFmtId="0" fontId="30" fillId="6" borderId="21" xfId="19" applyFont="1" applyFill="1" applyBorder="1" applyAlignment="1"/>
    <xf numFmtId="0" fontId="30" fillId="6" borderId="22" xfId="19" applyFont="1" applyFill="1" applyBorder="1" applyAlignment="1"/>
    <xf numFmtId="0" fontId="30" fillId="6" borderId="22" xfId="19" applyFont="1" applyFill="1" applyBorder="1" applyAlignment="1">
      <alignment horizontal="right" vertical="center"/>
    </xf>
    <xf numFmtId="0" fontId="30" fillId="6" borderId="23" xfId="19" applyFont="1" applyFill="1" applyBorder="1" applyAlignment="1">
      <alignment horizontal="right" vertical="top"/>
    </xf>
    <xf numFmtId="0" fontId="30" fillId="6" borderId="14" xfId="19" applyFont="1" applyFill="1" applyBorder="1" applyAlignment="1">
      <alignment horizontal="center" vertical="center"/>
    </xf>
    <xf numFmtId="0" fontId="30" fillId="6" borderId="15" xfId="19" applyFont="1" applyFill="1" applyBorder="1" applyAlignment="1">
      <alignment horizontal="center" vertical="center"/>
    </xf>
    <xf numFmtId="0" fontId="30" fillId="6" borderId="61" xfId="19" applyFont="1" applyFill="1" applyBorder="1" applyAlignment="1">
      <alignment horizontal="center" vertical="center"/>
    </xf>
    <xf numFmtId="0" fontId="30" fillId="0" borderId="6" xfId="19" applyFont="1" applyFill="1" applyBorder="1" applyAlignment="1">
      <alignment vertical="center" wrapText="1"/>
    </xf>
    <xf numFmtId="181" fontId="30" fillId="0" borderId="183" xfId="19" applyNumberFormat="1" applyFont="1" applyFill="1" applyBorder="1" applyAlignment="1" applyProtection="1">
      <alignment horizontal="right" vertical="center" shrinkToFit="1"/>
    </xf>
    <xf numFmtId="181" fontId="30" fillId="0" borderId="184" xfId="19" applyNumberFormat="1" applyFont="1" applyFill="1" applyBorder="1" applyAlignment="1" applyProtection="1">
      <alignment horizontal="right" vertical="center" shrinkToFit="1"/>
    </xf>
    <xf numFmtId="181" fontId="30" fillId="0" borderId="185" xfId="19" applyNumberFormat="1" applyFont="1" applyFill="1" applyBorder="1" applyAlignment="1" applyProtection="1">
      <alignment horizontal="right" vertical="center" shrinkToFit="1"/>
    </xf>
    <xf numFmtId="0" fontId="30" fillId="0" borderId="10" xfId="19" applyFont="1" applyFill="1" applyBorder="1" applyAlignment="1">
      <alignment vertical="center"/>
    </xf>
    <xf numFmtId="181" fontId="30" fillId="0" borderId="186" xfId="19" applyNumberFormat="1" applyFont="1" applyFill="1" applyBorder="1" applyAlignment="1" applyProtection="1">
      <alignment horizontal="right" vertical="center" shrinkToFit="1"/>
    </xf>
    <xf numFmtId="181" fontId="30" fillId="0" borderId="12" xfId="19" applyNumberFormat="1" applyFont="1" applyFill="1" applyBorder="1" applyAlignment="1" applyProtection="1">
      <alignment horizontal="right" vertical="center" shrinkToFit="1"/>
    </xf>
    <xf numFmtId="181" fontId="30" fillId="0" borderId="187" xfId="19" applyNumberFormat="1" applyFont="1" applyFill="1" applyBorder="1" applyAlignment="1" applyProtection="1">
      <alignment horizontal="right" vertical="center" shrinkToFit="1"/>
    </xf>
    <xf numFmtId="0" fontId="30" fillId="0" borderId="1" xfId="19" applyFont="1" applyFill="1" applyBorder="1" applyAlignment="1">
      <alignment vertical="center"/>
    </xf>
    <xf numFmtId="0" fontId="30" fillId="0" borderId="54" xfId="19" applyFont="1" applyFill="1" applyBorder="1" applyAlignment="1">
      <alignment vertical="center"/>
    </xf>
    <xf numFmtId="181" fontId="30" fillId="0" borderId="112" xfId="19" applyNumberFormat="1" applyFont="1" applyFill="1" applyBorder="1" applyAlignment="1" applyProtection="1">
      <alignment horizontal="right" vertical="center" shrinkToFit="1"/>
    </xf>
    <xf numFmtId="181" fontId="30" fillId="0" borderId="182" xfId="19" applyNumberFormat="1" applyFont="1" applyFill="1" applyBorder="1" applyAlignment="1" applyProtection="1">
      <alignment horizontal="right" vertical="center" shrinkToFit="1"/>
    </xf>
    <xf numFmtId="181" fontId="30" fillId="0" borderId="63" xfId="19" applyNumberFormat="1" applyFont="1" applyFill="1" applyBorder="1" applyAlignment="1" applyProtection="1">
      <alignment horizontal="right" vertical="center" shrinkToFit="1"/>
    </xf>
    <xf numFmtId="0" fontId="30" fillId="0" borderId="0" xfId="19" applyFont="1" applyAlignment="1"/>
    <xf numFmtId="0" fontId="31" fillId="0" borderId="0" xfId="19" applyFont="1" applyAlignment="1"/>
    <xf numFmtId="0" fontId="31" fillId="0" borderId="0" xfId="19" applyFont="1">
      <alignment vertical="center"/>
    </xf>
    <xf numFmtId="181" fontId="31" fillId="0" borderId="0" xfId="19" applyNumberFormat="1" applyFont="1" applyAlignment="1">
      <alignment horizontal="right" vertical="center" shrinkToFit="1"/>
    </xf>
    <xf numFmtId="0" fontId="32" fillId="0" borderId="0" xfId="19" applyNumberFormat="1" applyFont="1" applyAlignment="1">
      <alignment horizontal="center" vertical="center" shrinkToFit="1"/>
    </xf>
    <xf numFmtId="0" fontId="31" fillId="8" borderId="21" xfId="19" applyFont="1" applyFill="1" applyBorder="1" applyAlignment="1"/>
    <xf numFmtId="0" fontId="31" fillId="8" borderId="22" xfId="19" applyFont="1" applyFill="1" applyBorder="1" applyAlignment="1"/>
    <xf numFmtId="0" fontId="31" fillId="8" borderId="22" xfId="19" applyFont="1" applyFill="1" applyBorder="1" applyAlignment="1">
      <alignment horizontal="right" vertical="center"/>
    </xf>
    <xf numFmtId="0" fontId="31" fillId="8" borderId="23" xfId="19" applyFont="1" applyFill="1" applyBorder="1" applyAlignment="1">
      <alignment horizontal="right" vertical="top"/>
    </xf>
    <xf numFmtId="0" fontId="31" fillId="8" borderId="14" xfId="19" applyFont="1" applyFill="1" applyBorder="1" applyAlignment="1">
      <alignment horizontal="center" vertical="center"/>
    </xf>
    <xf numFmtId="0" fontId="31" fillId="8" borderId="15" xfId="19" applyFont="1" applyFill="1" applyBorder="1" applyAlignment="1">
      <alignment horizontal="center" vertical="center"/>
    </xf>
    <xf numFmtId="0" fontId="31" fillId="8" borderId="61" xfId="19" applyFont="1" applyFill="1" applyBorder="1" applyAlignment="1">
      <alignment horizontal="center" vertical="center"/>
    </xf>
    <xf numFmtId="181" fontId="31" fillId="0" borderId="183" xfId="19" applyNumberFormat="1" applyFont="1" applyBorder="1" applyAlignment="1" applyProtection="1">
      <alignment horizontal="right" vertical="center" shrinkToFit="1"/>
      <protection locked="0"/>
    </xf>
    <xf numFmtId="181" fontId="31" fillId="0" borderId="184" xfId="19" applyNumberFormat="1" applyFont="1" applyBorder="1" applyAlignment="1" applyProtection="1">
      <alignment horizontal="right" vertical="center" shrinkToFit="1"/>
      <protection locked="0"/>
    </xf>
    <xf numFmtId="181" fontId="31" fillId="0" borderId="185" xfId="19" applyNumberFormat="1" applyFont="1" applyBorder="1" applyAlignment="1" applyProtection="1">
      <alignment horizontal="right" vertical="center" shrinkToFit="1"/>
      <protection locked="0"/>
    </xf>
    <xf numFmtId="181" fontId="31" fillId="0" borderId="112" xfId="19" applyNumberFormat="1" applyFont="1" applyBorder="1" applyAlignment="1" applyProtection="1">
      <alignment horizontal="right" vertical="center" shrinkToFit="1"/>
      <protection locked="0"/>
    </xf>
    <xf numFmtId="181" fontId="31" fillId="0" borderId="182" xfId="19" applyNumberFormat="1" applyFont="1" applyBorder="1" applyAlignment="1" applyProtection="1">
      <alignment horizontal="right" vertical="center" shrinkToFit="1"/>
      <protection locked="0"/>
    </xf>
    <xf numFmtId="181" fontId="31" fillId="0" borderId="63" xfId="19" applyNumberFormat="1" applyFont="1" applyBorder="1" applyAlignment="1" applyProtection="1">
      <alignment horizontal="right" vertical="center" shrinkToFit="1"/>
      <protection locked="0"/>
    </xf>
    <xf numFmtId="0" fontId="34" fillId="0" borderId="0" xfId="19" applyFont="1" applyAlignment="1">
      <alignment horizontal="center" vertical="center" wrapText="1"/>
    </xf>
    <xf numFmtId="0" fontId="31" fillId="0" borderId="0" xfId="19" applyFont="1" applyAlignment="1">
      <alignment vertical="top"/>
    </xf>
    <xf numFmtId="0" fontId="35" fillId="0" borderId="0" xfId="19" applyFont="1">
      <alignment vertical="center"/>
    </xf>
    <xf numFmtId="0" fontId="34" fillId="0" borderId="0" xfId="19" applyFont="1" applyAlignment="1">
      <alignment vertical="center" wrapText="1"/>
    </xf>
    <xf numFmtId="0" fontId="3" fillId="0" borderId="0" xfId="20">
      <alignment vertical="center"/>
    </xf>
    <xf numFmtId="0" fontId="28" fillId="0" borderId="0" xfId="20" applyFont="1" applyAlignment="1">
      <alignment horizontal="center" vertical="center"/>
    </xf>
    <xf numFmtId="0" fontId="30" fillId="6" borderId="21" xfId="20" applyFont="1" applyFill="1" applyBorder="1" applyAlignment="1"/>
    <xf numFmtId="0" fontId="30" fillId="6" borderId="22" xfId="20" applyFont="1" applyFill="1" applyBorder="1" applyAlignment="1"/>
    <xf numFmtId="0" fontId="30" fillId="6" borderId="22" xfId="20" applyFont="1" applyFill="1" applyBorder="1" applyAlignment="1">
      <alignment horizontal="right" vertical="center"/>
    </xf>
    <xf numFmtId="0" fontId="30" fillId="6" borderId="23" xfId="20" applyFont="1" applyFill="1" applyBorder="1" applyAlignment="1">
      <alignment horizontal="right" vertical="top"/>
    </xf>
    <xf numFmtId="0" fontId="30" fillId="6" borderId="14" xfId="20" applyFont="1" applyFill="1" applyBorder="1" applyAlignment="1">
      <alignment horizontal="center" vertical="center"/>
    </xf>
    <xf numFmtId="0" fontId="30" fillId="6" borderId="15" xfId="20" applyFont="1" applyFill="1" applyBorder="1" applyAlignment="1">
      <alignment horizontal="center" vertical="center"/>
    </xf>
    <xf numFmtId="0" fontId="30" fillId="6" borderId="17" xfId="20" applyFont="1" applyFill="1" applyBorder="1" applyAlignment="1">
      <alignment horizontal="center" vertical="center"/>
    </xf>
    <xf numFmtId="0" fontId="30" fillId="0" borderId="6" xfId="20" applyFont="1" applyFill="1" applyBorder="1" applyAlignment="1">
      <alignment vertical="center" wrapText="1"/>
    </xf>
    <xf numFmtId="181" fontId="30" fillId="0" borderId="183" xfId="20" applyNumberFormat="1" applyFont="1" applyBorder="1" applyAlignment="1">
      <alignment horizontal="right" vertical="center" shrinkToFit="1"/>
    </xf>
    <xf numFmtId="181" fontId="30" fillId="0" borderId="184" xfId="20" applyNumberFormat="1" applyFont="1" applyBorder="1" applyAlignment="1">
      <alignment horizontal="right" vertical="center" shrinkToFit="1"/>
    </xf>
    <xf numFmtId="181" fontId="30" fillId="0" borderId="185" xfId="20" applyNumberFormat="1" applyFont="1" applyBorder="1" applyAlignment="1">
      <alignment horizontal="right" vertical="center" shrinkToFit="1"/>
    </xf>
    <xf numFmtId="0" fontId="30" fillId="0" borderId="10" xfId="20" applyFont="1" applyFill="1" applyBorder="1" applyAlignment="1">
      <alignment vertical="center"/>
    </xf>
    <xf numFmtId="181" fontId="30" fillId="0" borderId="186" xfId="20" applyNumberFormat="1" applyFont="1" applyBorder="1" applyAlignment="1">
      <alignment horizontal="right" vertical="center" shrinkToFit="1"/>
    </xf>
    <xf numFmtId="181" fontId="30" fillId="0" borderId="12" xfId="20" applyNumberFormat="1" applyFont="1" applyBorder="1" applyAlignment="1">
      <alignment horizontal="right" vertical="center" shrinkToFit="1"/>
    </xf>
    <xf numFmtId="181" fontId="30" fillId="0" borderId="187" xfId="20" applyNumberFormat="1" applyFont="1" applyBorder="1" applyAlignment="1">
      <alignment horizontal="right" vertical="center" shrinkToFit="1"/>
    </xf>
    <xf numFmtId="0" fontId="30" fillId="0" borderId="1" xfId="20" applyFont="1" applyFill="1" applyBorder="1" applyAlignment="1">
      <alignment vertical="center"/>
    </xf>
    <xf numFmtId="0" fontId="30" fillId="0" borderId="32" xfId="20" applyFont="1" applyFill="1" applyBorder="1" applyAlignment="1">
      <alignment vertical="center"/>
    </xf>
    <xf numFmtId="0" fontId="30" fillId="0" borderId="10" xfId="20" applyFont="1" applyFill="1" applyBorder="1" applyAlignment="1">
      <alignment vertical="center" wrapText="1"/>
    </xf>
    <xf numFmtId="0" fontId="30" fillId="0" borderId="54" xfId="20" applyFont="1" applyFill="1" applyBorder="1" applyAlignment="1">
      <alignment vertical="center"/>
    </xf>
    <xf numFmtId="181" fontId="30" fillId="0" borderId="112" xfId="20" applyNumberFormat="1" applyFont="1" applyBorder="1" applyAlignment="1">
      <alignment horizontal="right" vertical="center" shrinkToFit="1"/>
    </xf>
    <xf numFmtId="181" fontId="30" fillId="0" borderId="182" xfId="20" applyNumberFormat="1" applyFont="1" applyBorder="1" applyAlignment="1">
      <alignment horizontal="right" vertical="center" shrinkToFit="1"/>
    </xf>
    <xf numFmtId="181" fontId="30" fillId="0" borderId="63" xfId="20" applyNumberFormat="1" applyFont="1" applyBorder="1" applyAlignment="1">
      <alignment horizontal="right" vertical="center" shrinkToFit="1"/>
    </xf>
    <xf numFmtId="0" fontId="30" fillId="0" borderId="0" xfId="20" applyFont="1" applyFill="1" applyBorder="1" applyAlignment="1"/>
    <xf numFmtId="0" fontId="30" fillId="0" borderId="0" xfId="20" applyFont="1" applyFill="1" applyBorder="1" applyAlignment="1">
      <alignment vertical="center"/>
    </xf>
    <xf numFmtId="0" fontId="30" fillId="0" borderId="0" xfId="20" applyFont="1" applyFill="1" applyBorder="1" applyAlignment="1">
      <alignment horizontal="left" vertical="center"/>
    </xf>
    <xf numFmtId="181" fontId="30" fillId="0" borderId="0" xfId="20" applyNumberFormat="1" applyFont="1" applyFill="1" applyBorder="1" applyAlignment="1" applyProtection="1">
      <alignment horizontal="right" vertical="center"/>
    </xf>
    <xf numFmtId="0" fontId="28" fillId="0" borderId="0" xfId="17" applyFont="1" applyAlignment="1">
      <alignment horizontal="right"/>
    </xf>
    <xf numFmtId="0" fontId="36" fillId="6" borderId="21" xfId="17" applyFont="1" applyFill="1" applyBorder="1" applyAlignment="1"/>
    <xf numFmtId="0" fontId="36" fillId="6" borderId="22" xfId="17" applyFont="1" applyFill="1" applyBorder="1" applyAlignment="1">
      <alignment horizontal="right" vertical="top"/>
    </xf>
    <xf numFmtId="0" fontId="36" fillId="6" borderId="23" xfId="17" applyFont="1" applyFill="1" applyBorder="1" applyAlignment="1">
      <alignment horizontal="right" vertical="top"/>
    </xf>
    <xf numFmtId="0" fontId="37" fillId="8" borderId="15" xfId="21" applyFont="1" applyFill="1" applyBorder="1" applyAlignment="1">
      <alignment horizontal="center" vertical="center"/>
    </xf>
    <xf numFmtId="0" fontId="37" fillId="8" borderId="61" xfId="21" applyFont="1" applyFill="1" applyBorder="1" applyAlignment="1">
      <alignment horizontal="center" vertical="center"/>
    </xf>
    <xf numFmtId="0" fontId="36" fillId="0" borderId="27" xfId="17" applyFont="1" applyFill="1" applyBorder="1" applyAlignment="1">
      <alignment horizontal="center" vertical="center" wrapText="1"/>
    </xf>
    <xf numFmtId="181" fontId="36" fillId="0" borderId="15" xfId="21" applyNumberFormat="1" applyFont="1" applyFill="1" applyBorder="1" applyAlignment="1" applyProtection="1">
      <alignment horizontal="right" vertical="center" shrinkToFit="1"/>
    </xf>
    <xf numFmtId="181" fontId="36" fillId="0" borderId="17" xfId="21" applyNumberFormat="1" applyFont="1" applyFill="1" applyBorder="1" applyAlignment="1" applyProtection="1">
      <alignment horizontal="right" vertical="center" shrinkToFit="1"/>
    </xf>
    <xf numFmtId="0" fontId="36" fillId="0" borderId="38" xfId="17" applyFont="1" applyFill="1" applyBorder="1" applyAlignment="1">
      <alignment horizontal="center" vertical="center" wrapText="1"/>
    </xf>
    <xf numFmtId="181" fontId="36" fillId="0" borderId="36" xfId="21" applyNumberFormat="1" applyFont="1" applyFill="1" applyBorder="1" applyAlignment="1" applyProtection="1">
      <alignment horizontal="right" vertical="center" shrinkToFit="1"/>
    </xf>
    <xf numFmtId="181" fontId="36" fillId="0" borderId="37" xfId="21" applyNumberFormat="1" applyFont="1" applyFill="1" applyBorder="1" applyAlignment="1" applyProtection="1">
      <alignment horizontal="right" vertical="center" shrinkToFit="1"/>
    </xf>
    <xf numFmtId="181" fontId="36" fillId="0" borderId="12" xfId="21" applyNumberFormat="1" applyFont="1" applyFill="1" applyBorder="1" applyAlignment="1" applyProtection="1">
      <alignment horizontal="right" vertical="center" shrinkToFit="1"/>
    </xf>
    <xf numFmtId="181" fontId="36" fillId="0" borderId="187" xfId="21" applyNumberFormat="1" applyFont="1" applyFill="1" applyBorder="1" applyAlignment="1" applyProtection="1">
      <alignment horizontal="right" vertical="center" shrinkToFit="1"/>
    </xf>
    <xf numFmtId="0" fontId="36" fillId="0" borderId="24" xfId="17" applyFont="1" applyFill="1" applyBorder="1" applyAlignment="1">
      <alignment horizontal="center" vertical="center"/>
    </xf>
    <xf numFmtId="181" fontId="36" fillId="0" borderId="12" xfId="21" applyNumberFormat="1" applyFont="1" applyFill="1" applyBorder="1" applyAlignment="1" applyProtection="1">
      <alignment horizontal="right" vertical="center" shrinkToFit="1"/>
      <protection locked="0"/>
    </xf>
    <xf numFmtId="181" fontId="36" fillId="0" borderId="187" xfId="21" applyNumberFormat="1" applyFont="1" applyFill="1" applyBorder="1" applyAlignment="1" applyProtection="1">
      <alignment horizontal="right" vertical="center" shrinkToFit="1"/>
      <protection locked="0"/>
    </xf>
    <xf numFmtId="0" fontId="36" fillId="0" borderId="40" xfId="17" applyFont="1" applyFill="1" applyBorder="1" applyAlignment="1">
      <alignment horizontal="center" vertical="center"/>
    </xf>
    <xf numFmtId="181" fontId="36" fillId="0" borderId="182" xfId="21" applyNumberFormat="1" applyFont="1" applyFill="1" applyBorder="1" applyAlignment="1" applyProtection="1">
      <alignment horizontal="right" vertical="center" shrinkToFit="1"/>
      <protection locked="0"/>
    </xf>
    <xf numFmtId="181" fontId="36" fillId="0" borderId="63" xfId="21" applyNumberFormat="1" applyFont="1" applyFill="1" applyBorder="1" applyAlignment="1" applyProtection="1">
      <alignment horizontal="right" vertical="center" shrinkToFit="1"/>
      <protection locked="0"/>
    </xf>
    <xf numFmtId="0" fontId="36" fillId="0" borderId="21" xfId="17" applyFont="1" applyFill="1" applyBorder="1" applyAlignment="1">
      <alignment horizontal="center" vertical="center"/>
    </xf>
    <xf numFmtId="181" fontId="36" fillId="0" borderId="59" xfId="21" applyNumberFormat="1" applyFont="1" applyFill="1" applyBorder="1" applyAlignment="1" applyProtection="1">
      <alignment horizontal="right" vertical="center" shrinkToFit="1"/>
    </xf>
    <xf numFmtId="181" fontId="36" fillId="0" borderId="61" xfId="21" applyNumberFormat="1" applyFont="1" applyFill="1" applyBorder="1" applyAlignment="1" applyProtection="1">
      <alignment horizontal="right" vertical="center" shrinkToFit="1"/>
    </xf>
    <xf numFmtId="0" fontId="9" fillId="0" borderId="0" xfId="7" applyFont="1">
      <alignment vertical="center"/>
    </xf>
    <xf numFmtId="0" fontId="9" fillId="0" borderId="0" xfId="7" applyFont="1" applyAlignment="1" applyProtection="1">
      <alignment horizontal="center" vertical="center" shrinkToFit="1"/>
      <protection hidden="1"/>
    </xf>
    <xf numFmtId="0" fontId="9" fillId="0" borderId="0" xfId="10">
      <alignment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lignment horizontal="center" vertical="center" shrinkToFit="1"/>
    </xf>
    <xf numFmtId="0" fontId="9" fillId="0" borderId="0" xfId="7" applyFont="1" applyAlignment="1">
      <alignment horizontal="center" vertical="center"/>
    </xf>
    <xf numFmtId="49" fontId="9" fillId="0" borderId="0" xfId="7" applyNumberFormat="1" applyFont="1" applyAlignment="1">
      <alignment horizontal="center" vertical="center"/>
    </xf>
    <xf numFmtId="49" fontId="9" fillId="0" borderId="0" xfId="7" applyNumberFormat="1" applyFont="1" applyAlignment="1">
      <alignment horizontal="left" vertical="center"/>
    </xf>
    <xf numFmtId="0" fontId="9" fillId="0" borderId="0" xfId="7" applyFont="1" applyAlignment="1">
      <alignment horizontal="left" vertical="center"/>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10" xfId="7" applyFont="1" applyBorder="1">
      <alignment vertical="center"/>
    </xf>
    <xf numFmtId="0" fontId="9" fillId="0" borderId="9" xfId="7" applyFont="1" applyBorder="1">
      <alignment vertical="center"/>
    </xf>
    <xf numFmtId="0" fontId="9" fillId="0" borderId="11"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0" fontId="9" fillId="0" borderId="27" xfId="7" applyFont="1" applyBorder="1" applyAlignment="1">
      <alignment horizontal="left" vertical="center"/>
    </xf>
    <xf numFmtId="0" fontId="9" fillId="0" borderId="28" xfId="7" applyFont="1" applyBorder="1" applyAlignment="1">
      <alignment horizontal="left" vertical="center"/>
    </xf>
    <xf numFmtId="0" fontId="16" fillId="0" borderId="9" xfId="7" applyFont="1" applyBorder="1">
      <alignment vertical="center"/>
    </xf>
    <xf numFmtId="0" fontId="16" fillId="0" borderId="11" xfId="7" applyFont="1" applyBorder="1">
      <alignment vertical="center"/>
    </xf>
    <xf numFmtId="0" fontId="9" fillId="0" borderId="1" xfId="7" applyFont="1" applyBorder="1" applyAlignment="1">
      <alignment horizontal="center" vertical="center" wrapText="1"/>
    </xf>
    <xf numFmtId="0" fontId="9" fillId="0" borderId="2" xfId="7" applyFont="1" applyBorder="1" applyAlignment="1">
      <alignment horizontal="center" vertical="center"/>
    </xf>
    <xf numFmtId="0" fontId="9" fillId="0" borderId="3" xfId="7" applyFont="1" applyBorder="1" applyAlignment="1">
      <alignment horizontal="center" vertical="center"/>
    </xf>
    <xf numFmtId="0" fontId="9" fillId="0" borderId="6" xfId="7" applyFont="1" applyBorder="1" applyAlignment="1">
      <alignment horizontal="center" vertical="center"/>
    </xf>
    <xf numFmtId="0" fontId="9" fillId="0" borderId="7" xfId="7" applyFont="1" applyBorder="1" applyAlignment="1">
      <alignment horizontal="center" vertical="center"/>
    </xf>
    <xf numFmtId="0" fontId="9" fillId="0" borderId="8" xfId="7" applyFont="1" applyBorder="1" applyAlignment="1">
      <alignment horizontal="center" vertical="center"/>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30" xfId="7" applyFont="1" applyBorder="1" applyAlignment="1">
      <alignment horizontal="center" vertical="center" wrapText="1"/>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9" fillId="0" borderId="1" xfId="7" applyFont="1" applyBorder="1" applyAlignment="1">
      <alignment horizontal="center" vertical="center"/>
    </xf>
    <xf numFmtId="0" fontId="15" fillId="0" borderId="3"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9" fillId="0" borderId="58" xfId="7" applyFont="1" applyBorder="1" applyAlignment="1">
      <alignment horizontal="center" vertical="center"/>
    </xf>
    <xf numFmtId="0" fontId="9" fillId="0" borderId="48" xfId="7" applyFont="1" applyBorder="1" applyAlignment="1">
      <alignment horizontal="center" vertical="center"/>
    </xf>
    <xf numFmtId="0" fontId="9" fillId="0" borderId="59" xfId="7" applyFont="1" applyBorder="1" applyAlignment="1">
      <alignment horizontal="center" vertical="center"/>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9" fillId="0" borderId="34" xfId="7" applyFont="1" applyBorder="1">
      <alignment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38" xfId="7" applyFont="1" applyBorder="1" applyAlignment="1">
      <alignment horizontal="center" vertical="center"/>
    </xf>
    <xf numFmtId="0" fontId="9" fillId="0" borderId="41" xfId="7" applyFont="1" applyBorder="1" applyAlignment="1">
      <alignment horizontal="center" vertical="center"/>
    </xf>
    <xf numFmtId="0" fontId="9" fillId="0" borderId="18" xfId="10" applyFont="1" applyBorder="1" applyAlignment="1">
      <alignment horizontal="left" vertical="center"/>
    </xf>
    <xf numFmtId="0" fontId="9" fillId="0" borderId="19" xfId="10" applyFont="1" applyBorder="1" applyAlignment="1">
      <alignment horizontal="left" vertical="center"/>
    </xf>
    <xf numFmtId="0" fontId="9" fillId="0" borderId="20" xfId="10" applyFont="1" applyBorder="1" applyAlignment="1">
      <alignment horizontal="left" vertical="center"/>
    </xf>
    <xf numFmtId="0" fontId="13" fillId="0" borderId="1" xfId="7" applyFont="1" applyBorder="1">
      <alignment vertical="center"/>
    </xf>
    <xf numFmtId="0" fontId="13" fillId="0" borderId="2" xfId="7" applyFont="1" applyBorder="1">
      <alignment vertical="center"/>
    </xf>
    <xf numFmtId="0" fontId="13" fillId="0" borderId="3"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0" fontId="9" fillId="0" borderId="29" xfId="7" applyFont="1" applyBorder="1" applyAlignment="1">
      <alignment horizontal="center"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13" fillId="0" borderId="9" xfId="7" applyFont="1" applyBorder="1">
      <alignment vertical="center"/>
    </xf>
    <xf numFmtId="0" fontId="13" fillId="0" borderId="11" xfId="7" applyFont="1" applyBorder="1">
      <alignment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20" xfId="7" applyFont="1" applyBorder="1" applyAlignment="1">
      <alignment horizontal="center" vertical="center"/>
    </xf>
    <xf numFmtId="0" fontId="9" fillId="0" borderId="27" xfId="7" applyFont="1" applyBorder="1" applyAlignment="1">
      <alignment horizontal="center" vertical="center"/>
    </xf>
    <xf numFmtId="0" fontId="9" fillId="0" borderId="28" xfId="7"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6"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0" xfId="7" applyFont="1" applyBorder="1" applyAlignment="1">
      <alignment horizontal="center" vertical="center"/>
    </xf>
    <xf numFmtId="0" fontId="9" fillId="0" borderId="42" xfId="7" applyFont="1" applyBorder="1" applyAlignment="1">
      <alignment horizontal="center" vertical="center"/>
    </xf>
    <xf numFmtId="0" fontId="9" fillId="0" borderId="3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31"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33" xfId="7" applyFont="1" applyBorder="1" applyAlignment="1">
      <alignment horizontal="center" vertical="center"/>
    </xf>
    <xf numFmtId="0" fontId="9" fillId="0" borderId="30" xfId="7" applyFont="1" applyBorder="1" applyAlignment="1">
      <alignment horizontal="center" vertical="center"/>
    </xf>
    <xf numFmtId="0" fontId="9" fillId="0" borderId="23" xfId="7" applyFont="1" applyBorder="1" applyAlignment="1">
      <alignment horizontal="center" vertical="center"/>
    </xf>
    <xf numFmtId="0" fontId="9" fillId="0" borderId="6" xfId="12" applyFont="1" applyBorder="1">
      <alignment vertical="center"/>
    </xf>
    <xf numFmtId="0" fontId="9" fillId="0" borderId="7" xfId="12" applyFont="1" applyBorder="1">
      <alignment vertical="center"/>
    </xf>
    <xf numFmtId="0" fontId="9" fillId="0" borderId="8" xfId="12" applyFont="1" applyBorder="1">
      <alignment vertical="center"/>
    </xf>
    <xf numFmtId="177" fontId="9" fillId="0" borderId="6" xfId="12" applyNumberFormat="1" applyFont="1" applyFill="1" applyBorder="1" applyAlignment="1">
      <alignment horizontal="right" vertical="center" shrinkToFit="1"/>
    </xf>
    <xf numFmtId="0" fontId="3" fillId="0" borderId="7" xfId="12" applyFill="1" applyBorder="1" applyAlignment="1">
      <alignment horizontal="right" vertical="center" shrinkToFit="1"/>
    </xf>
    <xf numFmtId="0" fontId="3" fillId="0" borderId="73" xfId="12" applyFill="1" applyBorder="1" applyAlignment="1">
      <alignment horizontal="right" vertical="center" shrinkToFit="1"/>
    </xf>
    <xf numFmtId="182" fontId="9" fillId="0" borderId="75" xfId="12" applyNumberFormat="1" applyFont="1" applyFill="1" applyBorder="1" applyAlignment="1">
      <alignment horizontal="right" vertical="center" shrinkToFit="1"/>
    </xf>
    <xf numFmtId="182" fontId="3" fillId="0" borderId="7" xfId="12" applyNumberFormat="1" applyFill="1" applyBorder="1" applyAlignment="1">
      <alignment horizontal="right" vertical="center" shrinkToFit="1"/>
    </xf>
    <xf numFmtId="182" fontId="3" fillId="0" borderId="73" xfId="12" applyNumberFormat="1" applyFill="1" applyBorder="1" applyAlignment="1">
      <alignment horizontal="right" vertical="center" shrinkToFit="1"/>
    </xf>
    <xf numFmtId="177" fontId="9" fillId="0" borderId="75" xfId="12" applyNumberFormat="1" applyFont="1" applyFill="1" applyBorder="1" applyAlignment="1">
      <alignment horizontal="right" vertical="center" shrinkToFit="1"/>
    </xf>
    <xf numFmtId="177" fontId="9" fillId="3" borderId="75" xfId="12" applyNumberFormat="1" applyFont="1" applyFill="1" applyBorder="1" applyAlignment="1">
      <alignment horizontal="right" vertical="center" shrinkToFit="1"/>
    </xf>
    <xf numFmtId="177" fontId="9" fillId="3" borderId="7" xfId="12" applyNumberFormat="1" applyFont="1" applyFill="1" applyBorder="1" applyAlignment="1">
      <alignment horizontal="right" vertical="center" shrinkToFit="1"/>
    </xf>
    <xf numFmtId="177" fontId="9" fillId="3" borderId="73" xfId="12" applyNumberFormat="1" applyFont="1" applyFill="1" applyBorder="1" applyAlignment="1">
      <alignment horizontal="right" vertical="center" shrinkToFit="1"/>
    </xf>
    <xf numFmtId="0" fontId="9" fillId="3" borderId="75" xfId="12" applyFont="1" applyFill="1" applyBorder="1" applyAlignment="1">
      <alignment horizontal="right" vertical="center" shrinkToFit="1"/>
    </xf>
    <xf numFmtId="0" fontId="9" fillId="3" borderId="7" xfId="12" applyFont="1" applyFill="1" applyBorder="1" applyAlignment="1">
      <alignment horizontal="right" vertical="center" shrinkToFit="1"/>
    </xf>
    <xf numFmtId="0" fontId="9" fillId="3" borderId="8" xfId="12" applyFont="1" applyFill="1" applyBorder="1" applyAlignment="1">
      <alignment horizontal="right" vertical="center" shrinkToFit="1"/>
    </xf>
    <xf numFmtId="0" fontId="9" fillId="3" borderId="72" xfId="12" applyFont="1" applyFill="1" applyBorder="1" applyAlignment="1">
      <alignment horizontal="right" vertical="center" shrinkToFit="1"/>
    </xf>
    <xf numFmtId="0" fontId="9" fillId="3" borderId="0" xfId="12" applyFont="1" applyFill="1" applyBorder="1" applyAlignment="1">
      <alignment horizontal="right" vertical="center" shrinkToFit="1"/>
    </xf>
    <xf numFmtId="0" fontId="9" fillId="3" borderId="5" xfId="12" applyFont="1" applyFill="1" applyBorder="1" applyAlignment="1">
      <alignment horizontal="right" vertical="center" shrinkToFit="1"/>
    </xf>
    <xf numFmtId="0" fontId="13" fillId="0" borderId="0" xfId="12" applyFont="1" applyAlignment="1">
      <alignment vertical="center"/>
    </xf>
    <xf numFmtId="0" fontId="9" fillId="0" borderId="4" xfId="12" applyFont="1" applyBorder="1">
      <alignment vertical="center"/>
    </xf>
    <xf numFmtId="0" fontId="9" fillId="0" borderId="0" xfId="12" applyFont="1" applyBorder="1">
      <alignment vertical="center"/>
    </xf>
    <xf numFmtId="0" fontId="9" fillId="0" borderId="5" xfId="12" applyFont="1" applyBorder="1">
      <alignment vertical="center"/>
    </xf>
    <xf numFmtId="177" fontId="9" fillId="0" borderId="4" xfId="12" applyNumberFormat="1" applyFont="1" applyFill="1" applyBorder="1" applyAlignment="1">
      <alignment horizontal="right" vertical="center" shrinkToFit="1"/>
    </xf>
    <xf numFmtId="177" fontId="9" fillId="0" borderId="0" xfId="12" applyNumberFormat="1" applyFont="1" applyFill="1" applyBorder="1" applyAlignment="1">
      <alignment horizontal="right" vertical="center" shrinkToFit="1"/>
    </xf>
    <xf numFmtId="177" fontId="9" fillId="0" borderId="69" xfId="12" applyNumberFormat="1" applyFont="1" applyFill="1" applyBorder="1" applyAlignment="1">
      <alignment horizontal="right" vertical="center" shrinkToFit="1"/>
    </xf>
    <xf numFmtId="182" fontId="9" fillId="0" borderId="72" xfId="12" applyNumberFormat="1" applyFont="1" applyFill="1" applyBorder="1" applyAlignment="1">
      <alignment horizontal="right" vertical="center" shrinkToFit="1"/>
    </xf>
    <xf numFmtId="182" fontId="9" fillId="0" borderId="0" xfId="12" applyNumberFormat="1" applyFont="1" applyFill="1" applyBorder="1" applyAlignment="1">
      <alignment horizontal="right" vertical="center" shrinkToFit="1"/>
    </xf>
    <xf numFmtId="182" fontId="9" fillId="0" borderId="69" xfId="12" applyNumberFormat="1" applyFont="1" applyFill="1" applyBorder="1" applyAlignment="1">
      <alignment horizontal="right" vertical="center" shrinkToFit="1"/>
    </xf>
    <xf numFmtId="177" fontId="9" fillId="0" borderId="72" xfId="12" applyNumberFormat="1" applyFont="1" applyFill="1" applyBorder="1" applyAlignment="1">
      <alignment horizontal="right" vertical="center" shrinkToFit="1"/>
    </xf>
    <xf numFmtId="177" fontId="9" fillId="3" borderId="72" xfId="12" applyNumberFormat="1" applyFont="1" applyFill="1" applyBorder="1" applyAlignment="1">
      <alignment horizontal="right" vertical="center" shrinkToFit="1"/>
    </xf>
    <xf numFmtId="177" fontId="9" fillId="3" borderId="0" xfId="12" applyNumberFormat="1" applyFont="1" applyFill="1" applyBorder="1" applyAlignment="1">
      <alignment horizontal="right" vertical="center" shrinkToFit="1"/>
    </xf>
    <xf numFmtId="177" fontId="9" fillId="3" borderId="69" xfId="12" applyNumberFormat="1" applyFont="1" applyFill="1" applyBorder="1" applyAlignment="1">
      <alignment horizontal="right" vertical="center" shrinkToFit="1"/>
    </xf>
    <xf numFmtId="0" fontId="13" fillId="0" borderId="0" xfId="12" applyFont="1" applyBorder="1" applyAlignment="1">
      <alignment vertical="center"/>
    </xf>
    <xf numFmtId="0" fontId="3" fillId="0" borderId="0" xfId="12" applyFill="1" applyAlignment="1">
      <alignment horizontal="right" vertical="center" shrinkToFit="1"/>
    </xf>
    <xf numFmtId="0" fontId="3" fillId="0" borderId="69" xfId="12" applyFill="1" applyBorder="1" applyAlignment="1">
      <alignment horizontal="right" vertical="center" shrinkToFit="1"/>
    </xf>
    <xf numFmtId="182" fontId="3" fillId="0" borderId="0" xfId="12" applyNumberFormat="1" applyFill="1" applyAlignment="1">
      <alignment horizontal="right" vertical="center" shrinkToFit="1"/>
    </xf>
    <xf numFmtId="182" fontId="3" fillId="0" borderId="69" xfId="12" applyNumberFormat="1" applyFill="1" applyBorder="1" applyAlignment="1">
      <alignment horizontal="right" vertical="center" shrinkToFit="1"/>
    </xf>
    <xf numFmtId="177" fontId="9" fillId="0" borderId="7" xfId="12" applyNumberFormat="1" applyFont="1" applyFill="1" applyBorder="1" applyAlignment="1">
      <alignment horizontal="right" vertical="center" shrinkToFit="1"/>
    </xf>
    <xf numFmtId="177" fontId="9" fillId="0" borderId="73" xfId="12" applyNumberFormat="1" applyFont="1" applyFill="1" applyBorder="1" applyAlignment="1">
      <alignment horizontal="right" vertical="center" shrinkToFit="1"/>
    </xf>
    <xf numFmtId="182" fontId="9" fillId="0" borderId="74" xfId="12" applyNumberFormat="1" applyFont="1" applyFill="1" applyBorder="1" applyAlignment="1">
      <alignment horizontal="right" vertical="center" shrinkToFit="1"/>
    </xf>
    <xf numFmtId="177" fontId="9" fillId="0" borderId="74" xfId="12" applyNumberFormat="1" applyFont="1" applyFill="1" applyBorder="1" applyAlignment="1">
      <alignment horizontal="right" vertical="center" shrinkToFit="1"/>
    </xf>
    <xf numFmtId="182" fontId="9" fillId="0" borderId="7" xfId="12" applyNumberFormat="1" applyFont="1" applyFill="1" applyBorder="1" applyAlignment="1">
      <alignment horizontal="right" vertical="center" shrinkToFit="1"/>
    </xf>
    <xf numFmtId="182" fontId="9" fillId="0" borderId="8" xfId="12" applyNumberFormat="1" applyFont="1" applyFill="1" applyBorder="1" applyAlignment="1">
      <alignment horizontal="right" vertical="center" shrinkToFit="1"/>
    </xf>
    <xf numFmtId="0" fontId="9" fillId="0" borderId="1" xfId="12" applyFont="1" applyBorder="1" applyAlignment="1">
      <alignment horizontal="center" vertical="center" textRotation="255"/>
    </xf>
    <xf numFmtId="0" fontId="9" fillId="0" borderId="3" xfId="12" applyFont="1" applyBorder="1" applyAlignment="1">
      <alignment horizontal="center" vertical="center" textRotation="255"/>
    </xf>
    <xf numFmtId="0" fontId="9" fillId="0" borderId="4" xfId="12" applyFont="1" applyBorder="1" applyAlignment="1">
      <alignment horizontal="center" vertical="center" textRotation="255"/>
    </xf>
    <xf numFmtId="0" fontId="9" fillId="0" borderId="5" xfId="12" applyFont="1" applyBorder="1" applyAlignment="1">
      <alignment horizontal="center" vertical="center" textRotation="255"/>
    </xf>
    <xf numFmtId="0" fontId="9" fillId="0" borderId="6" xfId="12" applyFont="1" applyBorder="1" applyAlignment="1">
      <alignment horizontal="center" vertical="center" textRotation="255"/>
    </xf>
    <xf numFmtId="0" fontId="9" fillId="0" borderId="8" xfId="12" applyFont="1" applyBorder="1" applyAlignment="1">
      <alignment horizontal="center" vertical="center" textRotation="255"/>
    </xf>
    <xf numFmtId="182" fontId="9" fillId="0" borderId="70" xfId="12" applyNumberFormat="1" applyFont="1" applyFill="1" applyBorder="1" applyAlignment="1">
      <alignment horizontal="right" vertical="center" shrinkToFit="1"/>
    </xf>
    <xf numFmtId="177" fontId="9" fillId="0" borderId="70" xfId="12" applyNumberFormat="1" applyFont="1" applyFill="1" applyBorder="1" applyAlignment="1">
      <alignment horizontal="right" vertical="center" shrinkToFit="1"/>
    </xf>
    <xf numFmtId="182" fontId="9" fillId="0" borderId="5" xfId="12" applyNumberFormat="1" applyFont="1" applyFill="1" applyBorder="1" applyAlignment="1">
      <alignment horizontal="right" vertical="center" shrinkToFit="1"/>
    </xf>
    <xf numFmtId="0" fontId="3" fillId="0" borderId="8" xfId="12" applyFill="1" applyBorder="1" applyAlignment="1">
      <alignment horizontal="right" vertical="center" shrinkToFit="1"/>
    </xf>
    <xf numFmtId="0" fontId="9" fillId="0" borderId="7" xfId="12" applyFont="1" applyFill="1" applyBorder="1">
      <alignment vertical="center"/>
    </xf>
    <xf numFmtId="0" fontId="9" fillId="0" borderId="8" xfId="12" applyFont="1" applyFill="1" applyBorder="1">
      <alignment vertical="center"/>
    </xf>
    <xf numFmtId="177" fontId="9" fillId="0" borderId="8" xfId="12" applyNumberFormat="1" applyFont="1" applyFill="1" applyBorder="1" applyAlignment="1">
      <alignment horizontal="right" vertical="center" shrinkToFit="1"/>
    </xf>
    <xf numFmtId="0" fontId="9" fillId="0" borderId="6" xfId="12" applyFont="1" applyFill="1" applyBorder="1" applyAlignment="1">
      <alignment horizontal="left" vertical="center"/>
    </xf>
    <xf numFmtId="0" fontId="9" fillId="0" borderId="7" xfId="12" applyFont="1" applyFill="1" applyBorder="1" applyAlignment="1">
      <alignment horizontal="left" vertical="center"/>
    </xf>
    <xf numFmtId="0" fontId="9" fillId="0" borderId="8" xfId="12" applyFont="1" applyFill="1" applyBorder="1" applyAlignment="1">
      <alignment horizontal="left" vertical="center"/>
    </xf>
    <xf numFmtId="0" fontId="9" fillId="0" borderId="4" xfId="12" applyFont="1" applyFill="1" applyBorder="1">
      <alignment vertical="center"/>
    </xf>
    <xf numFmtId="0" fontId="9" fillId="0" borderId="0" xfId="12" applyFont="1" applyFill="1" applyBorder="1">
      <alignment vertical="center"/>
    </xf>
    <xf numFmtId="0" fontId="9" fillId="0" borderId="5" xfId="12" applyFont="1" applyFill="1" applyBorder="1">
      <alignment vertical="center"/>
    </xf>
    <xf numFmtId="182" fontId="3" fillId="0" borderId="5" xfId="12" applyNumberFormat="1" applyFill="1" applyBorder="1" applyAlignment="1">
      <alignment horizontal="right" vertical="center" shrinkToFit="1"/>
    </xf>
    <xf numFmtId="0" fontId="9" fillId="0" borderId="4" xfId="12" applyFont="1" applyFill="1" applyBorder="1" applyAlignment="1">
      <alignment horizontal="left" vertical="center"/>
    </xf>
    <xf numFmtId="0" fontId="9" fillId="0" borderId="0" xfId="12" applyFont="1" applyFill="1" applyBorder="1" applyAlignment="1">
      <alignment horizontal="left" vertical="center"/>
    </xf>
    <xf numFmtId="0" fontId="9" fillId="0" borderId="5" xfId="12" applyFont="1" applyFill="1" applyBorder="1" applyAlignment="1">
      <alignment horizontal="left" vertical="center"/>
    </xf>
    <xf numFmtId="0" fontId="3" fillId="0" borderId="5" xfId="12" applyFill="1" applyBorder="1" applyAlignment="1">
      <alignment horizontal="right" vertical="center" shrinkToFit="1"/>
    </xf>
    <xf numFmtId="177" fontId="9" fillId="0" borderId="5" xfId="12" applyNumberFormat="1" applyFont="1" applyFill="1" applyBorder="1" applyAlignment="1">
      <alignment horizontal="right" vertical="center" shrinkToFit="1"/>
    </xf>
    <xf numFmtId="0" fontId="9" fillId="0" borderId="4" xfId="12" applyFont="1" applyFill="1" applyBorder="1" applyAlignment="1">
      <alignment horizontal="center" vertical="center" wrapText="1"/>
    </xf>
    <xf numFmtId="0" fontId="9" fillId="0" borderId="0" xfId="12" applyFont="1" applyFill="1" applyBorder="1" applyAlignment="1">
      <alignment horizontal="center" vertical="center" wrapText="1"/>
    </xf>
    <xf numFmtId="0" fontId="9" fillId="0" borderId="6" xfId="12" applyFont="1" applyFill="1" applyBorder="1" applyAlignment="1">
      <alignment horizontal="center" vertical="center" wrapText="1"/>
    </xf>
    <xf numFmtId="0" fontId="9" fillId="0" borderId="7" xfId="12" applyFont="1" applyFill="1" applyBorder="1" applyAlignment="1">
      <alignment horizontal="center" vertical="center" wrapText="1"/>
    </xf>
    <xf numFmtId="0" fontId="9" fillId="0" borderId="1" xfId="12" applyFont="1" applyFill="1" applyBorder="1" applyAlignment="1">
      <alignment horizontal="left" vertical="center"/>
    </xf>
    <xf numFmtId="0" fontId="9" fillId="0" borderId="2" xfId="12" applyFont="1" applyFill="1" applyBorder="1" applyAlignment="1">
      <alignment horizontal="left" vertical="center"/>
    </xf>
    <xf numFmtId="0" fontId="9" fillId="0" borderId="3" xfId="12" applyFont="1" applyFill="1" applyBorder="1" applyAlignment="1">
      <alignment horizontal="left" vertical="center"/>
    </xf>
    <xf numFmtId="177" fontId="9" fillId="0" borderId="1" xfId="12" applyNumberFormat="1" applyFont="1" applyFill="1" applyBorder="1" applyAlignment="1">
      <alignment horizontal="right" vertical="center" shrinkToFit="1"/>
    </xf>
    <xf numFmtId="177" fontId="9" fillId="0" borderId="2" xfId="12" applyNumberFormat="1" applyFont="1" applyFill="1" applyBorder="1" applyAlignment="1">
      <alignment horizontal="right" vertical="center" shrinkToFit="1"/>
    </xf>
    <xf numFmtId="177" fontId="9" fillId="0" borderId="3" xfId="12" applyNumberFormat="1" applyFont="1" applyFill="1" applyBorder="1" applyAlignment="1">
      <alignment horizontal="right" vertical="center" shrinkToFit="1"/>
    </xf>
    <xf numFmtId="0" fontId="9" fillId="0" borderId="1" xfId="12" applyFont="1" applyFill="1" applyBorder="1">
      <alignment vertical="center"/>
    </xf>
    <xf numFmtId="0" fontId="9" fillId="0" borderId="2" xfId="12" applyFont="1" applyFill="1" applyBorder="1">
      <alignment vertical="center"/>
    </xf>
    <xf numFmtId="0" fontId="9" fillId="0" borderId="3" xfId="12" applyFont="1" applyFill="1" applyBorder="1">
      <alignment vertical="center"/>
    </xf>
    <xf numFmtId="0" fontId="9" fillId="0" borderId="10" xfId="12" applyFont="1" applyBorder="1" applyAlignment="1">
      <alignment horizontal="center" vertical="center"/>
    </xf>
    <xf numFmtId="0" fontId="9" fillId="0" borderId="9" xfId="12" applyFont="1" applyBorder="1" applyAlignment="1">
      <alignment horizontal="center" vertical="center"/>
    </xf>
    <xf numFmtId="0" fontId="9" fillId="0" borderId="11" xfId="12" applyFont="1" applyBorder="1" applyAlignment="1">
      <alignment horizontal="center" vertical="center"/>
    </xf>
    <xf numFmtId="182" fontId="9" fillId="0" borderId="6" xfId="12" applyNumberFormat="1" applyFont="1" applyFill="1" applyBorder="1" applyAlignment="1">
      <alignment horizontal="right" vertical="center" shrinkToFit="1"/>
    </xf>
    <xf numFmtId="0" fontId="15" fillId="0" borderId="4" xfId="12" applyFont="1" applyBorder="1">
      <alignment vertical="center"/>
    </xf>
    <xf numFmtId="0" fontId="15" fillId="0" borderId="0" xfId="12" applyFont="1" applyBorder="1">
      <alignment vertical="center"/>
    </xf>
    <xf numFmtId="0" fontId="15" fillId="0" borderId="5" xfId="12" applyFont="1" applyBorder="1">
      <alignment vertical="center"/>
    </xf>
    <xf numFmtId="182" fontId="9" fillId="0" borderId="4" xfId="12" applyNumberFormat="1" applyFont="1" applyFill="1" applyBorder="1" applyAlignment="1">
      <alignment horizontal="right" vertical="center" shrinkToFit="1"/>
    </xf>
    <xf numFmtId="0" fontId="3" fillId="0" borderId="0" xfId="12" applyFill="1" applyBorder="1" applyAlignment="1">
      <alignment horizontal="right" vertical="center" shrinkToFit="1"/>
    </xf>
    <xf numFmtId="0" fontId="9" fillId="0" borderId="1" xfId="12" applyFont="1" applyBorder="1">
      <alignment vertical="center"/>
    </xf>
    <xf numFmtId="0" fontId="9" fillId="0" borderId="2" xfId="12" applyFont="1" applyBorder="1">
      <alignment vertical="center"/>
    </xf>
    <xf numFmtId="0" fontId="9" fillId="0" borderId="3" xfId="12" applyFont="1" applyBorder="1">
      <alignment vertical="center"/>
    </xf>
    <xf numFmtId="182" fontId="9" fillId="0" borderId="1" xfId="12" applyNumberFormat="1" applyFont="1" applyFill="1" applyBorder="1" applyAlignment="1">
      <alignment horizontal="right" vertical="center" shrinkToFit="1"/>
    </xf>
    <xf numFmtId="0" fontId="3" fillId="0" borderId="2" xfId="12" applyFill="1" applyBorder="1" applyAlignment="1">
      <alignment horizontal="right" vertical="center" shrinkToFit="1"/>
    </xf>
    <xf numFmtId="182" fontId="9" fillId="0" borderId="2" xfId="12" applyNumberFormat="1" applyFont="1" applyFill="1" applyBorder="1" applyAlignment="1">
      <alignment horizontal="right" vertical="center" shrinkToFit="1"/>
    </xf>
    <xf numFmtId="0" fontId="3" fillId="0" borderId="3" xfId="12" applyFill="1" applyBorder="1" applyAlignment="1">
      <alignment horizontal="right" vertical="center" shrinkToFit="1"/>
    </xf>
    <xf numFmtId="0" fontId="9" fillId="0" borderId="1" xfId="12" applyFont="1" applyBorder="1" applyAlignment="1">
      <alignment horizontal="center" vertical="center" wrapText="1"/>
    </xf>
    <xf numFmtId="0" fontId="9" fillId="0" borderId="2" xfId="12" applyFont="1" applyBorder="1" applyAlignment="1">
      <alignment horizontal="center" vertical="center" wrapText="1"/>
    </xf>
    <xf numFmtId="0" fontId="9" fillId="0" borderId="4" xfId="12" applyFont="1" applyBorder="1" applyAlignment="1">
      <alignment horizontal="center" vertical="center" wrapText="1"/>
    </xf>
    <xf numFmtId="0" fontId="9" fillId="0" borderId="0" xfId="12" applyFont="1" applyBorder="1" applyAlignment="1">
      <alignment horizontal="center" vertical="center" wrapText="1"/>
    </xf>
    <xf numFmtId="0" fontId="9" fillId="0" borderId="6" xfId="12" applyFont="1" applyBorder="1" applyAlignment="1">
      <alignment horizontal="center" vertical="center" wrapText="1"/>
    </xf>
    <xf numFmtId="0" fontId="9" fillId="0" borderId="7" xfId="12" applyFont="1" applyBorder="1" applyAlignment="1">
      <alignment horizontal="center" vertical="center" wrapText="1"/>
    </xf>
    <xf numFmtId="0" fontId="9" fillId="0" borderId="2" xfId="12" applyFont="1" applyBorder="1" applyAlignment="1">
      <alignment vertical="center" textRotation="255"/>
    </xf>
    <xf numFmtId="0" fontId="9" fillId="0" borderId="0" xfId="12" applyFont="1" applyBorder="1" applyAlignment="1">
      <alignment vertical="center" textRotation="255"/>
    </xf>
    <xf numFmtId="0" fontId="9" fillId="0" borderId="7" xfId="12" applyFont="1" applyBorder="1" applyAlignment="1">
      <alignment vertical="center" textRotation="255"/>
    </xf>
    <xf numFmtId="0" fontId="3" fillId="0" borderId="9" xfId="12" applyBorder="1" applyAlignment="1">
      <alignment horizontal="center" vertical="center"/>
    </xf>
    <xf numFmtId="0" fontId="3" fillId="0" borderId="11" xfId="12" applyBorder="1" applyAlignment="1">
      <alignment horizontal="center" vertical="center"/>
    </xf>
    <xf numFmtId="177" fontId="9" fillId="0" borderId="71" xfId="12" applyNumberFormat="1" applyFont="1" applyFill="1" applyBorder="1" applyAlignment="1">
      <alignment horizontal="right" vertical="center" shrinkToFit="1"/>
    </xf>
    <xf numFmtId="0" fontId="9" fillId="0" borderId="1" xfId="12" applyFont="1" applyFill="1" applyBorder="1" applyAlignment="1">
      <alignment horizontal="center" vertical="center" textRotation="255"/>
    </xf>
    <xf numFmtId="0" fontId="9" fillId="0" borderId="3" xfId="12" applyFont="1" applyFill="1" applyBorder="1" applyAlignment="1">
      <alignment horizontal="center" vertical="center" textRotation="255"/>
    </xf>
    <xf numFmtId="0" fontId="9" fillId="0" borderId="4" xfId="12" applyFont="1" applyFill="1" applyBorder="1" applyAlignment="1">
      <alignment horizontal="center" vertical="center" textRotation="255"/>
    </xf>
    <xf numFmtId="0" fontId="9" fillId="0" borderId="5" xfId="12" applyFont="1" applyFill="1" applyBorder="1" applyAlignment="1">
      <alignment horizontal="center" vertical="center" textRotation="255"/>
    </xf>
    <xf numFmtId="0" fontId="9" fillId="0" borderId="6" xfId="12" applyFont="1" applyFill="1" applyBorder="1" applyAlignment="1">
      <alignment horizontal="center" vertical="center" textRotation="255"/>
    </xf>
    <xf numFmtId="0" fontId="9" fillId="0" borderId="8" xfId="12" applyFont="1" applyFill="1" applyBorder="1" applyAlignment="1">
      <alignment horizontal="center" vertical="center" textRotation="255"/>
    </xf>
    <xf numFmtId="0" fontId="9" fillId="0" borderId="4" xfId="12" applyFont="1" applyBorder="1" applyAlignment="1">
      <alignment vertical="center"/>
    </xf>
    <xf numFmtId="0" fontId="1" fillId="0" borderId="0" xfId="1" applyBorder="1" applyAlignment="1">
      <alignment vertical="center"/>
    </xf>
    <xf numFmtId="0" fontId="1" fillId="0" borderId="5" xfId="1" applyBorder="1" applyAlignment="1">
      <alignment vertical="center"/>
    </xf>
    <xf numFmtId="177" fontId="9" fillId="0" borderId="68" xfId="12" applyNumberFormat="1" applyFont="1" applyFill="1" applyBorder="1" applyAlignment="1">
      <alignment horizontal="right" vertical="center" shrinkToFit="1"/>
    </xf>
    <xf numFmtId="177" fontId="9" fillId="0" borderId="66" xfId="12" applyNumberFormat="1" applyFont="1" applyFill="1" applyBorder="1" applyAlignment="1">
      <alignment horizontal="right" vertical="center" shrinkToFit="1"/>
    </xf>
    <xf numFmtId="182" fontId="9" fillId="0" borderId="68" xfId="12" applyNumberFormat="1" applyFont="1" applyFill="1" applyBorder="1" applyAlignment="1">
      <alignment horizontal="right" vertical="center" shrinkToFit="1"/>
    </xf>
    <xf numFmtId="182" fontId="9" fillId="0" borderId="3" xfId="12" applyNumberFormat="1" applyFont="1" applyFill="1" applyBorder="1" applyAlignment="1">
      <alignment horizontal="right" vertical="center" shrinkToFit="1"/>
    </xf>
    <xf numFmtId="0" fontId="1" fillId="0" borderId="0" xfId="1" applyAlignment="1">
      <alignment vertical="center"/>
    </xf>
    <xf numFmtId="182" fontId="9" fillId="0" borderId="66" xfId="12" applyNumberFormat="1" applyFont="1" applyFill="1" applyBorder="1" applyAlignment="1">
      <alignment horizontal="right" vertical="center" shrinkToFit="1"/>
    </xf>
    <xf numFmtId="0" fontId="9" fillId="0" borderId="10" xfId="12" applyFont="1" applyFill="1" applyBorder="1" applyAlignment="1">
      <alignment horizontal="center" vertical="center"/>
    </xf>
    <xf numFmtId="0" fontId="9" fillId="0" borderId="9" xfId="12" applyFont="1" applyFill="1" applyBorder="1" applyAlignment="1">
      <alignment horizontal="center" vertical="center"/>
    </xf>
    <xf numFmtId="0" fontId="9" fillId="0" borderId="11" xfId="12" applyFont="1" applyFill="1" applyBorder="1" applyAlignment="1">
      <alignment horizontal="center" vertical="center"/>
    </xf>
    <xf numFmtId="0" fontId="15" fillId="0" borderId="10" xfId="12" applyFont="1" applyFill="1" applyBorder="1" applyAlignment="1">
      <alignment horizontal="center" vertical="center"/>
    </xf>
    <xf numFmtId="0" fontId="15" fillId="0" borderId="9" xfId="12" applyFont="1" applyFill="1" applyBorder="1" applyAlignment="1">
      <alignment horizontal="center" vertical="center"/>
    </xf>
    <xf numFmtId="0" fontId="15" fillId="0" borderId="11" xfId="12" applyFont="1" applyFill="1" applyBorder="1" applyAlignment="1">
      <alignment horizontal="center" vertical="center"/>
    </xf>
    <xf numFmtId="177" fontId="9" fillId="0" borderId="72" xfId="12" applyNumberFormat="1" applyFont="1" applyFill="1" applyBorder="1" applyAlignment="1">
      <alignment horizontal="right" vertical="center"/>
    </xf>
    <xf numFmtId="177" fontId="9" fillId="0" borderId="0" xfId="12" applyNumberFormat="1" applyFont="1" applyFill="1" applyBorder="1" applyAlignment="1">
      <alignment horizontal="right" vertical="center"/>
    </xf>
    <xf numFmtId="177" fontId="9" fillId="0" borderId="5" xfId="12" applyNumberFormat="1" applyFont="1" applyFill="1" applyBorder="1" applyAlignment="1">
      <alignment horizontal="right" vertical="center"/>
    </xf>
    <xf numFmtId="0" fontId="9" fillId="0" borderId="6" xfId="12" applyFont="1" applyFill="1" applyBorder="1">
      <alignment vertical="center"/>
    </xf>
    <xf numFmtId="177" fontId="9" fillId="0" borderId="4" xfId="12" applyNumberFormat="1" applyFont="1" applyFill="1" applyBorder="1" applyAlignment="1">
      <alignment horizontal="right" vertical="center"/>
    </xf>
    <xf numFmtId="177" fontId="9" fillId="0" borderId="69" xfId="12" applyNumberFormat="1" applyFont="1" applyFill="1" applyBorder="1" applyAlignment="1">
      <alignment horizontal="right" vertical="center"/>
    </xf>
    <xf numFmtId="182" fontId="9" fillId="0" borderId="70" xfId="12" applyNumberFormat="1" applyFont="1" applyFill="1" applyBorder="1" applyAlignment="1">
      <alignment horizontal="right" vertical="center"/>
    </xf>
    <xf numFmtId="0" fontId="9" fillId="0" borderId="12" xfId="12" applyFont="1" applyBorder="1" applyAlignment="1">
      <alignment horizontal="center" vertical="center"/>
    </xf>
    <xf numFmtId="182" fontId="9" fillId="0" borderId="67" xfId="12" applyNumberFormat="1" applyFont="1" applyFill="1" applyBorder="1" applyAlignment="1">
      <alignment horizontal="right" vertical="center" shrinkToFit="1"/>
    </xf>
    <xf numFmtId="177" fontId="9" fillId="0" borderId="67" xfId="12" applyNumberFormat="1" applyFont="1" applyFill="1" applyBorder="1" applyAlignment="1">
      <alignment horizontal="right" vertical="center" shrinkToFit="1"/>
    </xf>
    <xf numFmtId="49" fontId="12" fillId="0" borderId="21" xfId="12" applyNumberFormat="1" applyFont="1" applyFill="1" applyBorder="1" applyAlignment="1">
      <alignment horizontal="center" vertical="center"/>
    </xf>
    <xf numFmtId="49" fontId="12" fillId="0" borderId="22" xfId="12" applyNumberFormat="1" applyFont="1" applyFill="1" applyBorder="1" applyAlignment="1">
      <alignment horizontal="center" vertical="center"/>
    </xf>
    <xf numFmtId="49" fontId="12" fillId="0" borderId="23" xfId="12" applyNumberFormat="1" applyFont="1" applyFill="1" applyBorder="1" applyAlignment="1">
      <alignment horizontal="center" vertical="center"/>
    </xf>
    <xf numFmtId="0" fontId="4" fillId="2" borderId="46" xfId="13" applyFont="1" applyFill="1" applyBorder="1" applyAlignment="1">
      <alignment horizontal="center" vertical="center"/>
    </xf>
    <xf numFmtId="0" fontId="4" fillId="2" borderId="41" xfId="13" applyFont="1" applyFill="1" applyBorder="1" applyAlignment="1">
      <alignment horizontal="center" vertical="center"/>
    </xf>
    <xf numFmtId="179" fontId="4" fillId="2" borderId="115" xfId="15" applyNumberFormat="1" applyFont="1" applyFill="1" applyBorder="1" applyAlignment="1">
      <alignment horizontal="right" vertical="center" shrinkToFit="1"/>
    </xf>
    <xf numFmtId="179" fontId="4" fillId="2" borderId="55" xfId="15" applyNumberFormat="1" applyFont="1" applyFill="1" applyBorder="1" applyAlignment="1">
      <alignment horizontal="right" vertical="center" shrinkToFit="1"/>
    </xf>
    <xf numFmtId="179" fontId="4" fillId="2" borderId="169" xfId="15" applyNumberFormat="1" applyFont="1" applyFill="1" applyBorder="1" applyAlignment="1">
      <alignment horizontal="right" vertical="center" shrinkToFit="1"/>
    </xf>
    <xf numFmtId="179" fontId="4" fillId="2" borderId="151" xfId="15" applyNumberFormat="1" applyFont="1" applyFill="1" applyBorder="1" applyAlignment="1">
      <alignment horizontal="right" vertical="center" shrinkToFit="1"/>
    </xf>
    <xf numFmtId="179" fontId="4" fillId="2" borderId="152" xfId="15" applyNumberFormat="1" applyFont="1" applyFill="1" applyBorder="1" applyAlignment="1">
      <alignment horizontal="right" vertical="center" shrinkToFit="1"/>
    </xf>
    <xf numFmtId="179" fontId="4" fillId="2" borderId="170" xfId="15" applyNumberFormat="1" applyFont="1" applyFill="1" applyBorder="1" applyAlignment="1">
      <alignment horizontal="right" vertical="center" shrinkToFit="1"/>
    </xf>
    <xf numFmtId="0" fontId="4" fillId="2" borderId="45" xfId="13" applyFont="1" applyFill="1" applyBorder="1">
      <alignment vertical="center"/>
    </xf>
    <xf numFmtId="0" fontId="4" fillId="2" borderId="46" xfId="13" applyFont="1" applyFill="1" applyBorder="1">
      <alignment vertical="center"/>
    </xf>
    <xf numFmtId="0" fontId="4" fillId="2" borderId="41" xfId="13" applyFont="1" applyFill="1" applyBorder="1">
      <alignment vertical="center"/>
    </xf>
    <xf numFmtId="189" fontId="4" fillId="2" borderId="43" xfId="15" applyNumberFormat="1" applyFont="1" applyFill="1" applyBorder="1" applyAlignment="1">
      <alignment horizontal="right" vertical="center" shrinkToFit="1"/>
    </xf>
    <xf numFmtId="189" fontId="4" fillId="2" borderId="46" xfId="15" applyNumberFormat="1" applyFont="1" applyFill="1" applyBorder="1" applyAlignment="1">
      <alignment horizontal="right" vertical="center" shrinkToFit="1"/>
    </xf>
    <xf numFmtId="189" fontId="4" fillId="2" borderId="41" xfId="15" applyNumberFormat="1" applyFont="1" applyFill="1" applyBorder="1" applyAlignment="1">
      <alignment horizontal="right" vertical="center" shrinkToFit="1"/>
    </xf>
    <xf numFmtId="189" fontId="4" fillId="2" borderId="166" xfId="15" applyNumberFormat="1" applyFont="1" applyFill="1" applyBorder="1" applyAlignment="1">
      <alignment horizontal="right" vertical="center" shrinkToFit="1"/>
    </xf>
    <xf numFmtId="189" fontId="4" fillId="2" borderId="167" xfId="15" applyNumberFormat="1" applyFont="1" applyFill="1" applyBorder="1" applyAlignment="1">
      <alignment horizontal="right" vertical="center" shrinkToFit="1"/>
    </xf>
    <xf numFmtId="189" fontId="4" fillId="2" borderId="168" xfId="15" applyNumberFormat="1" applyFont="1" applyFill="1" applyBorder="1" applyAlignment="1">
      <alignment horizontal="right" vertical="center" shrinkToFit="1"/>
    </xf>
    <xf numFmtId="0" fontId="4" fillId="2" borderId="38" xfId="13" applyFont="1" applyFill="1" applyBorder="1" applyAlignment="1">
      <alignment horizontal="left" vertical="center" wrapText="1"/>
    </xf>
    <xf numFmtId="0" fontId="4" fillId="2" borderId="2" xfId="13" applyFont="1" applyFill="1" applyBorder="1" applyAlignment="1">
      <alignment horizontal="left" vertical="center" wrapText="1"/>
    </xf>
    <xf numFmtId="0" fontId="4" fillId="2" borderId="45" xfId="13" applyFont="1" applyFill="1" applyBorder="1" applyAlignment="1">
      <alignment horizontal="left" vertical="center" wrapText="1"/>
    </xf>
    <xf numFmtId="0" fontId="4" fillId="2" borderId="46" xfId="13" applyFont="1" applyFill="1" applyBorder="1" applyAlignment="1">
      <alignment horizontal="left" vertical="center" wrapText="1"/>
    </xf>
    <xf numFmtId="0" fontId="4" fillId="2" borderId="2" xfId="13" applyFont="1" applyFill="1" applyBorder="1" applyAlignment="1">
      <alignment horizontal="center" vertical="center"/>
    </xf>
    <xf numFmtId="0" fontId="4" fillId="2" borderId="3" xfId="13" applyFont="1" applyFill="1" applyBorder="1" applyAlignment="1">
      <alignment horizontal="center" vertical="center"/>
    </xf>
    <xf numFmtId="179" fontId="4" fillId="2" borderId="10" xfId="15" applyNumberFormat="1" applyFont="1" applyFill="1" applyBorder="1" applyAlignment="1">
      <alignment horizontal="right" vertical="center" shrinkToFit="1"/>
    </xf>
    <xf numFmtId="179" fontId="4" fillId="2" borderId="9" xfId="15" applyNumberFormat="1" applyFont="1" applyFill="1" applyBorder="1" applyAlignment="1">
      <alignment horizontal="right" vertical="center" shrinkToFit="1"/>
    </xf>
    <xf numFmtId="179" fontId="4" fillId="2" borderId="141" xfId="15" applyNumberFormat="1" applyFont="1" applyFill="1" applyBorder="1" applyAlignment="1">
      <alignment horizontal="right" vertical="center" shrinkToFit="1"/>
    </xf>
    <xf numFmtId="179" fontId="4" fillId="2" borderId="142" xfId="15" applyNumberFormat="1" applyFont="1" applyFill="1" applyBorder="1" applyAlignment="1">
      <alignment horizontal="right" vertical="center" shrinkToFit="1"/>
    </xf>
    <xf numFmtId="179" fontId="4" fillId="2" borderId="143" xfId="15" applyNumberFormat="1" applyFont="1" applyFill="1" applyBorder="1" applyAlignment="1">
      <alignment horizontal="right" vertical="center" shrinkToFit="1"/>
    </xf>
    <xf numFmtId="179" fontId="4" fillId="2" borderId="144" xfId="15" applyNumberFormat="1" applyFont="1" applyFill="1" applyBorder="1" applyAlignment="1">
      <alignment horizontal="right" vertical="center" shrinkToFit="1"/>
    </xf>
    <xf numFmtId="179" fontId="4" fillId="2" borderId="145" xfId="15" applyNumberFormat="1" applyFont="1" applyFill="1" applyBorder="1" applyAlignment="1">
      <alignment horizontal="right" vertical="center" shrinkToFit="1"/>
    </xf>
    <xf numFmtId="0" fontId="4" fillId="2" borderId="27" xfId="13" applyFont="1" applyFill="1" applyBorder="1">
      <alignment vertical="center"/>
    </xf>
    <xf numFmtId="0" fontId="4" fillId="2" borderId="0" xfId="13" applyFont="1" applyFill="1">
      <alignment vertical="center"/>
    </xf>
    <xf numFmtId="0" fontId="4" fillId="2" borderId="5" xfId="13" applyFont="1" applyFill="1" applyBorder="1">
      <alignment vertical="center"/>
    </xf>
    <xf numFmtId="189" fontId="4" fillId="2" borderId="4" xfId="15" applyNumberFormat="1" applyFont="1" applyFill="1" applyBorder="1" applyAlignment="1">
      <alignment horizontal="right" vertical="center" shrinkToFit="1"/>
    </xf>
    <xf numFmtId="189" fontId="4" fillId="2" borderId="0" xfId="15" applyNumberFormat="1" applyFont="1" applyFill="1" applyAlignment="1">
      <alignment horizontal="right" vertical="center" shrinkToFit="1"/>
    </xf>
    <xf numFmtId="189" fontId="4" fillId="2" borderId="5" xfId="15" applyNumberFormat="1" applyFont="1" applyFill="1" applyBorder="1" applyAlignment="1">
      <alignment horizontal="right" vertical="center" shrinkToFit="1"/>
    </xf>
    <xf numFmtId="189" fontId="4" fillId="2" borderId="28" xfId="15" applyNumberFormat="1" applyFont="1" applyFill="1" applyBorder="1" applyAlignment="1">
      <alignment horizontal="right" vertical="center" shrinkToFit="1"/>
    </xf>
    <xf numFmtId="0" fontId="25" fillId="2" borderId="29" xfId="13" applyFont="1" applyFill="1" applyBorder="1" applyAlignment="1">
      <alignment horizontal="left" vertical="center"/>
    </xf>
    <xf numFmtId="0" fontId="4" fillId="2" borderId="7" xfId="13" applyFont="1" applyFill="1" applyBorder="1" applyAlignment="1">
      <alignment horizontal="left" vertical="center"/>
    </xf>
    <xf numFmtId="0" fontId="4" fillId="2" borderId="7" xfId="13" applyFont="1" applyFill="1" applyBorder="1" applyAlignment="1">
      <alignment horizontal="right" vertical="center" wrapText="1"/>
    </xf>
    <xf numFmtId="0" fontId="4" fillId="2" borderId="7" xfId="13" applyFont="1" applyFill="1" applyBorder="1" applyAlignment="1">
      <alignment horizontal="right" vertical="center"/>
    </xf>
    <xf numFmtId="0" fontId="4" fillId="2" borderId="8" xfId="13" applyFont="1" applyFill="1" applyBorder="1" applyAlignment="1">
      <alignment horizontal="right" vertical="center"/>
    </xf>
    <xf numFmtId="181" fontId="4" fillId="2" borderId="6" xfId="15" applyNumberFormat="1" applyFont="1" applyFill="1" applyBorder="1" applyAlignment="1">
      <alignment horizontal="right" vertical="center" shrinkToFit="1"/>
    </xf>
    <xf numFmtId="181" fontId="4" fillId="2" borderId="7" xfId="15" applyNumberFormat="1" applyFont="1" applyFill="1" applyBorder="1" applyAlignment="1">
      <alignment horizontal="right" vertical="center" shrinkToFit="1"/>
    </xf>
    <xf numFmtId="181" fontId="4" fillId="2" borderId="73" xfId="15" applyNumberFormat="1" applyFont="1" applyFill="1" applyBorder="1" applyAlignment="1">
      <alignment horizontal="right" vertical="center" shrinkToFit="1"/>
    </xf>
    <xf numFmtId="181" fontId="4" fillId="2" borderId="75" xfId="15" applyNumberFormat="1" applyFont="1" applyFill="1" applyBorder="1" applyAlignment="1">
      <alignment horizontal="right" vertical="center" shrinkToFit="1"/>
    </xf>
    <xf numFmtId="179" fontId="4" fillId="2" borderId="163" xfId="15" applyNumberFormat="1" applyFont="1" applyFill="1" applyBorder="1" applyAlignment="1">
      <alignment horizontal="right" vertical="center" shrinkToFit="1"/>
    </xf>
    <xf numFmtId="179" fontId="4" fillId="2" borderId="164" xfId="15" applyNumberFormat="1" applyFont="1" applyFill="1" applyBorder="1" applyAlignment="1">
      <alignment horizontal="right" vertical="center" shrinkToFit="1"/>
    </xf>
    <xf numFmtId="179" fontId="4" fillId="2" borderId="165" xfId="15" applyNumberFormat="1" applyFont="1" applyFill="1" applyBorder="1" applyAlignment="1">
      <alignment horizontal="right" vertical="center" shrinkToFit="1"/>
    </xf>
    <xf numFmtId="188" fontId="4" fillId="2" borderId="4" xfId="15" applyNumberFormat="1" applyFont="1" applyFill="1" applyBorder="1" applyAlignment="1">
      <alignment horizontal="right" vertical="center" shrinkToFit="1"/>
    </xf>
    <xf numFmtId="188" fontId="4" fillId="2" borderId="0" xfId="15" applyNumberFormat="1" applyFont="1" applyFill="1" applyAlignment="1">
      <alignment horizontal="right" vertical="center" shrinkToFit="1"/>
    </xf>
    <xf numFmtId="188" fontId="4" fillId="2" borderId="5" xfId="15" applyNumberFormat="1" applyFont="1" applyFill="1" applyBorder="1" applyAlignment="1">
      <alignment horizontal="right" vertical="center" shrinkToFit="1"/>
    </xf>
    <xf numFmtId="188" fontId="4" fillId="2" borderId="28" xfId="15" applyNumberFormat="1" applyFont="1" applyFill="1" applyBorder="1" applyAlignment="1">
      <alignment horizontal="right" vertical="center" shrinkToFit="1"/>
    </xf>
    <xf numFmtId="0" fontId="4" fillId="2" borderId="27" xfId="13" applyFont="1" applyFill="1" applyBorder="1" applyAlignment="1">
      <alignment horizontal="left" vertical="center"/>
    </xf>
    <xf numFmtId="0" fontId="4" fillId="2" borderId="0" xfId="13" applyFont="1" applyFill="1" applyAlignment="1">
      <alignment horizontal="left" vertical="center"/>
    </xf>
    <xf numFmtId="0" fontId="4" fillId="2" borderId="0" xfId="13" applyFont="1" applyFill="1" applyAlignment="1">
      <alignment horizontal="right" vertical="center" wrapText="1"/>
    </xf>
    <xf numFmtId="0" fontId="4" fillId="2" borderId="0" xfId="13" applyFont="1" applyFill="1" applyAlignment="1">
      <alignment horizontal="right" vertical="center"/>
    </xf>
    <xf numFmtId="0" fontId="4" fillId="2" borderId="5" xfId="13" applyFont="1" applyFill="1" applyBorder="1" applyAlignment="1">
      <alignment horizontal="right" vertical="center"/>
    </xf>
    <xf numFmtId="181" fontId="4" fillId="2" borderId="4" xfId="15" applyNumberFormat="1" applyFont="1" applyFill="1" applyBorder="1" applyAlignment="1">
      <alignment horizontal="right" vertical="center" shrinkToFit="1"/>
    </xf>
    <xf numFmtId="181" fontId="4" fillId="2" borderId="0" xfId="15" applyNumberFormat="1" applyFont="1" applyFill="1" applyAlignment="1">
      <alignment horizontal="right" vertical="center" shrinkToFit="1"/>
    </xf>
    <xf numFmtId="181" fontId="4" fillId="2" borderId="69" xfId="15" applyNumberFormat="1" applyFont="1" applyFill="1" applyBorder="1" applyAlignment="1">
      <alignment horizontal="right" vertical="center" shrinkToFit="1"/>
    </xf>
    <xf numFmtId="181" fontId="4" fillId="2" borderId="72" xfId="15" applyNumberFormat="1" applyFont="1" applyFill="1" applyBorder="1" applyAlignment="1">
      <alignment horizontal="right" vertical="center" shrinkToFit="1"/>
    </xf>
    <xf numFmtId="179" fontId="4" fillId="2" borderId="160" xfId="15" applyNumberFormat="1" applyFont="1" applyFill="1" applyBorder="1" applyAlignment="1">
      <alignment horizontal="right" vertical="center" shrinkToFit="1"/>
    </xf>
    <xf numFmtId="179" fontId="4" fillId="2" borderId="161" xfId="15" applyNumberFormat="1" applyFont="1" applyFill="1" applyBorder="1" applyAlignment="1">
      <alignment horizontal="right" vertical="center" shrinkToFit="1"/>
    </xf>
    <xf numFmtId="179" fontId="4" fillId="2" borderId="162" xfId="15" applyNumberFormat="1" applyFont="1" applyFill="1" applyBorder="1" applyAlignment="1">
      <alignment horizontal="right" vertical="center" shrinkToFit="1"/>
    </xf>
    <xf numFmtId="188" fontId="4" fillId="2" borderId="1" xfId="15" applyNumberFormat="1" applyFont="1" applyFill="1" applyBorder="1" applyAlignment="1">
      <alignment horizontal="right" vertical="center" shrinkToFit="1"/>
    </xf>
    <xf numFmtId="188" fontId="4" fillId="2" borderId="2" xfId="15" applyNumberFormat="1" applyFont="1" applyFill="1" applyBorder="1" applyAlignment="1">
      <alignment horizontal="right" vertical="center" shrinkToFit="1"/>
    </xf>
    <xf numFmtId="188" fontId="4" fillId="2" borderId="39" xfId="15" applyNumberFormat="1" applyFont="1" applyFill="1" applyBorder="1" applyAlignment="1">
      <alignment horizontal="right" vertical="center" shrinkToFit="1"/>
    </xf>
    <xf numFmtId="0" fontId="4" fillId="2" borderId="43" xfId="13" applyFont="1" applyFill="1" applyBorder="1">
      <alignment vertical="center"/>
    </xf>
    <xf numFmtId="181" fontId="4" fillId="2" borderId="157" xfId="15" applyNumberFormat="1" applyFont="1" applyFill="1" applyBorder="1" applyAlignment="1">
      <alignment horizontal="right" vertical="center" shrinkToFit="1"/>
    </xf>
    <xf numFmtId="181" fontId="4" fillId="2" borderId="158" xfId="15" applyNumberFormat="1" applyFont="1" applyFill="1" applyBorder="1" applyAlignment="1">
      <alignment horizontal="right" vertical="center" shrinkToFit="1"/>
    </xf>
    <xf numFmtId="179" fontId="4" fillId="2" borderId="158" xfId="15" applyNumberFormat="1" applyFont="1" applyFill="1" applyBorder="1" applyAlignment="1">
      <alignment horizontal="right" vertical="center" shrinkToFit="1"/>
    </xf>
    <xf numFmtId="179" fontId="4" fillId="2" borderId="159" xfId="15" applyNumberFormat="1" applyFont="1" applyFill="1" applyBorder="1" applyAlignment="1">
      <alignment horizontal="right" vertical="center" shrinkToFit="1"/>
    </xf>
    <xf numFmtId="179" fontId="4" fillId="2" borderId="70" xfId="15" applyNumberFormat="1" applyFont="1" applyFill="1" applyBorder="1" applyAlignment="1">
      <alignment horizontal="right" vertical="center" shrinkToFit="1"/>
    </xf>
    <xf numFmtId="179" fontId="4" fillId="2" borderId="140" xfId="15" applyNumberFormat="1" applyFont="1" applyFill="1" applyBorder="1" applyAlignment="1">
      <alignment horizontal="right" vertical="center" shrinkToFit="1"/>
    </xf>
    <xf numFmtId="0" fontId="4" fillId="2" borderId="38" xfId="13" applyFont="1" applyFill="1" applyBorder="1" applyAlignment="1">
      <alignment horizontal="left" vertical="center"/>
    </xf>
    <xf numFmtId="0" fontId="4" fillId="2" borderId="2" xfId="13" applyFont="1" applyFill="1" applyBorder="1" applyAlignment="1">
      <alignment horizontal="left" vertical="center"/>
    </xf>
    <xf numFmtId="0" fontId="4" fillId="2" borderId="2" xfId="13" applyFont="1" applyFill="1" applyBorder="1" applyAlignment="1">
      <alignment horizontal="right" vertical="center"/>
    </xf>
    <xf numFmtId="0" fontId="4" fillId="2" borderId="3" xfId="13" applyFont="1" applyFill="1" applyBorder="1" applyAlignment="1">
      <alignment horizontal="righ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154" xfId="15" applyNumberFormat="1" applyFont="1" applyFill="1" applyBorder="1" applyAlignment="1">
      <alignment horizontal="right" vertical="center" shrinkToFit="1"/>
    </xf>
    <xf numFmtId="179" fontId="4" fillId="2" borderId="155" xfId="15" applyNumberFormat="1" applyFont="1" applyFill="1" applyBorder="1" applyAlignment="1">
      <alignment horizontal="right" vertical="center" shrinkToFit="1"/>
    </xf>
    <xf numFmtId="179" fontId="4" fillId="2" borderId="156" xfId="15" applyNumberFormat="1" applyFont="1" applyFill="1" applyBorder="1" applyAlignment="1">
      <alignment horizontal="right" vertical="center" shrinkToFit="1"/>
    </xf>
    <xf numFmtId="0" fontId="4" fillId="2" borderId="38" xfId="13" applyFont="1" applyFill="1" applyBorder="1">
      <alignment vertical="center"/>
    </xf>
    <xf numFmtId="0" fontId="4" fillId="2" borderId="2" xfId="13" applyFont="1" applyFill="1" applyBorder="1">
      <alignment vertical="center"/>
    </xf>
    <xf numFmtId="0" fontId="4" fillId="2" borderId="3" xfId="13" applyFont="1" applyFill="1" applyBorder="1">
      <alignment vertical="center"/>
    </xf>
    <xf numFmtId="188" fontId="4" fillId="2" borderId="3" xfId="15" applyNumberFormat="1" applyFont="1" applyFill="1" applyBorder="1" applyAlignment="1">
      <alignment horizontal="right" vertical="center" shrinkToFit="1"/>
    </xf>
    <xf numFmtId="0" fontId="4" fillId="2" borderId="49" xfId="13" applyFont="1" applyFill="1" applyBorder="1" applyAlignment="1">
      <alignment horizontal="center" vertical="center"/>
    </xf>
    <xf numFmtId="0" fontId="4" fillId="2" borderId="50" xfId="13" applyFont="1" applyFill="1" applyBorder="1" applyAlignment="1">
      <alignment horizontal="center" vertical="center"/>
    </xf>
    <xf numFmtId="0" fontId="4" fillId="2" borderId="51" xfId="13" applyFont="1" applyFill="1" applyBorder="1" applyAlignment="1">
      <alignment horizontal="center" vertical="center"/>
    </xf>
    <xf numFmtId="0" fontId="4" fillId="2" borderId="52" xfId="13" applyFont="1" applyFill="1" applyBorder="1" applyAlignment="1">
      <alignment horizontal="center" vertical="center"/>
    </xf>
    <xf numFmtId="0" fontId="4" fillId="2" borderId="4" xfId="13" applyFont="1" applyFill="1" applyBorder="1">
      <alignment vertical="center"/>
    </xf>
    <xf numFmtId="181" fontId="4" fillId="2" borderId="139" xfId="15" applyNumberFormat="1" applyFont="1" applyFill="1" applyBorder="1" applyAlignment="1">
      <alignment horizontal="right" vertical="center" shrinkToFit="1"/>
    </xf>
    <xf numFmtId="181" fontId="4" fillId="2" borderId="70" xfId="15" applyNumberFormat="1" applyFont="1" applyFill="1" applyBorder="1" applyAlignment="1">
      <alignment horizontal="right" vertical="center" shrinkToFit="1"/>
    </xf>
    <xf numFmtId="0" fontId="4" fillId="2" borderId="6" xfId="13" applyFont="1" applyFill="1" applyBorder="1">
      <alignment vertical="center"/>
    </xf>
    <xf numFmtId="0" fontId="4" fillId="2" borderId="7" xfId="13" applyFont="1" applyFill="1" applyBorder="1">
      <alignment vertical="center"/>
    </xf>
    <xf numFmtId="0" fontId="4" fillId="2" borderId="8" xfId="13" applyFont="1" applyFill="1" applyBorder="1">
      <alignment vertical="center"/>
    </xf>
    <xf numFmtId="179" fontId="4" fillId="2" borderId="72" xfId="15" applyNumberFormat="1" applyFont="1" applyFill="1" applyBorder="1" applyAlignment="1">
      <alignment horizontal="right" vertical="center" shrinkToFit="1"/>
    </xf>
    <xf numFmtId="179" fontId="4" fillId="2" borderId="0" xfId="15" applyNumberFormat="1" applyFont="1" applyFill="1" applyAlignment="1">
      <alignment horizontal="right" vertical="center" shrinkToFit="1"/>
    </xf>
    <xf numFmtId="179" fontId="4" fillId="2" borderId="28" xfId="15" applyNumberFormat="1" applyFont="1" applyFill="1" applyBorder="1" applyAlignment="1">
      <alignment horizontal="right" vertical="center" shrinkToFit="1"/>
    </xf>
    <xf numFmtId="0" fontId="4" fillId="2" borderId="65" xfId="13" applyFont="1" applyFill="1" applyBorder="1" applyAlignment="1">
      <alignment horizontal="center" vertical="center"/>
    </xf>
    <xf numFmtId="181" fontId="4" fillId="2" borderId="67" xfId="15" applyNumberFormat="1" applyFont="1" applyFill="1" applyBorder="1" applyAlignment="1">
      <alignment horizontal="right" vertical="center" shrinkToFit="1"/>
    </xf>
    <xf numFmtId="179" fontId="4" fillId="2" borderId="67" xfId="15" applyNumberFormat="1" applyFont="1" applyFill="1" applyBorder="1" applyAlignment="1">
      <alignment horizontal="right" vertical="center" shrinkToFit="1"/>
    </xf>
    <xf numFmtId="179" fontId="4" fillId="2" borderId="138" xfId="15" applyNumberFormat="1" applyFont="1" applyFill="1" applyBorder="1" applyAlignment="1">
      <alignment horizontal="right" vertical="center" shrinkToFit="1"/>
    </xf>
    <xf numFmtId="179" fontId="4" fillId="2" borderId="75" xfId="15" applyNumberFormat="1" applyFont="1" applyFill="1" applyBorder="1" applyAlignment="1">
      <alignment horizontal="right" vertical="center" shrinkToFit="1"/>
    </xf>
    <xf numFmtId="179" fontId="4" fillId="2" borderId="7" xfId="15" applyNumberFormat="1" applyFont="1" applyFill="1" applyBorder="1" applyAlignment="1">
      <alignment horizontal="right" vertical="center" shrinkToFit="1"/>
    </xf>
    <xf numFmtId="179" fontId="4" fillId="2" borderId="30" xfId="15" applyNumberFormat="1" applyFont="1" applyFill="1" applyBorder="1" applyAlignment="1">
      <alignment horizontal="right" vertical="center" shrinkToFit="1"/>
    </xf>
    <xf numFmtId="0" fontId="4" fillId="2" borderId="38" xfId="13" applyFont="1" applyFill="1" applyBorder="1" applyAlignment="1">
      <alignment horizontal="center" vertical="center" wrapText="1"/>
    </xf>
    <xf numFmtId="0" fontId="4" fillId="2" borderId="2" xfId="13" applyFont="1" applyFill="1" applyBorder="1" applyAlignment="1">
      <alignment horizontal="center" vertical="center" wrapText="1"/>
    </xf>
    <xf numFmtId="0" fontId="4" fillId="2" borderId="3" xfId="13" applyFont="1" applyFill="1" applyBorder="1" applyAlignment="1">
      <alignment horizontal="center" vertical="center" wrapText="1"/>
    </xf>
    <xf numFmtId="0" fontId="4" fillId="2" borderId="27" xfId="13" applyFont="1" applyFill="1" applyBorder="1" applyAlignment="1">
      <alignment horizontal="center" vertical="center" wrapText="1"/>
    </xf>
    <xf numFmtId="0" fontId="4" fillId="2" borderId="0" xfId="13" applyFont="1" applyFill="1" applyAlignment="1">
      <alignment horizontal="center" vertical="center" wrapText="1"/>
    </xf>
    <xf numFmtId="0" fontId="4" fillId="2" borderId="5" xfId="13" applyFont="1" applyFill="1" applyBorder="1" applyAlignment="1">
      <alignment horizontal="center" vertical="center" wrapText="1"/>
    </xf>
    <xf numFmtId="0" fontId="4" fillId="2" borderId="45" xfId="13" applyFont="1" applyFill="1" applyBorder="1" applyAlignment="1">
      <alignment horizontal="center" vertical="center" wrapText="1"/>
    </xf>
    <xf numFmtId="0" fontId="4" fillId="2" borderId="46" xfId="13" applyFont="1" applyFill="1" applyBorder="1" applyAlignment="1">
      <alignment horizontal="center" vertical="center" wrapText="1"/>
    </xf>
    <xf numFmtId="0" fontId="4" fillId="2" borderId="41" xfId="13" applyFont="1" applyFill="1" applyBorder="1" applyAlignment="1">
      <alignment horizontal="center" vertical="center" wrapText="1"/>
    </xf>
    <xf numFmtId="0" fontId="4" fillId="2" borderId="1" xfId="13" applyFont="1" applyFill="1" applyBorder="1">
      <alignment vertical="center"/>
    </xf>
    <xf numFmtId="181" fontId="4" fillId="2" borderId="136" xfId="15" applyNumberFormat="1" applyFont="1" applyFill="1" applyBorder="1" applyAlignment="1">
      <alignment horizontal="right" vertical="center" shrinkToFit="1"/>
    </xf>
    <xf numFmtId="179" fontId="4" fillId="2" borderId="114" xfId="15" applyNumberFormat="1" applyFont="1" applyFill="1" applyBorder="1" applyAlignment="1">
      <alignment horizontal="right" vertical="center" shrinkToFit="1"/>
    </xf>
    <xf numFmtId="179" fontId="4" fillId="2" borderId="153" xfId="15" applyNumberFormat="1" applyFont="1" applyFill="1" applyBorder="1" applyAlignment="1">
      <alignment horizontal="right" vertical="center" shrinkToFit="1"/>
    </xf>
    <xf numFmtId="0" fontId="4" fillId="2" borderId="4" xfId="15" applyFont="1" applyFill="1" applyBorder="1" applyAlignment="1">
      <alignment horizontal="left" vertical="center" shrinkToFit="1"/>
    </xf>
    <xf numFmtId="0" fontId="4" fillId="2" borderId="0" xfId="15" applyFont="1" applyFill="1" applyAlignment="1">
      <alignment horizontal="left" vertical="center" shrinkToFit="1"/>
    </xf>
    <xf numFmtId="0" fontId="4" fillId="2" borderId="5" xfId="15" applyFont="1" applyFill="1" applyBorder="1" applyAlignment="1">
      <alignment horizontal="left" vertical="center" shrinkToFit="1"/>
    </xf>
    <xf numFmtId="0" fontId="4" fillId="2" borderId="62" xfId="13" applyFont="1" applyFill="1" applyBorder="1" applyAlignment="1">
      <alignment horizontal="left" vertical="center" wrapText="1"/>
    </xf>
    <xf numFmtId="0" fontId="4" fillId="2" borderId="55" xfId="13" applyFont="1" applyFill="1" applyBorder="1" applyAlignment="1">
      <alignment horizontal="left" vertical="center"/>
    </xf>
    <xf numFmtId="0" fontId="4" fillId="2" borderId="56" xfId="13" applyFont="1" applyFill="1" applyBorder="1" applyAlignment="1">
      <alignment horizontal="left" vertical="center"/>
    </xf>
    <xf numFmtId="179" fontId="4" fillId="2" borderId="113" xfId="15" applyNumberFormat="1" applyFont="1" applyFill="1" applyBorder="1" applyAlignment="1">
      <alignment horizontal="right" vertical="center" shrinkToFit="1"/>
    </xf>
    <xf numFmtId="181" fontId="4" fillId="2" borderId="149" xfId="15" applyNumberFormat="1" applyFont="1" applyFill="1" applyBorder="1" applyAlignment="1">
      <alignment horizontal="right" vertical="center" shrinkToFit="1"/>
    </xf>
    <xf numFmtId="181" fontId="4" fillId="2" borderId="150" xfId="15" applyNumberFormat="1" applyFont="1" applyFill="1" applyBorder="1" applyAlignment="1">
      <alignment horizontal="right" vertical="center" shrinkToFit="1"/>
    </xf>
    <xf numFmtId="179" fontId="4" fillId="2" borderId="147" xfId="15" applyNumberFormat="1" applyFont="1" applyFill="1" applyBorder="1" applyAlignment="1">
      <alignment horizontal="right" vertical="center" shrinkToFit="1"/>
    </xf>
    <xf numFmtId="0" fontId="4" fillId="2" borderId="9" xfId="13" applyFont="1" applyFill="1" applyBorder="1" applyAlignment="1">
      <alignment horizontal="center" vertical="center" wrapText="1"/>
    </xf>
    <xf numFmtId="0" fontId="25" fillId="2" borderId="11" xfId="13" applyFont="1" applyFill="1" applyBorder="1" applyAlignment="1">
      <alignment horizontal="center" vertical="center"/>
    </xf>
    <xf numFmtId="181" fontId="4" fillId="2" borderId="146" xfId="15" applyNumberFormat="1" applyFont="1" applyFill="1" applyBorder="1" applyAlignment="1">
      <alignment horizontal="right" vertical="center" shrinkToFit="1"/>
    </xf>
    <xf numFmtId="181" fontId="4" fillId="2" borderId="74" xfId="15" applyNumberFormat="1" applyFont="1" applyFill="1" applyBorder="1" applyAlignment="1">
      <alignment horizontal="right" vertical="center" shrinkToFit="1"/>
    </xf>
    <xf numFmtId="179" fontId="4" fillId="2" borderId="148" xfId="15" applyNumberFormat="1" applyFont="1" applyFill="1" applyBorder="1" applyAlignment="1">
      <alignment horizontal="right" vertical="center" shrinkToFit="1"/>
    </xf>
    <xf numFmtId="179" fontId="4" fillId="2" borderId="32" xfId="15" applyNumberFormat="1" applyFont="1" applyFill="1" applyBorder="1" applyAlignment="1">
      <alignment horizontal="right" vertical="center" shrinkToFit="1"/>
    </xf>
    <xf numFmtId="0" fontId="4" fillId="2" borderId="4" xfId="13" applyFont="1" applyFill="1" applyBorder="1" applyAlignment="1">
      <alignment vertical="center" shrinkToFit="1"/>
    </xf>
    <xf numFmtId="0" fontId="4" fillId="2" borderId="0" xfId="13" applyFont="1" applyFill="1" applyAlignment="1">
      <alignment vertical="center" shrinkToFit="1"/>
    </xf>
    <xf numFmtId="0" fontId="4" fillId="2" borderId="5" xfId="13" applyFont="1" applyFill="1" applyBorder="1" applyAlignment="1">
      <alignment vertical="center" shrinkToFit="1"/>
    </xf>
    <xf numFmtId="179" fontId="4" fillId="2" borderId="137" xfId="15" applyNumberFormat="1" applyFont="1" applyFill="1" applyBorder="1" applyAlignment="1">
      <alignment horizontal="right" vertical="center" shrinkToFit="1"/>
    </xf>
    <xf numFmtId="179" fontId="4" fillId="2" borderId="36" xfId="15" applyNumberFormat="1" applyFont="1" applyFill="1" applyBorder="1" applyAlignment="1">
      <alignment horizontal="right" vertical="center" shrinkToFit="1"/>
    </xf>
    <xf numFmtId="0" fontId="4" fillId="2" borderId="1" xfId="13" applyFont="1" applyFill="1" applyBorder="1" applyAlignment="1">
      <alignment horizontal="center" vertical="center" wrapText="1"/>
    </xf>
    <xf numFmtId="0" fontId="4" fillId="2" borderId="4" xfId="13" applyFont="1" applyFill="1" applyBorder="1" applyAlignment="1">
      <alignment horizontal="center" vertical="center" wrapText="1"/>
    </xf>
    <xf numFmtId="0" fontId="4" fillId="2" borderId="7" xfId="13" applyFont="1" applyFill="1" applyBorder="1" applyAlignment="1">
      <alignment horizontal="center" vertical="center" wrapText="1"/>
    </xf>
    <xf numFmtId="0" fontId="4" fillId="2" borderId="8" xfId="13" applyFont="1" applyFill="1" applyBorder="1" applyAlignment="1">
      <alignment horizontal="center" vertical="center" wrapText="1"/>
    </xf>
    <xf numFmtId="0" fontId="4" fillId="2" borderId="1" xfId="15" applyFont="1" applyFill="1" applyBorder="1" applyAlignment="1">
      <alignment horizontal="left" vertical="center" shrinkToFit="1"/>
    </xf>
    <xf numFmtId="0" fontId="4" fillId="2" borderId="2" xfId="15" applyFont="1" applyFill="1" applyBorder="1" applyAlignment="1">
      <alignment horizontal="left" vertical="center" shrinkToFit="1"/>
    </xf>
    <xf numFmtId="0" fontId="4" fillId="2" borderId="3" xfId="15" applyFont="1" applyFill="1" applyBorder="1" applyAlignment="1">
      <alignment horizontal="left" vertical="center" shrinkToFit="1"/>
    </xf>
    <xf numFmtId="179" fontId="4" fillId="2" borderId="71" xfId="15" applyNumberFormat="1" applyFont="1" applyFill="1" applyBorder="1" applyAlignment="1">
      <alignment horizontal="right" vertical="center" shrinkToFit="1"/>
    </xf>
    <xf numFmtId="179" fontId="4" fillId="2" borderId="25" xfId="15" applyNumberFormat="1" applyFont="1" applyFill="1" applyBorder="1" applyAlignment="1">
      <alignment horizontal="right" vertical="center" shrinkToFit="1"/>
    </xf>
    <xf numFmtId="0" fontId="4" fillId="2" borderId="38" xfId="13" applyFont="1" applyFill="1" applyBorder="1" applyAlignment="1">
      <alignment horizontal="center" vertical="top" wrapText="1"/>
    </xf>
    <xf numFmtId="0" fontId="4" fillId="2" borderId="2" xfId="13" applyFont="1" applyFill="1" applyBorder="1" applyAlignment="1">
      <alignment horizontal="center" vertical="top" wrapText="1"/>
    </xf>
    <xf numFmtId="0" fontId="4" fillId="2" borderId="3" xfId="13" applyFont="1" applyFill="1" applyBorder="1" applyAlignment="1">
      <alignment horizontal="center" vertical="top" wrapText="1"/>
    </xf>
    <xf numFmtId="0" fontId="4" fillId="2" borderId="27" xfId="13" applyFont="1" applyFill="1" applyBorder="1" applyAlignment="1">
      <alignment horizontal="center" vertical="top" wrapText="1"/>
    </xf>
    <xf numFmtId="0" fontId="4" fillId="2" borderId="0" xfId="13" applyFont="1" applyFill="1" applyAlignment="1">
      <alignment horizontal="center" vertical="top" wrapText="1"/>
    </xf>
    <xf numFmtId="0" fontId="4" fillId="2" borderId="5" xfId="13" applyFont="1" applyFill="1" applyBorder="1" applyAlignment="1">
      <alignment horizontal="center" vertical="top" wrapText="1"/>
    </xf>
    <xf numFmtId="0" fontId="4" fillId="2" borderId="29" xfId="13" applyFont="1" applyFill="1" applyBorder="1" applyAlignment="1">
      <alignment horizontal="center" vertical="top" wrapText="1"/>
    </xf>
    <xf numFmtId="0" fontId="4" fillId="2" borderId="7" xfId="13" applyFont="1" applyFill="1" applyBorder="1" applyAlignment="1">
      <alignment horizontal="center" vertical="top" wrapText="1"/>
    </xf>
    <xf numFmtId="0" fontId="4" fillId="2" borderId="38" xfId="13" applyFont="1" applyFill="1" applyBorder="1" applyAlignment="1">
      <alignment horizontal="center" vertical="center" textRotation="255" wrapText="1"/>
    </xf>
    <xf numFmtId="0" fontId="4" fillId="2" borderId="3" xfId="13" applyFont="1" applyFill="1" applyBorder="1" applyAlignment="1">
      <alignment horizontal="center" vertical="center" textRotation="255" wrapText="1"/>
    </xf>
    <xf numFmtId="0" fontId="4" fillId="2" borderId="27" xfId="13" applyFont="1" applyFill="1" applyBorder="1" applyAlignment="1">
      <alignment horizontal="center" vertical="center" textRotation="255" wrapText="1"/>
    </xf>
    <xf numFmtId="0" fontId="4" fillId="2" borderId="5" xfId="13" applyFont="1" applyFill="1" applyBorder="1" applyAlignment="1">
      <alignment horizontal="center" vertical="center" textRotation="255" wrapText="1"/>
    </xf>
    <xf numFmtId="0" fontId="4" fillId="2" borderId="29" xfId="13" applyFont="1" applyFill="1" applyBorder="1" applyAlignment="1">
      <alignment horizontal="center" vertical="center" textRotation="255" wrapText="1"/>
    </xf>
    <xf numFmtId="0" fontId="4" fillId="2" borderId="8" xfId="13" applyFont="1" applyFill="1" applyBorder="1" applyAlignment="1">
      <alignment horizontal="center" vertical="center" textRotation="255" wrapText="1"/>
    </xf>
    <xf numFmtId="181" fontId="4" fillId="2" borderId="1" xfId="15" applyNumberFormat="1" applyFont="1" applyFill="1" applyBorder="1" applyAlignment="1">
      <alignment horizontal="right" vertical="center" shrinkToFit="1"/>
    </xf>
    <xf numFmtId="181" fontId="4" fillId="2" borderId="2" xfId="15" applyNumberFormat="1" applyFont="1" applyFill="1" applyBorder="1" applyAlignment="1">
      <alignment horizontal="right" vertical="center" shrinkToFit="1"/>
    </xf>
    <xf numFmtId="181" fontId="4" fillId="2" borderId="66" xfId="15" applyNumberFormat="1" applyFont="1" applyFill="1" applyBorder="1" applyAlignment="1">
      <alignment horizontal="right" vertical="center" shrinkToFit="1"/>
    </xf>
    <xf numFmtId="181" fontId="4" fillId="2" borderId="68" xfId="15" applyNumberFormat="1" applyFont="1" applyFill="1" applyBorder="1" applyAlignment="1">
      <alignment horizontal="right" vertical="center" shrinkToFit="1"/>
    </xf>
    <xf numFmtId="179" fontId="4" fillId="2" borderId="68" xfId="15" applyNumberFormat="1" applyFont="1" applyFill="1" applyBorder="1" applyAlignment="1">
      <alignment horizontal="right" vertical="center" shrinkToFit="1"/>
    </xf>
    <xf numFmtId="179" fontId="4" fillId="2" borderId="2" xfId="15" applyNumberFormat="1" applyFont="1" applyFill="1" applyBorder="1" applyAlignment="1">
      <alignment horizontal="right" vertical="center" shrinkToFit="1"/>
    </xf>
    <xf numFmtId="179" fontId="4" fillId="2" borderId="39" xfId="15" applyNumberFormat="1" applyFont="1" applyFill="1" applyBorder="1" applyAlignment="1">
      <alignment horizontal="right" vertical="center" shrinkToFit="1"/>
    </xf>
    <xf numFmtId="0" fontId="4" fillId="2" borderId="34" xfId="13" applyFont="1" applyFill="1" applyBorder="1" applyAlignment="1">
      <alignment horizontal="center" vertical="center"/>
    </xf>
    <xf numFmtId="0" fontId="4" fillId="2" borderId="9" xfId="13" applyFont="1" applyFill="1" applyBorder="1" applyAlignment="1">
      <alignment horizontal="center" vertical="center"/>
    </xf>
    <xf numFmtId="0" fontId="4" fillId="2" borderId="11" xfId="13" applyFont="1" applyFill="1" applyBorder="1" applyAlignment="1">
      <alignment horizontal="center" vertical="center"/>
    </xf>
    <xf numFmtId="0" fontId="4" fillId="2" borderId="10" xfId="13" applyFont="1" applyFill="1" applyBorder="1" applyAlignment="1">
      <alignment horizontal="center" vertical="center"/>
    </xf>
    <xf numFmtId="0" fontId="4" fillId="2" borderId="10" xfId="15" applyFont="1" applyFill="1" applyBorder="1" applyAlignment="1">
      <alignment horizontal="center" vertical="center"/>
    </xf>
    <xf numFmtId="0" fontId="4" fillId="2" borderId="9" xfId="15" applyFont="1" applyFill="1" applyBorder="1" applyAlignment="1">
      <alignment horizontal="center" vertical="center"/>
    </xf>
    <xf numFmtId="0" fontId="4" fillId="2" borderId="53" xfId="15" applyFont="1" applyFill="1" applyBorder="1" applyAlignment="1">
      <alignment horizontal="center" vertical="center"/>
    </xf>
    <xf numFmtId="181" fontId="4" fillId="2" borderId="10" xfId="15" applyNumberFormat="1" applyFont="1" applyFill="1" applyBorder="1" applyAlignment="1">
      <alignment horizontal="right" vertical="center" shrinkToFit="1"/>
    </xf>
    <xf numFmtId="181" fontId="4" fillId="2" borderId="9" xfId="15" applyNumberFormat="1" applyFont="1" applyFill="1" applyBorder="1" applyAlignment="1">
      <alignment horizontal="right" vertical="center" shrinkToFit="1"/>
    </xf>
    <xf numFmtId="181" fontId="4" fillId="2" borderId="141" xfId="15" applyNumberFormat="1" applyFont="1" applyFill="1" applyBorder="1" applyAlignment="1">
      <alignment horizontal="right" vertical="center" shrinkToFit="1"/>
    </xf>
    <xf numFmtId="181" fontId="4" fillId="2" borderId="142" xfId="15" applyNumberFormat="1" applyFont="1" applyFill="1" applyBorder="1" applyAlignment="1">
      <alignment horizontal="right" vertical="center" shrinkToFit="1"/>
    </xf>
    <xf numFmtId="181" fontId="4" fillId="2" borderId="143" xfId="15" applyNumberFormat="1" applyFont="1" applyFill="1" applyBorder="1" applyAlignment="1">
      <alignment horizontal="right" vertical="center" shrinkToFit="1"/>
    </xf>
    <xf numFmtId="181" fontId="4" fillId="2" borderId="144" xfId="15" applyNumberFormat="1" applyFont="1" applyFill="1" applyBorder="1" applyAlignment="1">
      <alignment horizontal="right" vertical="center" shrinkToFit="1"/>
    </xf>
    <xf numFmtId="181" fontId="4" fillId="2" borderId="145" xfId="15" applyNumberFormat="1" applyFont="1" applyFill="1" applyBorder="1" applyAlignment="1">
      <alignment horizontal="right" vertical="center" shrinkToFit="1"/>
    </xf>
    <xf numFmtId="0" fontId="3" fillId="2" borderId="4" xfId="13" applyFont="1" applyFill="1" applyBorder="1" applyAlignment="1">
      <alignment vertical="center" shrinkToFit="1"/>
    </xf>
    <xf numFmtId="0" fontId="3" fillId="2" borderId="0" xfId="13" applyFont="1" applyFill="1" applyAlignment="1">
      <alignment vertical="center" shrinkToFit="1"/>
    </xf>
    <xf numFmtId="0" fontId="3" fillId="2" borderId="5" xfId="13" applyFont="1" applyFill="1" applyBorder="1" applyAlignment="1">
      <alignment vertical="center"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38" xfId="13" applyFont="1" applyFill="1" applyBorder="1" applyAlignment="1">
      <alignment horizontal="center" vertical="center" textRotation="255" shrinkToFit="1"/>
    </xf>
    <xf numFmtId="0" fontId="4" fillId="2" borderId="3" xfId="13" applyFont="1" applyFill="1" applyBorder="1" applyAlignment="1">
      <alignment horizontal="center" vertical="center" textRotation="255" shrinkToFit="1"/>
    </xf>
    <xf numFmtId="0" fontId="4" fillId="2" borderId="27" xfId="13" applyFont="1" applyFill="1" applyBorder="1" applyAlignment="1">
      <alignment horizontal="center" vertical="center" textRotation="255" shrinkToFit="1"/>
    </xf>
    <xf numFmtId="0" fontId="4" fillId="2" borderId="5" xfId="13" applyFont="1" applyFill="1" applyBorder="1" applyAlignment="1">
      <alignment horizontal="center" vertical="center" textRotation="255" shrinkToFit="1"/>
    </xf>
    <xf numFmtId="0" fontId="4" fillId="2" borderId="29" xfId="13" applyFont="1" applyFill="1" applyBorder="1" applyAlignment="1">
      <alignment horizontal="center" vertical="center" textRotation="255" shrinkToFit="1"/>
    </xf>
    <xf numFmtId="0" fontId="4" fillId="2" borderId="8" xfId="13" applyFont="1" applyFill="1" applyBorder="1" applyAlignment="1">
      <alignment horizontal="center" vertical="center" textRotation="255" shrinkToFit="1"/>
    </xf>
    <xf numFmtId="0" fontId="4" fillId="2" borderId="5" xfId="13" applyFont="1" applyFill="1" applyBorder="1" applyAlignment="1">
      <alignment horizontal="left" vertical="center"/>
    </xf>
    <xf numFmtId="0" fontId="4" fillId="2" borderId="1" xfId="13" applyFont="1" applyFill="1" applyBorder="1" applyAlignment="1">
      <alignment horizontal="center" vertical="center" textRotation="255" wrapText="1"/>
    </xf>
    <xf numFmtId="0" fontId="4" fillId="2" borderId="4" xfId="13" applyFont="1" applyFill="1" applyBorder="1" applyAlignment="1">
      <alignment horizontal="center" vertical="center" textRotation="255" wrapText="1"/>
    </xf>
    <xf numFmtId="0" fontId="4" fillId="2" borderId="6" xfId="13" applyFont="1" applyFill="1" applyBorder="1" applyAlignment="1">
      <alignment horizontal="center" vertical="center" textRotation="255" wrapText="1"/>
    </xf>
    <xf numFmtId="0" fontId="4" fillId="2" borderId="53" xfId="13" applyFont="1" applyFill="1" applyBorder="1" applyAlignment="1">
      <alignment horizontal="center" vertical="center"/>
    </xf>
    <xf numFmtId="0" fontId="4" fillId="2" borderId="38" xfId="13" applyFont="1" applyFill="1" applyBorder="1" applyAlignment="1">
      <alignment horizontal="center" vertical="top"/>
    </xf>
    <xf numFmtId="0" fontId="4" fillId="2" borderId="2" xfId="13" applyFont="1" applyFill="1" applyBorder="1" applyAlignment="1">
      <alignment horizontal="center" vertical="top"/>
    </xf>
    <xf numFmtId="0" fontId="4" fillId="2" borderId="27" xfId="13" applyFont="1" applyFill="1" applyBorder="1" applyAlignment="1">
      <alignment horizontal="center" vertical="top"/>
    </xf>
    <xf numFmtId="0" fontId="4" fillId="2" borderId="0" xfId="13" applyFont="1" applyFill="1" applyAlignment="1">
      <alignment horizontal="center" vertical="top"/>
    </xf>
    <xf numFmtId="0" fontId="4" fillId="2" borderId="29" xfId="13" applyFont="1" applyFill="1" applyBorder="1" applyAlignment="1">
      <alignment horizontal="center" vertical="top"/>
    </xf>
    <xf numFmtId="0" fontId="4" fillId="2" borderId="7" xfId="13" applyFont="1" applyFill="1" applyBorder="1" applyAlignment="1">
      <alignment horizontal="center" vertical="top"/>
    </xf>
    <xf numFmtId="0" fontId="4" fillId="2" borderId="12" xfId="13" applyFont="1" applyFill="1" applyBorder="1" applyAlignment="1">
      <alignment horizontal="center" vertical="center"/>
    </xf>
    <xf numFmtId="0" fontId="4" fillId="5" borderId="54" xfId="13" applyFont="1" applyFill="1" applyBorder="1" applyAlignment="1" applyProtection="1">
      <alignment horizontal="left" vertical="center" shrinkToFit="1"/>
      <protection locked="0"/>
    </xf>
    <xf numFmtId="0" fontId="4" fillId="5" borderId="55" xfId="13" applyFont="1" applyFill="1" applyBorder="1" applyAlignment="1" applyProtection="1">
      <alignment horizontal="left" vertical="center" shrinkToFit="1"/>
      <protection locked="0"/>
    </xf>
    <xf numFmtId="0" fontId="4" fillId="5" borderId="57" xfId="13" applyFont="1" applyFill="1" applyBorder="1" applyAlignment="1" applyProtection="1">
      <alignment horizontal="left" vertical="center" shrinkToFit="1"/>
      <protection locked="0"/>
    </xf>
    <xf numFmtId="0" fontId="4" fillId="2" borderId="19" xfId="13" applyFont="1" applyFill="1" applyBorder="1" applyAlignment="1">
      <alignment horizontal="left" vertical="center" wrapText="1"/>
    </xf>
    <xf numFmtId="0" fontId="4" fillId="2" borderId="0" xfId="14" applyFont="1" applyFill="1" applyAlignment="1">
      <alignment horizontal="left" vertical="center"/>
    </xf>
    <xf numFmtId="0" fontId="4" fillId="2" borderId="29" xfId="13" applyFont="1" applyFill="1" applyBorder="1" applyAlignment="1">
      <alignment horizontal="center" vertical="center"/>
    </xf>
    <xf numFmtId="0" fontId="4" fillId="2" borderId="7" xfId="13" applyFont="1" applyFill="1" applyBorder="1" applyAlignment="1">
      <alignment horizontal="center" vertical="center"/>
    </xf>
    <xf numFmtId="0" fontId="4" fillId="2" borderId="30" xfId="13" applyFont="1" applyFill="1" applyBorder="1" applyAlignment="1">
      <alignment horizontal="center" vertical="center"/>
    </xf>
    <xf numFmtId="0" fontId="4" fillId="2" borderId="96" xfId="13" applyFont="1" applyFill="1" applyBorder="1" applyAlignment="1" applyProtection="1">
      <alignment horizontal="left" vertical="center" shrinkToFit="1"/>
      <protection locked="0"/>
    </xf>
    <xf numFmtId="0" fontId="4" fillId="2" borderId="97" xfId="13" applyFont="1" applyFill="1" applyBorder="1" applyAlignment="1" applyProtection="1">
      <alignment horizontal="left" vertical="center" shrinkToFit="1"/>
      <protection locked="0"/>
    </xf>
    <xf numFmtId="0" fontId="4" fillId="2" borderId="103" xfId="13" applyFont="1" applyFill="1" applyBorder="1" applyAlignment="1" applyProtection="1">
      <alignment horizontal="left" vertical="center" shrinkToFit="1"/>
      <protection locked="0"/>
    </xf>
    <xf numFmtId="0" fontId="4" fillId="5" borderId="56" xfId="13" applyFont="1" applyFill="1" applyBorder="1" applyAlignment="1" applyProtection="1">
      <alignment horizontal="left" vertical="center" shrinkToFit="1"/>
      <protection locked="0"/>
    </xf>
    <xf numFmtId="181" fontId="4" fillId="5" borderId="133" xfId="13" applyNumberFormat="1" applyFont="1" applyFill="1" applyBorder="1" applyAlignment="1" applyProtection="1">
      <alignment horizontal="right" vertical="center" shrinkToFit="1"/>
      <protection locked="0"/>
    </xf>
    <xf numFmtId="181" fontId="4" fillId="5" borderId="134" xfId="13" applyNumberFormat="1" applyFont="1" applyFill="1" applyBorder="1" applyAlignment="1" applyProtection="1">
      <alignment horizontal="right" vertical="center" shrinkToFit="1"/>
      <protection locked="0"/>
    </xf>
    <xf numFmtId="181" fontId="4" fillId="5" borderId="135" xfId="13" applyNumberFormat="1" applyFont="1" applyFill="1" applyBorder="1" applyAlignment="1" applyProtection="1">
      <alignment horizontal="right" vertical="center" shrinkToFit="1"/>
      <protection locked="0"/>
    </xf>
    <xf numFmtId="181" fontId="4" fillId="5" borderId="54" xfId="13" applyNumberFormat="1" applyFont="1" applyFill="1" applyBorder="1" applyAlignment="1" applyProtection="1">
      <alignment horizontal="right" vertical="center" shrinkToFit="1"/>
      <protection locked="0"/>
    </xf>
    <xf numFmtId="181" fontId="4" fillId="5" borderId="55" xfId="13" applyNumberFormat="1" applyFont="1" applyFill="1" applyBorder="1" applyAlignment="1" applyProtection="1">
      <alignment horizontal="right" vertical="center" shrinkToFit="1"/>
      <protection locked="0"/>
    </xf>
    <xf numFmtId="181" fontId="4" fillId="5" borderId="56" xfId="13" applyNumberFormat="1" applyFont="1" applyFill="1" applyBorder="1" applyAlignment="1" applyProtection="1">
      <alignment horizontal="right" vertical="center" shrinkToFit="1"/>
      <protection locked="0"/>
    </xf>
    <xf numFmtId="0" fontId="4" fillId="2" borderId="98" xfId="13" applyFont="1" applyFill="1" applyBorder="1" applyAlignment="1" applyProtection="1">
      <alignment horizontal="left" vertical="center" shrinkToFit="1"/>
      <protection locked="0"/>
    </xf>
    <xf numFmtId="181" fontId="4" fillId="2" borderId="96" xfId="13" applyNumberFormat="1" applyFont="1" applyFill="1" applyBorder="1" applyAlignment="1" applyProtection="1">
      <alignment horizontal="right" vertical="center" shrinkToFit="1"/>
      <protection locked="0"/>
    </xf>
    <xf numFmtId="181" fontId="4" fillId="2" borderId="97" xfId="13" applyNumberFormat="1" applyFont="1" applyFill="1" applyBorder="1" applyAlignment="1" applyProtection="1">
      <alignment horizontal="right" vertical="center" shrinkToFit="1"/>
      <protection locked="0"/>
    </xf>
    <xf numFmtId="181" fontId="4" fillId="2" borderId="98" xfId="13" applyNumberFormat="1" applyFont="1" applyFill="1" applyBorder="1" applyAlignment="1" applyProtection="1">
      <alignment horizontal="right" vertical="center" shrinkToFit="1"/>
      <protection locked="0"/>
    </xf>
    <xf numFmtId="181" fontId="4" fillId="5" borderId="114" xfId="13" applyNumberFormat="1" applyFont="1" applyFill="1" applyBorder="1" applyAlignment="1" applyProtection="1">
      <alignment horizontal="right" vertical="center" shrinkToFit="1"/>
      <protection locked="0"/>
    </xf>
    <xf numFmtId="0" fontId="4" fillId="5" borderId="114" xfId="13" applyFont="1" applyFill="1" applyBorder="1" applyAlignment="1" applyProtection="1">
      <alignment horizontal="left" vertical="center" shrinkToFit="1"/>
      <protection locked="0"/>
    </xf>
    <xf numFmtId="0" fontId="4" fillId="5" borderId="117" xfId="13" applyFont="1" applyFill="1" applyBorder="1" applyAlignment="1" applyProtection="1">
      <alignment horizontal="left" vertical="center" shrinkToFit="1"/>
      <protection locked="0"/>
    </xf>
    <xf numFmtId="181" fontId="4" fillId="5" borderId="127" xfId="13" applyNumberFormat="1" applyFont="1" applyFill="1" applyBorder="1" applyAlignment="1" applyProtection="1">
      <alignment horizontal="right" vertical="center" shrinkToFit="1"/>
      <protection locked="0"/>
    </xf>
    <xf numFmtId="181" fontId="4" fillId="5" borderId="119" xfId="13" applyNumberFormat="1" applyFont="1" applyFill="1" applyBorder="1" applyAlignment="1" applyProtection="1">
      <alignment horizontal="right" vertical="center" shrinkToFit="1"/>
      <protection locked="0"/>
    </xf>
    <xf numFmtId="0" fontId="4" fillId="2" borderId="130" xfId="13" applyFont="1" applyFill="1" applyBorder="1" applyAlignment="1" applyProtection="1">
      <alignment horizontal="left" vertical="center" shrinkToFit="1"/>
      <protection locked="0"/>
    </xf>
    <xf numFmtId="0" fontId="4" fillId="2" borderId="131" xfId="13" applyFont="1" applyFill="1" applyBorder="1" applyAlignment="1" applyProtection="1">
      <alignment horizontal="left" vertical="center" shrinkToFit="1"/>
      <protection locked="0"/>
    </xf>
    <xf numFmtId="0" fontId="4" fillId="2" borderId="132" xfId="13" applyFont="1" applyFill="1" applyBorder="1" applyAlignment="1" applyProtection="1">
      <alignment horizontal="left" vertical="center" shrinkToFit="1"/>
      <protection locked="0"/>
    </xf>
    <xf numFmtId="181" fontId="4" fillId="2" borderId="107" xfId="13" applyNumberFormat="1" applyFont="1" applyFill="1" applyBorder="1" applyAlignment="1" applyProtection="1">
      <alignment horizontal="right" vertical="center" shrinkToFit="1"/>
      <protection locked="0"/>
    </xf>
    <xf numFmtId="181" fontId="4" fillId="2" borderId="108" xfId="13" applyNumberFormat="1" applyFont="1" applyFill="1" applyBorder="1" applyAlignment="1" applyProtection="1">
      <alignment horizontal="right" vertical="center" shrinkToFit="1"/>
      <protection locked="0"/>
    </xf>
    <xf numFmtId="0" fontId="4" fillId="2" borderId="108" xfId="13" applyFont="1" applyFill="1" applyBorder="1" applyAlignment="1" applyProtection="1">
      <alignment horizontal="left" vertical="center" shrinkToFit="1"/>
      <protection locked="0"/>
    </xf>
    <xf numFmtId="0" fontId="4" fillId="2" borderId="111" xfId="13" applyFont="1" applyFill="1" applyBorder="1" applyAlignment="1" applyProtection="1">
      <alignment horizontal="left" vertical="center" shrinkToFit="1"/>
      <protection locked="0"/>
    </xf>
    <xf numFmtId="181" fontId="4" fillId="0" borderId="100" xfId="13" applyNumberFormat="1" applyFont="1" applyBorder="1" applyAlignment="1" applyProtection="1">
      <alignment horizontal="right" vertical="center" shrinkToFit="1"/>
      <protection locked="0"/>
    </xf>
    <xf numFmtId="0" fontId="4" fillId="0" borderId="100" xfId="13" applyFont="1" applyBorder="1" applyAlignment="1" applyProtection="1">
      <alignment horizontal="left" vertical="center" shrinkToFit="1"/>
      <protection locked="0"/>
    </xf>
    <xf numFmtId="0" fontId="4" fillId="0" borderId="105" xfId="13" applyFont="1" applyBorder="1" applyAlignment="1" applyProtection="1">
      <alignment horizontal="left" vertical="center" shrinkToFit="1"/>
      <protection locked="0"/>
    </xf>
    <xf numFmtId="0" fontId="4" fillId="0" borderId="96" xfId="13" applyFont="1" applyBorder="1" applyAlignment="1" applyProtection="1">
      <alignment horizontal="left" vertical="center" shrinkToFit="1"/>
      <protection locked="0"/>
    </xf>
    <xf numFmtId="0" fontId="4" fillId="0" borderId="97" xfId="13" applyFont="1" applyBorder="1" applyAlignment="1" applyProtection="1">
      <alignment horizontal="left" vertical="center" shrinkToFit="1"/>
      <protection locked="0"/>
    </xf>
    <xf numFmtId="0" fontId="4" fillId="0" borderId="98" xfId="13" applyFont="1" applyBorder="1" applyAlignment="1" applyProtection="1">
      <alignment horizontal="left" vertical="center" shrinkToFit="1"/>
      <protection locked="0"/>
    </xf>
    <xf numFmtId="181" fontId="4" fillId="0" borderId="99" xfId="13" applyNumberFormat="1" applyFont="1" applyBorder="1" applyAlignment="1" applyProtection="1">
      <alignment horizontal="right" vertical="center" shrinkToFit="1"/>
      <protection locked="0"/>
    </xf>
    <xf numFmtId="181" fontId="4" fillId="0" borderId="96" xfId="13" applyNumberFormat="1" applyFont="1" applyBorder="1" applyAlignment="1" applyProtection="1">
      <alignment horizontal="right" vertical="center" shrinkToFit="1"/>
      <protection locked="0"/>
    </xf>
    <xf numFmtId="181" fontId="4" fillId="0" borderId="97" xfId="13" applyNumberFormat="1" applyFont="1" applyBorder="1" applyAlignment="1" applyProtection="1">
      <alignment horizontal="right" vertical="center" shrinkToFit="1"/>
      <protection locked="0"/>
    </xf>
    <xf numFmtId="181" fontId="4" fillId="0" borderId="104" xfId="13" applyNumberFormat="1" applyFont="1" applyBorder="1" applyAlignment="1" applyProtection="1">
      <alignment horizontal="right" vertical="center" shrinkToFit="1"/>
      <protection locked="0"/>
    </xf>
    <xf numFmtId="181" fontId="4" fillId="0" borderId="101" xfId="13" applyNumberFormat="1" applyFont="1" applyBorder="1" applyAlignment="1" applyProtection="1">
      <alignment horizontal="right" vertical="center" shrinkToFit="1"/>
      <protection locked="0"/>
    </xf>
    <xf numFmtId="181" fontId="4" fillId="0" borderId="86" xfId="13" applyNumberFormat="1" applyFont="1" applyBorder="1" applyAlignment="1" applyProtection="1">
      <alignment horizontal="right" vertical="center" shrinkToFit="1"/>
      <protection locked="0"/>
    </xf>
    <xf numFmtId="0" fontId="4" fillId="0" borderId="86" xfId="13" applyFont="1" applyBorder="1" applyAlignment="1" applyProtection="1">
      <alignment horizontal="left" vertical="center" shrinkToFit="1"/>
      <protection locked="0"/>
    </xf>
    <xf numFmtId="0" fontId="4" fillId="0" borderId="92" xfId="13" applyFont="1" applyBorder="1" applyAlignment="1" applyProtection="1">
      <alignment horizontal="left" vertical="center" shrinkToFit="1"/>
      <protection locked="0"/>
    </xf>
    <xf numFmtId="0" fontId="4" fillId="0" borderId="82" xfId="13" applyFont="1" applyBorder="1" applyAlignment="1" applyProtection="1">
      <alignment horizontal="left" vertical="center" shrinkToFit="1"/>
      <protection locked="0"/>
    </xf>
    <xf numFmtId="0" fontId="4" fillId="0" borderId="83" xfId="13" applyFont="1" applyBorder="1" applyAlignment="1" applyProtection="1">
      <alignment horizontal="left" vertical="center" shrinkToFit="1"/>
      <protection locked="0"/>
    </xf>
    <xf numFmtId="0" fontId="4" fillId="0" borderId="84" xfId="13" applyFont="1" applyBorder="1" applyAlignment="1" applyProtection="1">
      <alignment horizontal="left" vertical="center" shrinkToFit="1"/>
      <protection locked="0"/>
    </xf>
    <xf numFmtId="181" fontId="4" fillId="0" borderId="85" xfId="13" applyNumberFormat="1" applyFont="1" applyBorder="1" applyAlignment="1" applyProtection="1">
      <alignment horizontal="right" vertical="center" shrinkToFit="1"/>
      <protection locked="0"/>
    </xf>
    <xf numFmtId="0" fontId="4" fillId="4" borderId="16" xfId="13" applyFont="1" applyFill="1" applyBorder="1" applyAlignment="1" applyProtection="1">
      <alignment horizontal="center" vertical="center" wrapText="1"/>
      <protection locked="0"/>
    </xf>
    <xf numFmtId="0" fontId="4" fillId="4" borderId="19" xfId="13" applyFont="1" applyFill="1" applyBorder="1" applyAlignment="1" applyProtection="1">
      <alignment horizontal="center" vertical="center" wrapText="1"/>
      <protection locked="0"/>
    </xf>
    <xf numFmtId="0" fontId="4" fillId="4" borderId="14" xfId="13" applyFont="1" applyFill="1" applyBorder="1" applyAlignment="1" applyProtection="1">
      <alignment horizontal="center" vertical="center" wrapText="1"/>
      <protection locked="0"/>
    </xf>
    <xf numFmtId="0" fontId="4" fillId="4" borderId="79" xfId="13" applyFont="1" applyFill="1" applyBorder="1" applyAlignment="1" applyProtection="1">
      <alignment horizontal="center" vertical="center" wrapText="1"/>
      <protection locked="0"/>
    </xf>
    <xf numFmtId="0" fontId="4" fillId="4" borderId="77" xfId="13" applyFont="1" applyFill="1" applyBorder="1" applyAlignment="1" applyProtection="1">
      <alignment horizontal="center" vertical="center" wrapText="1"/>
      <protection locked="0"/>
    </xf>
    <xf numFmtId="0" fontId="4" fillId="4" borderId="78" xfId="13" applyFont="1" applyFill="1" applyBorder="1" applyAlignment="1" applyProtection="1">
      <alignment horizontal="center" vertical="center" wrapText="1"/>
      <protection locked="0"/>
    </xf>
    <xf numFmtId="0" fontId="4" fillId="4" borderId="20" xfId="13" applyFont="1" applyFill="1" applyBorder="1" applyAlignment="1" applyProtection="1">
      <alignment horizontal="center" vertical="center" wrapText="1"/>
      <protection locked="0"/>
    </xf>
    <xf numFmtId="0" fontId="4" fillId="4" borderId="80" xfId="13" applyFont="1" applyFill="1" applyBorder="1" applyAlignment="1" applyProtection="1">
      <alignment horizontal="center" vertical="center" wrapText="1"/>
      <protection locked="0"/>
    </xf>
    <xf numFmtId="181" fontId="4" fillId="0" borderId="96" xfId="16" applyNumberFormat="1" applyFont="1" applyBorder="1" applyAlignment="1" applyProtection="1">
      <alignment horizontal="right" vertical="center" shrinkToFit="1"/>
      <protection locked="0"/>
    </xf>
    <xf numFmtId="181" fontId="4" fillId="0" borderId="97" xfId="16" applyNumberFormat="1" applyFont="1" applyBorder="1" applyAlignment="1" applyProtection="1">
      <alignment horizontal="right" vertical="center" shrinkToFit="1"/>
      <protection locked="0"/>
    </xf>
    <xf numFmtId="181" fontId="4" fillId="0" borderId="98" xfId="16" applyNumberFormat="1" applyFont="1" applyBorder="1" applyAlignment="1" applyProtection="1">
      <alignment horizontal="right" vertical="center" shrinkToFit="1"/>
      <protection locked="0"/>
    </xf>
    <xf numFmtId="0" fontId="4" fillId="0" borderId="96" xfId="16" applyFont="1" applyBorder="1" applyAlignment="1" applyProtection="1">
      <alignment horizontal="left" vertical="center" shrinkToFit="1"/>
      <protection locked="0"/>
    </xf>
    <xf numFmtId="0" fontId="4" fillId="0" borderId="97" xfId="16" applyFont="1" applyBorder="1" applyAlignment="1" applyProtection="1">
      <alignment horizontal="left" vertical="center" shrinkToFit="1"/>
      <protection locked="0"/>
    </xf>
    <xf numFmtId="0" fontId="4" fillId="0" borderId="103" xfId="16" applyFont="1" applyBorder="1" applyAlignment="1" applyProtection="1">
      <alignment horizontal="left" vertical="center" shrinkToFit="1"/>
      <protection locked="0"/>
    </xf>
    <xf numFmtId="0" fontId="4" fillId="4" borderId="18" xfId="13" applyFont="1" applyFill="1" applyBorder="1" applyAlignment="1" applyProtection="1">
      <alignment horizontal="center" vertical="center"/>
      <protection locked="0"/>
    </xf>
    <xf numFmtId="0" fontId="4" fillId="4" borderId="19" xfId="13" applyFont="1" applyFill="1" applyBorder="1" applyAlignment="1" applyProtection="1">
      <alignment horizontal="center" vertical="center"/>
      <protection locked="0"/>
    </xf>
    <xf numFmtId="0" fontId="4" fillId="4" borderId="14" xfId="13" applyFont="1" applyFill="1" applyBorder="1" applyAlignment="1" applyProtection="1">
      <alignment horizontal="center" vertical="center"/>
      <protection locked="0"/>
    </xf>
    <xf numFmtId="0" fontId="4" fillId="4" borderId="76" xfId="13" applyFont="1" applyFill="1" applyBorder="1" applyAlignment="1" applyProtection="1">
      <alignment horizontal="center" vertical="center"/>
      <protection locked="0"/>
    </xf>
    <xf numFmtId="0" fontId="4" fillId="4" borderId="77" xfId="13" applyFont="1" applyFill="1" applyBorder="1" applyAlignment="1" applyProtection="1">
      <alignment horizontal="center" vertical="center"/>
      <protection locked="0"/>
    </xf>
    <xf numFmtId="0" fontId="4" fillId="4" borderId="78" xfId="13" applyFont="1" applyFill="1" applyBorder="1" applyAlignment="1" applyProtection="1">
      <alignment horizontal="center" vertical="center"/>
      <protection locked="0"/>
    </xf>
    <xf numFmtId="0" fontId="4" fillId="4" borderId="16" xfId="13" applyFont="1" applyFill="1" applyBorder="1" applyAlignment="1" applyProtection="1">
      <alignment horizontal="center" vertical="center" wrapText="1" shrinkToFit="1"/>
      <protection locked="0"/>
    </xf>
    <xf numFmtId="0" fontId="4" fillId="4" borderId="19" xfId="13" applyFont="1" applyFill="1" applyBorder="1" applyAlignment="1" applyProtection="1">
      <alignment horizontal="center" vertical="center" shrinkToFit="1"/>
      <protection locked="0"/>
    </xf>
    <xf numFmtId="0" fontId="4" fillId="4" borderId="14" xfId="13" applyFont="1" applyFill="1" applyBorder="1" applyAlignment="1" applyProtection="1">
      <alignment horizontal="center" vertical="center" shrinkToFit="1"/>
      <protection locked="0"/>
    </xf>
    <xf numFmtId="0" fontId="4" fillId="4" borderId="79" xfId="13" applyFont="1" applyFill="1" applyBorder="1" applyAlignment="1" applyProtection="1">
      <alignment horizontal="center" vertical="center" shrinkToFit="1"/>
      <protection locked="0"/>
    </xf>
    <xf numFmtId="0" fontId="4" fillId="4" borderId="77" xfId="13" applyFont="1" applyFill="1" applyBorder="1" applyAlignment="1" applyProtection="1">
      <alignment horizontal="center" vertical="center" shrinkToFit="1"/>
      <protection locked="0"/>
    </xf>
    <xf numFmtId="0" fontId="4" fillId="4" borderId="78" xfId="13" applyFont="1" applyFill="1" applyBorder="1" applyAlignment="1" applyProtection="1">
      <alignment horizontal="center" vertical="center" shrinkToFit="1"/>
      <protection locked="0"/>
    </xf>
    <xf numFmtId="0" fontId="4" fillId="4" borderId="79" xfId="13" applyFont="1" applyFill="1" applyBorder="1" applyAlignment="1" applyProtection="1">
      <alignment horizontal="center" vertical="center"/>
      <protection locked="0"/>
    </xf>
    <xf numFmtId="0" fontId="4" fillId="0" borderId="98" xfId="16" applyFont="1" applyBorder="1" applyAlignment="1" applyProtection="1">
      <alignment horizontal="left" vertical="center" shrinkToFit="1"/>
      <protection locked="0"/>
    </xf>
    <xf numFmtId="179" fontId="4" fillId="5" borderId="119" xfId="13" applyNumberFormat="1" applyFont="1" applyFill="1" applyBorder="1" applyAlignment="1" applyProtection="1">
      <alignment horizontal="right" vertical="center" shrinkToFit="1"/>
      <protection locked="0"/>
    </xf>
    <xf numFmtId="181" fontId="4" fillId="5" borderId="62" xfId="13" applyNumberFormat="1" applyFont="1" applyFill="1" applyBorder="1" applyAlignment="1" applyProtection="1">
      <alignment horizontal="right" vertical="center" shrinkToFit="1"/>
      <protection locked="0"/>
    </xf>
    <xf numFmtId="181" fontId="4" fillId="5" borderId="57" xfId="13" applyNumberFormat="1" applyFont="1" applyFill="1" applyBorder="1" applyAlignment="1" applyProtection="1">
      <alignment horizontal="right" vertical="center" shrinkToFit="1"/>
      <protection locked="0"/>
    </xf>
    <xf numFmtId="181" fontId="4" fillId="5" borderId="128" xfId="13" applyNumberFormat="1" applyFont="1" applyFill="1" applyBorder="1" applyAlignment="1" applyProtection="1">
      <alignment horizontal="right" vertical="center" shrinkToFit="1"/>
      <protection locked="0"/>
    </xf>
    <xf numFmtId="181" fontId="4" fillId="5" borderId="116" xfId="13" applyNumberFormat="1" applyFont="1" applyFill="1" applyBorder="1" applyAlignment="1" applyProtection="1">
      <alignment horizontal="right" vertical="center" shrinkToFit="1"/>
      <protection locked="0"/>
    </xf>
    <xf numFmtId="181" fontId="4" fillId="5" borderId="117" xfId="13" applyNumberFormat="1" applyFont="1" applyFill="1" applyBorder="1" applyAlignment="1" applyProtection="1">
      <alignment horizontal="right" vertical="center" shrinkToFit="1"/>
      <protection locked="0"/>
    </xf>
    <xf numFmtId="181" fontId="4" fillId="5" borderId="118" xfId="13" applyNumberFormat="1" applyFont="1" applyFill="1" applyBorder="1" applyAlignment="1" applyProtection="1">
      <alignment horizontal="right" vertical="center" shrinkToFit="1"/>
      <protection locked="0"/>
    </xf>
    <xf numFmtId="181" fontId="4" fillId="2" borderId="104" xfId="14" applyNumberFormat="1" applyFont="1" applyFill="1" applyBorder="1" applyAlignment="1" applyProtection="1">
      <alignment horizontal="right" vertical="center" shrinkToFit="1"/>
      <protection locked="0"/>
    </xf>
    <xf numFmtId="181" fontId="4" fillId="2" borderId="100" xfId="14" applyNumberFormat="1" applyFont="1" applyFill="1" applyBorder="1" applyAlignment="1" applyProtection="1">
      <alignment horizontal="right" vertical="center" shrinkToFit="1"/>
      <protection locked="0"/>
    </xf>
    <xf numFmtId="179" fontId="4" fillId="2" borderId="100" xfId="14" applyNumberFormat="1" applyFont="1" applyFill="1" applyBorder="1" applyAlignment="1" applyProtection="1">
      <alignment horizontal="right" vertical="center" shrinkToFit="1"/>
      <protection locked="0"/>
    </xf>
    <xf numFmtId="0" fontId="4" fillId="0" borderId="65" xfId="13" applyFont="1" applyBorder="1" applyAlignment="1" applyProtection="1">
      <alignment horizontal="center" vertical="center" shrinkToFit="1"/>
      <protection locked="0"/>
    </xf>
    <xf numFmtId="0" fontId="4" fillId="0" borderId="50" xfId="13" applyFont="1" applyBorder="1" applyAlignment="1" applyProtection="1">
      <alignment horizontal="center" vertical="center"/>
      <protection locked="0"/>
    </xf>
    <xf numFmtId="0" fontId="4" fillId="0" borderId="52" xfId="13" applyFont="1" applyBorder="1" applyAlignment="1" applyProtection="1">
      <alignment horizontal="center" vertical="center"/>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2" borderId="99" xfId="14" applyNumberFormat="1" applyFont="1" applyFill="1" applyBorder="1" applyAlignment="1" applyProtection="1">
      <alignment horizontal="right" vertical="center" shrinkToFit="1"/>
      <protection locked="0"/>
    </xf>
    <xf numFmtId="181" fontId="4" fillId="2" borderId="101" xfId="14" applyNumberFormat="1" applyFont="1" applyFill="1" applyBorder="1" applyAlignment="1" applyProtection="1">
      <alignment horizontal="right" vertical="center" shrinkToFit="1"/>
      <protection locked="0"/>
    </xf>
    <xf numFmtId="181" fontId="4" fillId="0" borderId="102"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103" xfId="15" applyNumberFormat="1" applyFont="1" applyBorder="1" applyAlignment="1" applyProtection="1">
      <alignment horizontal="right" vertical="center" shrinkToFit="1"/>
      <protection locked="0"/>
    </xf>
    <xf numFmtId="181" fontId="4" fillId="0" borderId="99"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181" fontId="4" fillId="0" borderId="101" xfId="15" applyNumberFormat="1" applyFont="1" applyBorder="1" applyAlignment="1" applyProtection="1">
      <alignment horizontal="right" vertical="center" shrinkToFit="1"/>
      <protection locked="0"/>
    </xf>
    <xf numFmtId="179" fontId="4" fillId="0" borderId="100" xfId="13" applyNumberFormat="1" applyFont="1" applyBorder="1" applyAlignment="1" applyProtection="1">
      <alignment horizontal="right" vertical="center" shrinkToFit="1"/>
      <protection locked="0"/>
    </xf>
    <xf numFmtId="0" fontId="4" fillId="0" borderId="122" xfId="13" applyFont="1" applyBorder="1" applyAlignment="1" applyProtection="1">
      <alignment horizontal="left" vertical="center" shrinkToFit="1"/>
      <protection locked="0"/>
    </xf>
    <xf numFmtId="0" fontId="4" fillId="0" borderId="125" xfId="13" applyFont="1" applyBorder="1" applyAlignment="1" applyProtection="1">
      <alignment horizontal="lef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181" fontId="4" fillId="0" borderId="121" xfId="15" applyNumberFormat="1" applyFont="1" applyBorder="1" applyAlignment="1" applyProtection="1">
      <alignment horizontal="right" vertical="center" shrinkToFit="1"/>
      <protection locked="0"/>
    </xf>
    <xf numFmtId="181" fontId="4" fillId="0" borderId="122" xfId="15" applyNumberFormat="1" applyFont="1" applyBorder="1" applyAlignment="1" applyProtection="1">
      <alignment horizontal="right" vertical="center" shrinkToFit="1"/>
      <protection locked="0"/>
    </xf>
    <xf numFmtId="181" fontId="4" fillId="0" borderId="123" xfId="15" applyNumberFormat="1" applyFont="1" applyBorder="1" applyAlignment="1" applyProtection="1">
      <alignment horizontal="right" vertical="center" shrinkToFit="1"/>
      <protection locked="0"/>
    </xf>
    <xf numFmtId="181" fontId="4" fillId="0" borderId="124" xfId="15" applyNumberFormat="1" applyFont="1" applyBorder="1" applyAlignment="1" applyProtection="1">
      <alignment horizontal="right" vertical="center" shrinkToFit="1"/>
      <protection locked="0"/>
    </xf>
    <xf numFmtId="181" fontId="4" fillId="0" borderId="125" xfId="15" applyNumberFormat="1" applyFont="1" applyBorder="1" applyAlignment="1" applyProtection="1">
      <alignment horizontal="right" vertical="center" shrinkToFit="1"/>
      <protection locked="0"/>
    </xf>
    <xf numFmtId="181" fontId="4" fillId="0" borderId="126" xfId="13" applyNumberFormat="1" applyFont="1" applyBorder="1" applyAlignment="1" applyProtection="1">
      <alignment horizontal="right" vertical="center" shrinkToFit="1"/>
      <protection locked="0"/>
    </xf>
    <xf numFmtId="181" fontId="4" fillId="0" borderId="122" xfId="13" applyNumberFormat="1" applyFont="1" applyBorder="1" applyAlignment="1" applyProtection="1">
      <alignment horizontal="right" vertical="center" shrinkToFit="1"/>
      <protection locked="0"/>
    </xf>
    <xf numFmtId="179" fontId="4" fillId="0" borderId="122" xfId="13" applyNumberFormat="1" applyFont="1" applyBorder="1" applyAlignment="1" applyProtection="1">
      <alignment horizontal="right" vertical="center" shrinkToFit="1"/>
      <protection locked="0"/>
    </xf>
    <xf numFmtId="0" fontId="4" fillId="4" borderId="18" xfId="13" applyFont="1" applyFill="1" applyBorder="1" applyAlignment="1" applyProtection="1">
      <alignment horizontal="center" vertical="center" wrapText="1" shrinkToFit="1"/>
      <protection locked="0"/>
    </xf>
    <xf numFmtId="0" fontId="4" fillId="4" borderId="20" xfId="13" applyFont="1" applyFill="1" applyBorder="1" applyAlignment="1" applyProtection="1">
      <alignment horizontal="center" vertical="center" shrinkToFit="1"/>
      <protection locked="0"/>
    </xf>
    <xf numFmtId="0" fontId="4" fillId="4" borderId="76" xfId="13" applyFont="1" applyFill="1" applyBorder="1" applyAlignment="1" applyProtection="1">
      <alignment horizontal="center" vertical="center" shrinkToFit="1"/>
      <protection locked="0"/>
    </xf>
    <xf numFmtId="0" fontId="4" fillId="4" borderId="80" xfId="13" applyFont="1" applyFill="1" applyBorder="1" applyAlignment="1" applyProtection="1">
      <alignment horizontal="center" vertical="center" shrinkToFit="1"/>
      <protection locked="0"/>
    </xf>
    <xf numFmtId="0" fontId="4" fillId="2" borderId="46" xfId="13" applyFont="1" applyFill="1" applyBorder="1" applyAlignment="1">
      <alignment horizontal="left" vertical="center"/>
    </xf>
    <xf numFmtId="0" fontId="4" fillId="2" borderId="19" xfId="13" applyFont="1" applyFill="1" applyBorder="1" applyAlignment="1">
      <alignment horizontal="left" vertical="center"/>
    </xf>
    <xf numFmtId="181" fontId="4" fillId="5" borderId="114" xfId="16" applyNumberFormat="1" applyFont="1" applyFill="1" applyBorder="1" applyAlignment="1" applyProtection="1">
      <alignment horizontal="right" vertical="center" shrinkToFit="1"/>
      <protection locked="0"/>
    </xf>
    <xf numFmtId="0" fontId="4" fillId="5" borderId="114" xfId="16" applyFont="1" applyFill="1" applyBorder="1" applyAlignment="1" applyProtection="1">
      <alignment horizontal="left" vertical="center" shrinkToFit="1"/>
      <protection locked="0"/>
    </xf>
    <xf numFmtId="0" fontId="4" fillId="5" borderId="117" xfId="16" applyFont="1" applyFill="1" applyBorder="1" applyAlignment="1" applyProtection="1">
      <alignment horizontal="left" vertical="center" shrinkToFit="1"/>
      <protection locked="0"/>
    </xf>
    <xf numFmtId="181" fontId="4" fillId="5" borderId="62" xfId="16" applyNumberFormat="1" applyFont="1" applyFill="1" applyBorder="1" applyAlignment="1" applyProtection="1">
      <alignment horizontal="right" vertical="center" shrinkToFit="1"/>
      <protection locked="0"/>
    </xf>
    <xf numFmtId="181" fontId="4" fillId="5" borderId="55" xfId="16" applyNumberFormat="1" applyFont="1" applyFill="1" applyBorder="1" applyAlignment="1" applyProtection="1">
      <alignment horizontal="right" vertical="center" shrinkToFit="1"/>
      <protection locked="0"/>
    </xf>
    <xf numFmtId="181" fontId="4" fillId="5" borderId="57" xfId="16" applyNumberFormat="1" applyFont="1" applyFill="1" applyBorder="1" applyAlignment="1" applyProtection="1">
      <alignment horizontal="right" vertical="center" shrinkToFit="1"/>
      <protection locked="0"/>
    </xf>
    <xf numFmtId="181" fontId="4" fillId="5" borderId="113" xfId="16" applyNumberFormat="1" applyFont="1" applyFill="1" applyBorder="1" applyAlignment="1" applyProtection="1">
      <alignment horizontal="right" vertical="center" shrinkToFit="1"/>
      <protection locked="0"/>
    </xf>
    <xf numFmtId="181" fontId="4" fillId="5" borderId="115" xfId="16" applyNumberFormat="1" applyFont="1" applyFill="1" applyBorder="1" applyAlignment="1" applyProtection="1">
      <alignment horizontal="right" vertical="center" shrinkToFit="1"/>
      <protection locked="0"/>
    </xf>
    <xf numFmtId="181" fontId="4" fillId="5" borderId="116" xfId="16" applyNumberFormat="1" applyFont="1" applyFill="1" applyBorder="1" applyAlignment="1" applyProtection="1">
      <alignment horizontal="right" vertical="center" shrinkToFit="1"/>
      <protection locked="0"/>
    </xf>
    <xf numFmtId="181" fontId="4" fillId="5" borderId="117" xfId="16" applyNumberFormat="1" applyFont="1" applyFill="1" applyBorder="1" applyAlignment="1" applyProtection="1">
      <alignment horizontal="right" vertical="center" shrinkToFit="1"/>
      <protection locked="0"/>
    </xf>
    <xf numFmtId="181" fontId="4" fillId="5" borderId="118" xfId="16" applyNumberFormat="1" applyFont="1" applyFill="1" applyBorder="1" applyAlignment="1" applyProtection="1">
      <alignment horizontal="right" vertical="center" shrinkToFit="1"/>
      <protection locked="0"/>
    </xf>
    <xf numFmtId="181" fontId="4" fillId="5" borderId="119" xfId="16" applyNumberFormat="1" applyFont="1" applyFill="1" applyBorder="1" applyAlignment="1" applyProtection="1">
      <alignment horizontal="right" vertical="center" shrinkToFit="1"/>
      <protection locked="0"/>
    </xf>
    <xf numFmtId="181" fontId="4" fillId="0" borderId="107"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181" fontId="4" fillId="0" borderId="109" xfId="15" applyNumberFormat="1" applyFont="1" applyBorder="1" applyAlignment="1" applyProtection="1">
      <alignment horizontal="right" vertical="center" shrinkToFit="1"/>
      <protection locked="0"/>
    </xf>
    <xf numFmtId="181" fontId="4" fillId="0" borderId="110" xfId="16" applyNumberFormat="1" applyFont="1" applyBorder="1" applyAlignment="1" applyProtection="1">
      <alignment horizontal="right" vertical="center" shrinkToFit="1"/>
      <protection locked="0"/>
    </xf>
    <xf numFmtId="181" fontId="4" fillId="0" borderId="108" xfId="16" applyNumberFormat="1" applyFont="1" applyBorder="1" applyAlignment="1" applyProtection="1">
      <alignment horizontal="right" vertical="center" shrinkToFit="1"/>
      <protection locked="0"/>
    </xf>
    <xf numFmtId="0" fontId="4" fillId="0" borderId="108" xfId="16" applyFont="1" applyBorder="1" applyAlignment="1" applyProtection="1">
      <alignment horizontal="left" vertical="center" shrinkToFit="1"/>
      <protection locked="0"/>
    </xf>
    <xf numFmtId="0" fontId="4" fillId="0" borderId="111" xfId="16" applyFont="1" applyBorder="1" applyAlignment="1" applyProtection="1">
      <alignment horizontal="left" vertical="center" shrinkToFit="1"/>
      <protection locked="0"/>
    </xf>
    <xf numFmtId="181" fontId="4" fillId="0" borderId="104" xfId="16" applyNumberFormat="1" applyFont="1" applyBorder="1" applyAlignment="1" applyProtection="1">
      <alignment horizontal="right" vertical="center" shrinkToFit="1"/>
      <protection locked="0"/>
    </xf>
    <xf numFmtId="181" fontId="4" fillId="0" borderId="100" xfId="16" applyNumberFormat="1" applyFont="1" applyBorder="1" applyAlignment="1" applyProtection="1">
      <alignment horizontal="right" vertical="center" shrinkToFit="1"/>
      <protection locked="0"/>
    </xf>
    <xf numFmtId="0" fontId="4" fillId="0" borderId="100" xfId="16" applyFont="1" applyBorder="1" applyAlignment="1" applyProtection="1">
      <alignment horizontal="left" vertical="center" shrinkToFit="1"/>
      <protection locked="0"/>
    </xf>
    <xf numFmtId="0" fontId="4" fillId="0" borderId="105" xfId="16" applyFont="1" applyBorder="1" applyAlignment="1" applyProtection="1">
      <alignment horizontal="left" vertical="center" shrinkToFit="1"/>
      <protection locked="0"/>
    </xf>
    <xf numFmtId="181" fontId="4" fillId="0" borderId="82" xfId="16" applyNumberFormat="1" applyFont="1" applyBorder="1" applyAlignment="1" applyProtection="1">
      <alignment horizontal="right" vertical="center" shrinkToFit="1"/>
      <protection locked="0"/>
    </xf>
    <xf numFmtId="181" fontId="4" fillId="0" borderId="83" xfId="16" applyNumberFormat="1" applyFont="1" applyBorder="1" applyAlignment="1" applyProtection="1">
      <alignment horizontal="right" vertical="center" shrinkToFit="1"/>
      <protection locked="0"/>
    </xf>
    <xf numFmtId="181" fontId="4" fillId="0" borderId="84" xfId="16" applyNumberFormat="1" applyFont="1" applyBorder="1" applyAlignment="1" applyProtection="1">
      <alignment horizontal="right" vertical="center" shrinkToFit="1"/>
      <protection locked="0"/>
    </xf>
    <xf numFmtId="0" fontId="4" fillId="0" borderId="82" xfId="16" applyFont="1" applyBorder="1" applyAlignment="1" applyProtection="1">
      <alignment horizontal="left" vertical="center" shrinkToFit="1"/>
      <protection locked="0"/>
    </xf>
    <xf numFmtId="0" fontId="4" fillId="0" borderId="83" xfId="16" applyFont="1" applyBorder="1" applyAlignment="1" applyProtection="1">
      <alignment horizontal="left" vertical="center" shrinkToFit="1"/>
      <protection locked="0"/>
    </xf>
    <xf numFmtId="0" fontId="4" fillId="0" borderId="94" xfId="16" applyFont="1" applyBorder="1" applyAlignment="1" applyProtection="1">
      <alignment horizontal="left" vertical="center" shrinkToFit="1"/>
      <protection locked="0"/>
    </xf>
    <xf numFmtId="181" fontId="4" fillId="0" borderId="85"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181" fontId="4" fillId="0" borderId="87" xfId="15" applyNumberFormat="1" applyFont="1" applyBorder="1" applyAlignment="1" applyProtection="1">
      <alignment horizontal="right" vertical="center" shrinkToFit="1"/>
      <protection locked="0"/>
    </xf>
    <xf numFmtId="181" fontId="4" fillId="0" borderId="88" xfId="15" applyNumberFormat="1" applyFont="1" applyBorder="1" applyAlignment="1" applyProtection="1">
      <alignment horizontal="right" vertical="center" shrinkToFit="1"/>
      <protection locked="0"/>
    </xf>
    <xf numFmtId="181" fontId="4" fillId="0" borderId="89" xfId="15" applyNumberFormat="1" applyFont="1" applyBorder="1" applyAlignment="1" applyProtection="1">
      <alignment horizontal="right" vertical="center" shrinkToFit="1"/>
      <protection locked="0"/>
    </xf>
    <xf numFmtId="181" fontId="4" fillId="0" borderId="90" xfId="15" applyNumberFormat="1" applyFont="1" applyBorder="1" applyAlignment="1" applyProtection="1">
      <alignment horizontal="right" vertical="center" shrinkToFit="1"/>
      <protection locked="0"/>
    </xf>
    <xf numFmtId="181" fontId="4" fillId="0" borderId="91" xfId="16" applyNumberFormat="1" applyFont="1" applyBorder="1" applyAlignment="1" applyProtection="1">
      <alignment horizontal="right" vertical="center" shrinkToFit="1"/>
      <protection locked="0"/>
    </xf>
    <xf numFmtId="181" fontId="4" fillId="0" borderId="86" xfId="16" applyNumberFormat="1" applyFont="1" applyBorder="1" applyAlignment="1" applyProtection="1">
      <alignment horizontal="right" vertical="center" shrinkToFit="1"/>
      <protection locked="0"/>
    </xf>
    <xf numFmtId="0" fontId="4" fillId="0" borderId="86" xfId="16" applyFont="1" applyBorder="1" applyAlignment="1" applyProtection="1">
      <alignment horizontal="left" vertical="center" shrinkToFit="1"/>
      <protection locked="0"/>
    </xf>
    <xf numFmtId="0" fontId="4" fillId="0" borderId="92" xfId="16" applyFont="1" applyBorder="1" applyAlignment="1" applyProtection="1">
      <alignment horizontal="left" vertical="center" shrinkToFit="1"/>
      <protection locked="0"/>
    </xf>
    <xf numFmtId="0" fontId="4" fillId="0" borderId="84" xfId="16" applyFont="1" applyBorder="1" applyAlignment="1" applyProtection="1">
      <alignment horizontal="left" vertical="center" shrinkToFit="1"/>
      <protection locked="0"/>
    </xf>
    <xf numFmtId="0" fontId="3" fillId="4" borderId="16" xfId="13" applyFill="1" applyBorder="1" applyAlignment="1" applyProtection="1">
      <alignment horizontal="center" vertical="center" wrapText="1"/>
      <protection locked="0"/>
    </xf>
    <xf numFmtId="0" fontId="3" fillId="4" borderId="19" xfId="13" applyFill="1" applyBorder="1" applyAlignment="1" applyProtection="1">
      <alignment horizontal="center" vertical="center" wrapText="1"/>
      <protection locked="0"/>
    </xf>
    <xf numFmtId="0" fontId="3" fillId="4" borderId="14" xfId="13" applyFill="1" applyBorder="1" applyAlignment="1" applyProtection="1">
      <alignment horizontal="center" vertical="center" wrapText="1"/>
      <protection locked="0"/>
    </xf>
    <xf numFmtId="0" fontId="3" fillId="4" borderId="79" xfId="13" applyFill="1" applyBorder="1" applyAlignment="1" applyProtection="1">
      <alignment horizontal="center" vertical="center" wrapText="1"/>
      <protection locked="0"/>
    </xf>
    <xf numFmtId="0" fontId="3" fillId="4" borderId="77" xfId="13" applyFill="1" applyBorder="1" applyAlignment="1" applyProtection="1">
      <alignment horizontal="center" vertical="center" wrapText="1"/>
      <protection locked="0"/>
    </xf>
    <xf numFmtId="0" fontId="3" fillId="4" borderId="78" xfId="13" applyFill="1" applyBorder="1" applyAlignment="1" applyProtection="1">
      <alignment horizontal="center" vertical="center" wrapText="1"/>
      <protection locked="0"/>
    </xf>
    <xf numFmtId="0" fontId="22" fillId="2" borderId="0" xfId="13" applyFont="1" applyFill="1">
      <alignment vertical="center"/>
    </xf>
    <xf numFmtId="0" fontId="23" fillId="2" borderId="21" xfId="13" applyFont="1" applyFill="1" applyBorder="1" applyAlignment="1">
      <alignment horizontal="center" vertical="center"/>
    </xf>
    <xf numFmtId="0" fontId="23" fillId="2" borderId="22" xfId="13" applyFont="1" applyFill="1" applyBorder="1" applyAlignment="1">
      <alignment horizontal="center" vertical="center"/>
    </xf>
    <xf numFmtId="0" fontId="23" fillId="2" borderId="23" xfId="13" applyFont="1" applyFill="1" applyBorder="1" applyAlignment="1">
      <alignment horizontal="center" vertical="center"/>
    </xf>
    <xf numFmtId="0" fontId="4" fillId="4" borderId="18" xfId="13" applyFont="1" applyFill="1" applyBorder="1" applyAlignment="1" applyProtection="1">
      <alignment horizontal="center" vertical="center" wrapText="1"/>
      <protection locked="0"/>
    </xf>
    <xf numFmtId="0" fontId="4" fillId="4" borderId="76" xfId="13" applyFont="1" applyFill="1" applyBorder="1" applyAlignment="1" applyProtection="1">
      <alignment horizontal="center" vertical="center" wrapText="1"/>
      <protection locked="0"/>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177" fontId="27" fillId="0" borderId="36" xfId="4" applyNumberFormat="1" applyFont="1" applyBorder="1" applyAlignment="1">
      <alignment horizontal="center" vertical="center" wrapText="1"/>
    </xf>
    <xf numFmtId="177" fontId="27" fillId="0" borderId="32"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7" fillId="0" borderId="10" xfId="2" applyNumberFormat="1" applyFont="1" applyBorder="1">
      <alignment vertical="center"/>
    </xf>
    <xf numFmtId="177" fontId="27" fillId="0" borderId="9" xfId="2" applyNumberFormat="1" applyFont="1" applyBorder="1">
      <alignment vertical="center"/>
    </xf>
    <xf numFmtId="177" fontId="27" fillId="0" borderId="11" xfId="2" applyNumberFormat="1" applyFont="1" applyBorder="1">
      <alignment vertical="center"/>
    </xf>
    <xf numFmtId="177" fontId="21" fillId="0" borderId="2" xfId="2" applyNumberFormat="1" applyFont="1" applyFill="1" applyBorder="1">
      <alignment vertical="center"/>
    </xf>
    <xf numFmtId="0" fontId="29" fillId="0" borderId="19" xfId="17" applyFont="1" applyFill="1" applyBorder="1" applyAlignment="1" applyProtection="1">
      <alignment horizontal="left" vertical="center" wrapText="1"/>
    </xf>
    <xf numFmtId="0" fontId="29" fillId="0" borderId="20" xfId="17" applyFont="1" applyFill="1" applyBorder="1" applyAlignment="1" applyProtection="1">
      <alignment horizontal="left" vertical="center" wrapText="1"/>
    </xf>
    <xf numFmtId="0" fontId="29" fillId="0" borderId="2" xfId="17" applyFont="1" applyFill="1" applyBorder="1" applyAlignment="1" applyProtection="1">
      <alignment horizontal="left" vertical="center"/>
    </xf>
    <xf numFmtId="0" fontId="29" fillId="0" borderId="39" xfId="17" applyFont="1" applyFill="1" applyBorder="1" applyAlignment="1" applyProtection="1">
      <alignment horizontal="left" vertical="center"/>
    </xf>
    <xf numFmtId="0" fontId="29" fillId="0" borderId="55" xfId="17" applyFont="1" applyFill="1" applyBorder="1" applyAlignment="1" applyProtection="1">
      <alignment horizontal="left" vertical="center"/>
    </xf>
    <xf numFmtId="0" fontId="29" fillId="0" borderId="57" xfId="17" applyFont="1" applyFill="1" applyBorder="1" applyAlignment="1" applyProtection="1">
      <alignment horizontal="left" vertical="center"/>
    </xf>
    <xf numFmtId="0" fontId="30" fillId="0" borderId="9" xfId="18" applyFont="1" applyFill="1" applyBorder="1" applyAlignment="1">
      <alignment horizontal="left" vertical="center" wrapText="1"/>
    </xf>
    <xf numFmtId="0" fontId="30" fillId="0" borderId="9" xfId="18" applyFont="1" applyBorder="1" applyAlignment="1">
      <alignment horizontal="left" vertical="center" wrapText="1"/>
    </xf>
    <xf numFmtId="0" fontId="30" fillId="0" borderId="53" xfId="18" applyFont="1" applyBorder="1" applyAlignment="1">
      <alignment horizontal="left" vertical="center" wrapText="1"/>
    </xf>
    <xf numFmtId="0" fontId="30" fillId="0" borderId="55" xfId="18" applyFont="1" applyFill="1" applyBorder="1" applyAlignment="1">
      <alignment horizontal="left" vertical="center" wrapText="1"/>
    </xf>
    <xf numFmtId="0" fontId="30" fillId="0" borderId="55" xfId="18" applyFont="1" applyBorder="1" applyAlignment="1">
      <alignment horizontal="left" vertical="center" wrapText="1"/>
    </xf>
    <xf numFmtId="0" fontId="30" fillId="0" borderId="57" xfId="18" applyFont="1" applyBorder="1" applyAlignment="1">
      <alignment horizontal="left" vertical="center" wrapText="1"/>
    </xf>
    <xf numFmtId="0" fontId="30" fillId="0" borderId="50" xfId="18" applyFont="1" applyFill="1" applyBorder="1" applyAlignment="1">
      <alignment horizontal="left" vertical="center" wrapText="1"/>
    </xf>
    <xf numFmtId="0" fontId="30" fillId="0" borderId="52" xfId="18" applyFont="1" applyFill="1" applyBorder="1" applyAlignment="1">
      <alignment horizontal="left" vertical="center" wrapText="1"/>
    </xf>
    <xf numFmtId="0" fontId="30" fillId="0" borderId="34" xfId="19" applyFont="1" applyFill="1" applyBorder="1" applyAlignment="1">
      <alignment vertical="center" wrapText="1"/>
    </xf>
    <xf numFmtId="0" fontId="30" fillId="0" borderId="11" xfId="19" applyFont="1" applyFill="1" applyBorder="1" applyAlignment="1">
      <alignment vertical="center" wrapText="1"/>
    </xf>
    <xf numFmtId="0" fontId="30" fillId="0" borderId="9" xfId="19" applyFont="1" applyFill="1" applyBorder="1" applyAlignment="1">
      <alignment vertical="center"/>
    </xf>
    <xf numFmtId="0" fontId="30" fillId="0" borderId="53" xfId="19" applyFont="1" applyFill="1" applyBorder="1" applyAlignment="1">
      <alignment vertical="center"/>
    </xf>
    <xf numFmtId="0" fontId="30" fillId="0" borderId="62" xfId="19" applyFont="1" applyFill="1" applyBorder="1" applyAlignment="1">
      <alignment vertical="center"/>
    </xf>
    <xf numFmtId="0" fontId="30" fillId="0" borderId="56" xfId="19" applyFont="1" applyFill="1" applyBorder="1" applyAlignment="1">
      <alignment vertical="center"/>
    </xf>
    <xf numFmtId="0" fontId="30" fillId="0" borderId="55" xfId="19" applyFont="1" applyFill="1" applyBorder="1" applyAlignment="1">
      <alignment vertical="center"/>
    </xf>
    <xf numFmtId="0" fontId="30" fillId="0" borderId="57" xfId="19" applyFont="1" applyFill="1" applyBorder="1" applyAlignment="1">
      <alignment vertical="center"/>
    </xf>
    <xf numFmtId="0" fontId="31" fillId="0" borderId="183" xfId="19" applyFont="1" applyBorder="1" applyAlignment="1">
      <alignment horizontal="center" vertical="center" wrapText="1"/>
    </xf>
    <xf numFmtId="0" fontId="31" fillId="0" borderId="184" xfId="19" applyFont="1" applyBorder="1" applyAlignment="1">
      <alignment horizontal="center" vertical="center" wrapText="1"/>
    </xf>
    <xf numFmtId="0" fontId="31" fillId="0" borderId="112" xfId="19" applyFont="1" applyBorder="1" applyAlignment="1">
      <alignment horizontal="center" vertical="center" wrapText="1"/>
    </xf>
    <xf numFmtId="0" fontId="31" fillId="0" borderId="182" xfId="19" applyFont="1" applyBorder="1" applyAlignment="1">
      <alignment horizontal="center" vertical="center" wrapText="1"/>
    </xf>
    <xf numFmtId="0" fontId="31" fillId="0" borderId="49" xfId="19" applyFont="1" applyBorder="1">
      <alignment vertical="center"/>
    </xf>
    <xf numFmtId="0" fontId="31" fillId="0" borderId="50" xfId="19" applyFont="1" applyBorder="1">
      <alignment vertical="center"/>
    </xf>
    <xf numFmtId="0" fontId="31" fillId="0" borderId="51" xfId="19" applyFont="1" applyBorder="1">
      <alignment vertical="center"/>
    </xf>
    <xf numFmtId="0" fontId="31" fillId="0" borderId="54" xfId="19" applyFont="1" applyBorder="1">
      <alignment vertical="center"/>
    </xf>
    <xf numFmtId="0" fontId="31" fillId="0" borderId="55" xfId="19" applyFont="1" applyBorder="1">
      <alignment vertical="center"/>
    </xf>
    <xf numFmtId="0" fontId="31" fillId="0" borderId="56" xfId="19" applyFont="1" applyBorder="1">
      <alignment vertical="center"/>
    </xf>
    <xf numFmtId="0" fontId="30" fillId="0" borderId="18" xfId="19" applyFont="1" applyFill="1" applyBorder="1" applyAlignment="1">
      <alignment vertical="center" wrapText="1"/>
    </xf>
    <xf numFmtId="0" fontId="30" fillId="0" borderId="14" xfId="19" applyFont="1" applyFill="1" applyBorder="1" applyAlignment="1">
      <alignment vertical="center" wrapText="1"/>
    </xf>
    <xf numFmtId="0" fontId="30" fillId="0" borderId="27" xfId="19" applyFont="1" applyFill="1" applyBorder="1" applyAlignment="1">
      <alignment vertical="center" wrapText="1"/>
    </xf>
    <xf numFmtId="0" fontId="30" fillId="0" borderId="5" xfId="19" applyFont="1" applyFill="1" applyBorder="1" applyAlignment="1">
      <alignment vertical="center" wrapText="1"/>
    </xf>
    <xf numFmtId="0" fontId="30" fillId="0" borderId="29" xfId="19" applyFont="1" applyFill="1" applyBorder="1" applyAlignment="1">
      <alignment vertical="center" wrapText="1"/>
    </xf>
    <xf numFmtId="0" fontId="30" fillId="0" borderId="8" xfId="19" applyFont="1" applyFill="1" applyBorder="1" applyAlignment="1">
      <alignment vertical="center" wrapText="1"/>
    </xf>
    <xf numFmtId="0" fontId="30" fillId="0" borderId="50" xfId="19" applyFont="1" applyFill="1" applyBorder="1" applyAlignment="1">
      <alignment vertical="center"/>
    </xf>
    <xf numFmtId="0" fontId="30" fillId="0" borderId="52" xfId="19" applyFont="1" applyFill="1" applyBorder="1" applyAlignment="1">
      <alignment vertical="center"/>
    </xf>
    <xf numFmtId="0" fontId="30" fillId="0" borderId="38" xfId="20" applyFont="1" applyFill="1" applyBorder="1" applyAlignment="1">
      <alignment vertical="center" wrapText="1"/>
    </xf>
    <xf numFmtId="0" fontId="30" fillId="0" borderId="3" xfId="20" applyFont="1" applyFill="1" applyBorder="1" applyAlignment="1">
      <alignment vertical="center" wrapText="1"/>
    </xf>
    <xf numFmtId="0" fontId="30" fillId="0" borderId="27" xfId="20" applyFont="1" applyFill="1" applyBorder="1" applyAlignment="1">
      <alignment vertical="center" wrapText="1"/>
    </xf>
    <xf numFmtId="0" fontId="30" fillId="0" borderId="5" xfId="20" applyFont="1" applyFill="1" applyBorder="1" applyAlignment="1">
      <alignment vertical="center" wrapText="1"/>
    </xf>
    <xf numFmtId="0" fontId="30" fillId="0" borderId="29" xfId="20" applyFont="1" applyFill="1" applyBorder="1" applyAlignment="1">
      <alignment vertical="center" wrapText="1"/>
    </xf>
    <xf numFmtId="0" fontId="30" fillId="0" borderId="8" xfId="20" applyFont="1" applyFill="1" applyBorder="1" applyAlignment="1">
      <alignment vertical="center" wrapText="1"/>
    </xf>
    <xf numFmtId="0" fontId="30" fillId="0" borderId="9" xfId="20" applyFont="1" applyFill="1" applyBorder="1" applyAlignment="1">
      <alignment horizontal="left" vertical="center"/>
    </xf>
    <xf numFmtId="0" fontId="30" fillId="0" borderId="53" xfId="20" applyFont="1" applyFill="1" applyBorder="1" applyAlignment="1">
      <alignment horizontal="left" vertical="center"/>
    </xf>
    <xf numFmtId="0" fontId="30" fillId="0" borderId="62" xfId="20" applyFont="1" applyFill="1" applyBorder="1" applyAlignment="1">
      <alignment vertical="center"/>
    </xf>
    <xf numFmtId="0" fontId="30" fillId="0" borderId="56" xfId="20" applyFont="1" applyFill="1" applyBorder="1" applyAlignment="1">
      <alignment vertical="center"/>
    </xf>
    <xf numFmtId="0" fontId="30" fillId="0" borderId="55" xfId="20" applyFont="1" applyFill="1" applyBorder="1" applyAlignment="1">
      <alignment horizontal="left" vertical="center"/>
    </xf>
    <xf numFmtId="0" fontId="30" fillId="0" borderId="57" xfId="20" applyFont="1" applyFill="1" applyBorder="1" applyAlignment="1">
      <alignment horizontal="left" vertical="center"/>
    </xf>
    <xf numFmtId="0" fontId="30" fillId="0" borderId="18" xfId="20" applyFont="1" applyFill="1" applyBorder="1" applyAlignment="1">
      <alignment vertical="center" wrapText="1"/>
    </xf>
    <xf numFmtId="0" fontId="30" fillId="0" borderId="14" xfId="20" applyFont="1" applyFill="1" applyBorder="1" applyAlignment="1">
      <alignment vertical="center" wrapText="1"/>
    </xf>
    <xf numFmtId="0" fontId="30" fillId="0" borderId="50" xfId="20" applyFont="1" applyFill="1" applyBorder="1" applyAlignment="1">
      <alignment horizontal="left" vertical="center"/>
    </xf>
    <xf numFmtId="0" fontId="30" fillId="0" borderId="52" xfId="20" applyFont="1" applyFill="1" applyBorder="1" applyAlignment="1">
      <alignment horizontal="left" vertical="center"/>
    </xf>
    <xf numFmtId="0" fontId="30" fillId="0" borderId="10" xfId="20" applyFont="1" applyFill="1" applyBorder="1" applyAlignment="1">
      <alignment horizontal="center" vertical="center" shrinkToFit="1"/>
    </xf>
    <xf numFmtId="0" fontId="30" fillId="0" borderId="9" xfId="20" applyFont="1" applyFill="1" applyBorder="1" applyAlignment="1">
      <alignment horizontal="center" vertical="center" shrinkToFit="1"/>
    </xf>
    <xf numFmtId="0" fontId="30" fillId="0" borderId="53" xfId="20" applyFont="1" applyFill="1" applyBorder="1" applyAlignment="1">
      <alignment horizontal="center" vertical="center" shrinkToFit="1"/>
    </xf>
    <xf numFmtId="0" fontId="36" fillId="0" borderId="10" xfId="17" applyFont="1" applyFill="1" applyBorder="1" applyAlignment="1" applyProtection="1">
      <alignment horizontal="left" vertical="center" wrapText="1"/>
      <protection locked="0"/>
    </xf>
    <xf numFmtId="0" fontId="36" fillId="0" borderId="9" xfId="17" applyFont="1" applyFill="1" applyBorder="1" applyAlignment="1" applyProtection="1">
      <alignment horizontal="left" vertical="center" wrapText="1"/>
      <protection locked="0"/>
    </xf>
    <xf numFmtId="0" fontId="36" fillId="0" borderId="53" xfId="17" applyFont="1" applyFill="1" applyBorder="1" applyAlignment="1" applyProtection="1">
      <alignment horizontal="left" vertical="center" wrapText="1"/>
      <protection locked="0"/>
    </xf>
    <xf numFmtId="0" fontId="36" fillId="0" borderId="54" xfId="17" applyFont="1" applyFill="1" applyBorder="1" applyAlignment="1" applyProtection="1">
      <alignment horizontal="left" vertical="center" wrapText="1"/>
      <protection locked="0"/>
    </xf>
    <xf numFmtId="0" fontId="36" fillId="0" borderId="55" xfId="17" applyFont="1" applyFill="1" applyBorder="1" applyAlignment="1" applyProtection="1">
      <alignment horizontal="left" vertical="center" wrapText="1"/>
      <protection locked="0"/>
    </xf>
    <xf numFmtId="0" fontId="36" fillId="0" borderId="57" xfId="17" applyFont="1" applyFill="1" applyBorder="1" applyAlignment="1" applyProtection="1">
      <alignment horizontal="left" vertical="center" wrapText="1"/>
      <protection locked="0"/>
    </xf>
    <xf numFmtId="0" fontId="36" fillId="0" borderId="22" xfId="17" applyFont="1" applyFill="1" applyBorder="1" applyAlignment="1" applyProtection="1">
      <alignment horizontal="left" vertical="center"/>
    </xf>
    <xf numFmtId="0" fontId="36" fillId="0" borderId="23" xfId="17" applyFont="1" applyFill="1" applyBorder="1" applyAlignment="1" applyProtection="1">
      <alignment horizontal="left" vertical="center"/>
    </xf>
    <xf numFmtId="0" fontId="36" fillId="0" borderId="19" xfId="17" applyFont="1" applyFill="1" applyBorder="1" applyAlignment="1" applyProtection="1">
      <alignment horizontal="left" vertical="center" wrapText="1"/>
    </xf>
    <xf numFmtId="0" fontId="36" fillId="0" borderId="20" xfId="17" applyFont="1" applyFill="1" applyBorder="1" applyAlignment="1" applyProtection="1">
      <alignment horizontal="left" vertical="center" wrapText="1"/>
    </xf>
    <xf numFmtId="0" fontId="36" fillId="0" borderId="2" xfId="17" applyFont="1" applyFill="1" applyBorder="1" applyAlignment="1" applyProtection="1">
      <alignment horizontal="left" vertical="center"/>
    </xf>
    <xf numFmtId="0" fontId="36" fillId="0" borderId="39" xfId="17" applyFont="1" applyFill="1" applyBorder="1" applyAlignment="1" applyProtection="1">
      <alignment horizontal="left" vertical="center"/>
    </xf>
    <xf numFmtId="0" fontId="36" fillId="0" borderId="9" xfId="17" applyFont="1" applyFill="1" applyBorder="1" applyAlignment="1" applyProtection="1">
      <alignment horizontal="left" vertical="center"/>
    </xf>
    <xf numFmtId="0" fontId="36" fillId="0" borderId="53" xfId="17" applyFont="1" applyFill="1" applyBorder="1" applyAlignment="1" applyProtection="1">
      <alignment horizontal="left" vertical="center"/>
    </xf>
    <xf numFmtId="179" fontId="3" fillId="2" borderId="12" xfId="3" applyNumberFormat="1" applyFont="1" applyFill="1" applyBorder="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8" fontId="3" fillId="2" borderId="0" xfId="3" applyNumberFormat="1" applyFont="1" applyFill="1" applyAlignment="1">
      <alignment horizontal="center" vertical="center" wrapText="1"/>
    </xf>
    <xf numFmtId="179" fontId="3" fillId="2" borderId="0" xfId="3" applyNumberFormat="1" applyFont="1" applyFill="1" applyAlignment="1">
      <alignment horizontal="center" vertical="center"/>
    </xf>
    <xf numFmtId="178" fontId="3" fillId="2" borderId="12" xfId="3" applyNumberFormat="1" applyFont="1" applyFill="1" applyBorder="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cellXfs>
  <cellStyles count="22">
    <cellStyle name="標準" xfId="0" builtinId="0"/>
    <cellStyle name="標準 2" xfId="1" xr:uid="{00000000-0005-0000-0000-000001000000}"/>
    <cellStyle name="標準 2 2" xfId="8" xr:uid="{00000000-0005-0000-0000-000002000000}"/>
    <cellStyle name="標準 2 3" xfId="10" xr:uid="{00000000-0005-0000-0000-000003000000}"/>
    <cellStyle name="標準 3" xfId="12" xr:uid="{00000000-0005-0000-0000-000004000000}"/>
    <cellStyle name="標準 4" xfId="21" xr:uid="{00000000-0005-0000-0000-000005000000}"/>
    <cellStyle name="標準 4_APAHO401600" xfId="17" xr:uid="{00000000-0005-0000-0000-000006000000}"/>
    <cellStyle name="標準 4_APAHO4019001" xfId="20" xr:uid="{00000000-0005-0000-0000-000007000000}"/>
    <cellStyle name="標準 4_ZJ08_022012_青森市_2010" xfId="19" xr:uid="{00000000-0005-0000-0000-000008000000}"/>
    <cellStyle name="標準 6" xfId="7" xr:uid="{00000000-0005-0000-0000-000009000000}"/>
    <cellStyle name="標準 6 2" xfId="11" xr:uid="{00000000-0005-0000-0000-00000A000000}"/>
    <cellStyle name="標準 6_APAHO401000" xfId="9" xr:uid="{00000000-0005-0000-0000-00000B000000}"/>
    <cellStyle name="標準 6_APAHO401200_O-JJ1016-001-3_財政状況資料集(決算状況カード(各会計・関係団体))(Rev2)2" xfId="16" xr:uid="{00000000-0005-0000-0000-00000C000000}"/>
    <cellStyle name="標準 6_APAHO402200_O-JJ1016-001-3_財政状況資料集(決算状況カード(各会計・関係団体))(Rev2)2" xfId="13" xr:uid="{00000000-0005-0000-0000-00000D000000}"/>
    <cellStyle name="標準 7" xfId="6" xr:uid="{00000000-0005-0000-0000-00000E000000}"/>
    <cellStyle name="標準_【レイアウト】（県）資料３（Ｐ２）　歳出比較分析表" xfId="2" xr:uid="{00000000-0005-0000-0000-00000F000000}"/>
    <cellStyle name="標準_【レイアウト】（市）資料３（Ｐ２）　歳出比較分析表" xfId="3" xr:uid="{00000000-0005-0000-0000-000010000000}"/>
    <cellStyle name="標準_APAHO251300" xfId="4" xr:uid="{00000000-0005-0000-0000-000011000000}"/>
    <cellStyle name="標準_APAHO252300" xfId="5" xr:uid="{00000000-0005-0000-0000-000012000000}"/>
    <cellStyle name="標準_Book1" xfId="14" xr:uid="{00000000-0005-0000-0000-000013000000}"/>
    <cellStyle name="標準_O-JJ0722-001-3_決算状況カード(各会計・関係団体)_O-JJ1016-001-3_財政状況資料集(決算状況カード(各会計・関係団体))(Rev2)2" xfId="15" xr:uid="{00000000-0005-0000-0000-000014000000}"/>
    <cellStyle name="標準_O-JJ0722-001-8_連結実質赤字比率に係る赤字・黒字の構成分析" xfId="18" xr:uid="{00000000-0005-0000-0000-00001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H29</c:v>
                </c:pt>
                <c:pt idx="1">
                  <c:v> H30</c:v>
                </c:pt>
                <c:pt idx="2">
                  <c:v> R01</c:v>
                </c:pt>
                <c:pt idx="3">
                  <c:v> R02</c:v>
                </c:pt>
                <c:pt idx="4">
                  <c:v> R03</c:v>
                </c:pt>
              </c:strCache>
            </c:strRef>
          </c:cat>
          <c:val>
            <c:numRef>
              <c:f>([1]データシート!$F$3,[1]データシート!$F$5,[1]データシート!$F$7,[1]データシート!$F$9,[1]データシート!$F$11)</c:f>
              <c:numCache>
                <c:formatCode>General</c:formatCode>
                <c:ptCount val="5"/>
                <c:pt idx="0">
                  <c:v>67343</c:v>
                </c:pt>
                <c:pt idx="1">
                  <c:v>73475</c:v>
                </c:pt>
                <c:pt idx="2">
                  <c:v>87464</c:v>
                </c:pt>
                <c:pt idx="3">
                  <c:v>96248</c:v>
                </c:pt>
                <c:pt idx="4">
                  <c:v>76413</c:v>
                </c:pt>
              </c:numCache>
            </c:numRef>
          </c:val>
          <c:smooth val="0"/>
          <c:extLst>
            <c:ext xmlns:c16="http://schemas.microsoft.com/office/drawing/2014/chart" uri="{C3380CC4-5D6E-409C-BE32-E72D297353CC}">
              <c16:uniqueId val="{00000000-788C-4F09-82BB-4B7E18712BF7}"/>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H29</c:v>
                </c:pt>
                <c:pt idx="1">
                  <c:v> H30</c:v>
                </c:pt>
                <c:pt idx="2">
                  <c:v> R01</c:v>
                </c:pt>
                <c:pt idx="3">
                  <c:v> R02</c:v>
                </c:pt>
                <c:pt idx="4">
                  <c:v> R03</c:v>
                </c:pt>
              </c:strCache>
            </c:strRef>
          </c:cat>
          <c:val>
            <c:numRef>
              <c:f>([1]データシート!$D$3,[1]データシート!$D$5,[1]データシート!$D$7,[1]データシート!$D$9,[1]データシート!$D$11)</c:f>
              <c:numCache>
                <c:formatCode>General</c:formatCode>
                <c:ptCount val="5"/>
                <c:pt idx="0">
                  <c:v>78804</c:v>
                </c:pt>
                <c:pt idx="1">
                  <c:v>83408</c:v>
                </c:pt>
                <c:pt idx="2">
                  <c:v>109076</c:v>
                </c:pt>
                <c:pt idx="3">
                  <c:v>118275</c:v>
                </c:pt>
                <c:pt idx="4">
                  <c:v>74094</c:v>
                </c:pt>
              </c:numCache>
            </c:numRef>
          </c:val>
          <c:smooth val="0"/>
          <c:extLst>
            <c:ext xmlns:c16="http://schemas.microsoft.com/office/drawing/2014/chart" uri="{C3380CC4-5D6E-409C-BE32-E72D297353CC}">
              <c16:uniqueId val="{00000001-788C-4F09-82BB-4B7E18712BF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[1]データシート!$B$19:$F$19</c:f>
              <c:numCache>
                <c:formatCode>General</c:formatCode>
                <c:ptCount val="5"/>
                <c:pt idx="0">
                  <c:v>4.6900000000000004</c:v>
                </c:pt>
                <c:pt idx="1">
                  <c:v>4.83</c:v>
                </c:pt>
                <c:pt idx="2">
                  <c:v>5.7</c:v>
                </c:pt>
                <c:pt idx="3">
                  <c:v>8.83</c:v>
                </c:pt>
                <c:pt idx="4">
                  <c:v>16.48</c:v>
                </c:pt>
              </c:numCache>
            </c:numRef>
          </c:val>
          <c:extLst>
            <c:ext xmlns:c16="http://schemas.microsoft.com/office/drawing/2014/chart" uri="{C3380CC4-5D6E-409C-BE32-E72D297353CC}">
              <c16:uniqueId val="{00000000-3FF4-4C47-A772-DB58510A61BF}"/>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[1]データシート!$B$20:$F$20</c:f>
              <c:numCache>
                <c:formatCode>General</c:formatCode>
                <c:ptCount val="5"/>
                <c:pt idx="0">
                  <c:v>23.38</c:v>
                </c:pt>
                <c:pt idx="1">
                  <c:v>23.63</c:v>
                </c:pt>
                <c:pt idx="2">
                  <c:v>23.48</c:v>
                </c:pt>
                <c:pt idx="3">
                  <c:v>21.08</c:v>
                </c:pt>
                <c:pt idx="4">
                  <c:v>20.09</c:v>
                </c:pt>
              </c:numCache>
            </c:numRef>
          </c:val>
          <c:extLst>
            <c:ext xmlns:c16="http://schemas.microsoft.com/office/drawing/2014/chart" uri="{C3380CC4-5D6E-409C-BE32-E72D297353CC}">
              <c16:uniqueId val="{00000001-3FF4-4C47-A772-DB58510A61B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H29</c:v>
                </c:pt>
                <c:pt idx="1">
                  <c:v>H30</c:v>
                </c:pt>
                <c:pt idx="2">
                  <c:v>R01</c:v>
                </c:pt>
                <c:pt idx="3">
                  <c:v>R02</c:v>
                </c:pt>
                <c:pt idx="4">
                  <c:v>R03</c:v>
                </c:pt>
              </c:strCache>
            </c:strRef>
          </c:cat>
          <c:val>
            <c:numRef>
              <c:f>[1]データシート!$B$21:$F$21</c:f>
              <c:numCache>
                <c:formatCode>General</c:formatCode>
                <c:ptCount val="5"/>
                <c:pt idx="0">
                  <c:v>-1.41</c:v>
                </c:pt>
                <c:pt idx="1">
                  <c:v>-0.44</c:v>
                </c:pt>
                <c:pt idx="2">
                  <c:v>0.85</c:v>
                </c:pt>
                <c:pt idx="3">
                  <c:v>1.56</c:v>
                </c:pt>
                <c:pt idx="4">
                  <c:v>8.08</c:v>
                </c:pt>
              </c:numCache>
            </c:numRef>
          </c:val>
          <c:smooth val="0"/>
          <c:extLst>
            <c:ext xmlns:c16="http://schemas.microsoft.com/office/drawing/2014/chart" uri="{C3380CC4-5D6E-409C-BE32-E72D297353CC}">
              <c16:uniqueId val="{00000002-3FF4-4C47-A772-DB58510A61B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159B-4B0F-BDAF-17A01FF54B1D}"/>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59B-4B0F-BDAF-17A01FF54B1D}"/>
            </c:ext>
          </c:extLst>
        </c:ser>
        <c:ser>
          <c:idx val="2"/>
          <c:order val="2"/>
          <c:tx>
            <c:strRef>
              <c:f>[1]データシート!$A$29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159B-4B0F-BDAF-17A01FF54B1D}"/>
            </c:ext>
          </c:extLst>
        </c:ser>
        <c:ser>
          <c:idx val="3"/>
          <c:order val="3"/>
          <c:tx>
            <c:strRef>
              <c:f>[1]データシート!$A$30</c:f>
              <c:strCache>
                <c:ptCount val="1"/>
                <c:pt idx="0">
                  <c:v>奨学資金貸付事業特別会計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159B-4B0F-BDAF-17A01FF54B1D}"/>
            </c:ext>
          </c:extLst>
        </c:ser>
        <c:ser>
          <c:idx val="4"/>
          <c:order val="4"/>
          <c:tx>
            <c:strRef>
              <c:f>[1]データシート!$A$31</c:f>
              <c:strCache>
                <c:ptCount val="1"/>
                <c:pt idx="0">
                  <c:v>町有温泉事業特別会計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159B-4B0F-BDAF-17A01FF54B1D}"/>
            </c:ext>
          </c:extLst>
        </c:ser>
        <c:ser>
          <c:idx val="5"/>
          <c:order val="5"/>
          <c:tx>
            <c:strRef>
              <c:f>[1]データシート!$A$32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[1]データシート!$B$32:$K$32</c:f>
              <c:numCache>
                <c:formatCode>General</c:formatCode>
                <c:ptCount val="10"/>
                <c:pt idx="0">
                  <c:v>#N/A</c:v>
                </c:pt>
                <c:pt idx="1">
                  <c:v>0.02</c:v>
                </c:pt>
                <c:pt idx="2">
                  <c:v>#N/A</c:v>
                </c:pt>
                <c:pt idx="3">
                  <c:v>0.02</c:v>
                </c:pt>
                <c:pt idx="4">
                  <c:v>#N/A</c:v>
                </c:pt>
                <c:pt idx="5">
                  <c:v>0.03</c:v>
                </c:pt>
                <c:pt idx="6">
                  <c:v>#N/A</c:v>
                </c:pt>
                <c:pt idx="7">
                  <c:v>0</c:v>
                </c:pt>
                <c:pt idx="8">
                  <c:v>#N/A</c:v>
                </c:pt>
                <c:pt idx="9">
                  <c:v>0.02</c:v>
                </c:pt>
              </c:numCache>
            </c:numRef>
          </c:val>
          <c:extLst>
            <c:ext xmlns:c16="http://schemas.microsoft.com/office/drawing/2014/chart" uri="{C3380CC4-5D6E-409C-BE32-E72D297353CC}">
              <c16:uniqueId val="{00000005-159B-4B0F-BDAF-17A01FF54B1D}"/>
            </c:ext>
          </c:extLst>
        </c:ser>
        <c:ser>
          <c:idx val="6"/>
          <c:order val="6"/>
          <c:tx>
            <c:strRef>
              <c:f>[1]データシート!$A$33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[1]データシート!$B$33:$K$33</c:f>
              <c:numCache>
                <c:formatCode>General</c:formatCode>
                <c:ptCount val="10"/>
                <c:pt idx="0">
                  <c:v>#N/A</c:v>
                </c:pt>
                <c:pt idx="1">
                  <c:v>6.2</c:v>
                </c:pt>
                <c:pt idx="2">
                  <c:v>#N/A</c:v>
                </c:pt>
                <c:pt idx="3">
                  <c:v>5.92</c:v>
                </c:pt>
                <c:pt idx="4">
                  <c:v>#N/A</c:v>
                </c:pt>
                <c:pt idx="5">
                  <c:v>5.38</c:v>
                </c:pt>
                <c:pt idx="6">
                  <c:v>#N/A</c:v>
                </c:pt>
                <c:pt idx="7">
                  <c:v>3.43</c:v>
                </c:pt>
                <c:pt idx="8">
                  <c:v>#N/A</c:v>
                </c:pt>
                <c:pt idx="9">
                  <c:v>3.65</c:v>
                </c:pt>
              </c:numCache>
            </c:numRef>
          </c:val>
          <c:extLst>
            <c:ext xmlns:c16="http://schemas.microsoft.com/office/drawing/2014/chart" uri="{C3380CC4-5D6E-409C-BE32-E72D297353CC}">
              <c16:uniqueId val="{00000006-159B-4B0F-BDAF-17A01FF54B1D}"/>
            </c:ext>
          </c:extLst>
        </c:ser>
        <c:ser>
          <c:idx val="7"/>
          <c:order val="7"/>
          <c:tx>
            <c:strRef>
              <c:f>[1]データシート!$A$34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[1]データシート!$B$34:$K$34</c:f>
              <c:numCache>
                <c:formatCode>General</c:formatCode>
                <c:ptCount val="10"/>
                <c:pt idx="0">
                  <c:v>#N/A</c:v>
                </c:pt>
                <c:pt idx="1">
                  <c:v>3.89</c:v>
                </c:pt>
                <c:pt idx="2">
                  <c:v>#N/A</c:v>
                </c:pt>
                <c:pt idx="3">
                  <c:v>4.16</c:v>
                </c:pt>
                <c:pt idx="4">
                  <c:v>#N/A</c:v>
                </c:pt>
                <c:pt idx="5">
                  <c:v>4.1100000000000003</c:v>
                </c:pt>
                <c:pt idx="6">
                  <c:v>#N/A</c:v>
                </c:pt>
                <c:pt idx="7">
                  <c:v>3.75</c:v>
                </c:pt>
                <c:pt idx="8">
                  <c:v>#N/A</c:v>
                </c:pt>
                <c:pt idx="9">
                  <c:v>3.76</c:v>
                </c:pt>
              </c:numCache>
            </c:numRef>
          </c:val>
          <c:extLst>
            <c:ext xmlns:c16="http://schemas.microsoft.com/office/drawing/2014/chart" uri="{C3380CC4-5D6E-409C-BE32-E72D297353CC}">
              <c16:uniqueId val="{00000007-159B-4B0F-BDAF-17A01FF54B1D}"/>
            </c:ext>
          </c:extLst>
        </c:ser>
        <c:ser>
          <c:idx val="8"/>
          <c:order val="8"/>
          <c:tx>
            <c:strRef>
              <c:f>[1]データシート!$A$35</c:f>
              <c:strCache>
                <c:ptCount val="1"/>
                <c:pt idx="0">
                  <c:v>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[1]データシート!$B$35:$K$35</c:f>
              <c:numCache>
                <c:formatCode>General</c:formatCode>
                <c:ptCount val="10"/>
                <c:pt idx="0">
                  <c:v>#N/A</c:v>
                </c:pt>
                <c:pt idx="1">
                  <c:v>4.96</c:v>
                </c:pt>
                <c:pt idx="2">
                  <c:v>#N/A</c:v>
                </c:pt>
                <c:pt idx="3">
                  <c:v>5.18</c:v>
                </c:pt>
                <c:pt idx="4">
                  <c:v>#N/A</c:v>
                </c:pt>
                <c:pt idx="5">
                  <c:v>5.3</c:v>
                </c:pt>
                <c:pt idx="6">
                  <c:v>#N/A</c:v>
                </c:pt>
                <c:pt idx="7">
                  <c:v>5.2</c:v>
                </c:pt>
                <c:pt idx="8">
                  <c:v>#N/A</c:v>
                </c:pt>
                <c:pt idx="9">
                  <c:v>4.8499999999999996</c:v>
                </c:pt>
              </c:numCache>
            </c:numRef>
          </c:val>
          <c:extLst>
            <c:ext xmlns:c16="http://schemas.microsoft.com/office/drawing/2014/chart" uri="{C3380CC4-5D6E-409C-BE32-E72D297353CC}">
              <c16:uniqueId val="{00000008-159B-4B0F-BDAF-17A01FF54B1D}"/>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[1]データシート!$B$36:$K$36</c:f>
              <c:numCache>
                <c:formatCode>General</c:formatCode>
                <c:ptCount val="10"/>
                <c:pt idx="0">
                  <c:v>#N/A</c:v>
                </c:pt>
                <c:pt idx="1">
                  <c:v>4.68</c:v>
                </c:pt>
                <c:pt idx="2">
                  <c:v>#N/A</c:v>
                </c:pt>
                <c:pt idx="3">
                  <c:v>4.82</c:v>
                </c:pt>
                <c:pt idx="4">
                  <c:v>#N/A</c:v>
                </c:pt>
                <c:pt idx="5">
                  <c:v>5.69</c:v>
                </c:pt>
                <c:pt idx="6">
                  <c:v>#N/A</c:v>
                </c:pt>
                <c:pt idx="7">
                  <c:v>8.82</c:v>
                </c:pt>
                <c:pt idx="8">
                  <c:v>#N/A</c:v>
                </c:pt>
                <c:pt idx="9">
                  <c:v>16.48</c:v>
                </c:pt>
              </c:numCache>
            </c:numRef>
          </c:val>
          <c:extLst>
            <c:ext xmlns:c16="http://schemas.microsoft.com/office/drawing/2014/chart" uri="{C3380CC4-5D6E-409C-BE32-E72D297353CC}">
              <c16:uniqueId val="{00000009-159B-4B0F-BDAF-17A01FF54B1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[1]データシート!$B$42:$P$42</c:f>
              <c:numCache>
                <c:formatCode>General</c:formatCode>
                <c:ptCount val="15"/>
                <c:pt idx="2">
                  <c:v>1045</c:v>
                </c:pt>
                <c:pt idx="5">
                  <c:v>965</c:v>
                </c:pt>
                <c:pt idx="8">
                  <c:v>937</c:v>
                </c:pt>
                <c:pt idx="11">
                  <c:v>929</c:v>
                </c:pt>
                <c:pt idx="14">
                  <c:v>902</c:v>
                </c:pt>
              </c:numCache>
            </c:numRef>
          </c:val>
          <c:extLst>
            <c:ext xmlns:c16="http://schemas.microsoft.com/office/drawing/2014/chart" uri="{C3380CC4-5D6E-409C-BE32-E72D297353CC}">
              <c16:uniqueId val="{00000000-77AF-4D32-9C30-F38217C6EB7E}"/>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7AF-4D32-9C30-F38217C6EB7E}"/>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7AF-4D32-9C30-F38217C6EB7E}"/>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[1]データシート!$B$45:$P$45</c:f>
              <c:numCache>
                <c:formatCode>General</c:formatCode>
                <c:ptCount val="15"/>
                <c:pt idx="0">
                  <c:v>25</c:v>
                </c:pt>
                <c:pt idx="3">
                  <c:v>0</c:v>
                </c:pt>
                <c:pt idx="6">
                  <c:v>0</c:v>
                </c:pt>
                <c:pt idx="9">
                  <c:v>0</c:v>
                </c:pt>
                <c:pt idx="12">
                  <c:v>0</c:v>
                </c:pt>
              </c:numCache>
            </c:numRef>
          </c:val>
          <c:extLst>
            <c:ext xmlns:c16="http://schemas.microsoft.com/office/drawing/2014/chart" uri="{C3380CC4-5D6E-409C-BE32-E72D297353CC}">
              <c16:uniqueId val="{00000003-77AF-4D32-9C30-F38217C6EB7E}"/>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[1]データシート!$B$46:$P$46</c:f>
              <c:numCache>
                <c:formatCode>General</c:formatCode>
                <c:ptCount val="15"/>
                <c:pt idx="0">
                  <c:v>143</c:v>
                </c:pt>
                <c:pt idx="3">
                  <c:v>142</c:v>
                </c:pt>
                <c:pt idx="6">
                  <c:v>141</c:v>
                </c:pt>
                <c:pt idx="9">
                  <c:v>140</c:v>
                </c:pt>
                <c:pt idx="12">
                  <c:v>131</c:v>
                </c:pt>
              </c:numCache>
            </c:numRef>
          </c:val>
          <c:extLst>
            <c:ext xmlns:c16="http://schemas.microsoft.com/office/drawing/2014/chart" uri="{C3380CC4-5D6E-409C-BE32-E72D297353CC}">
              <c16:uniqueId val="{00000004-77AF-4D32-9C30-F38217C6EB7E}"/>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7AF-4D32-9C30-F38217C6EB7E}"/>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7AF-4D32-9C30-F38217C6EB7E}"/>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[1]データシート!$B$49:$P$49</c:f>
              <c:numCache>
                <c:formatCode>General</c:formatCode>
                <c:ptCount val="15"/>
                <c:pt idx="0">
                  <c:v>1117</c:v>
                </c:pt>
                <c:pt idx="3">
                  <c:v>1015</c:v>
                </c:pt>
                <c:pt idx="6">
                  <c:v>1010</c:v>
                </c:pt>
                <c:pt idx="9">
                  <c:v>1024</c:v>
                </c:pt>
                <c:pt idx="12">
                  <c:v>1039</c:v>
                </c:pt>
              </c:numCache>
            </c:numRef>
          </c:val>
          <c:extLst>
            <c:ext xmlns:c16="http://schemas.microsoft.com/office/drawing/2014/chart" uri="{C3380CC4-5D6E-409C-BE32-E72D297353CC}">
              <c16:uniqueId val="{00000007-77AF-4D32-9C30-F38217C6EB7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[1]データシート!$B$50:$P$50</c:f>
              <c:numCache>
                <c:formatCode>General</c:formatCode>
                <c:ptCount val="15"/>
                <c:pt idx="0">
                  <c:v>#N/A</c:v>
                </c:pt>
                <c:pt idx="1">
                  <c:v>240</c:v>
                </c:pt>
                <c:pt idx="2">
                  <c:v>#N/A</c:v>
                </c:pt>
                <c:pt idx="3">
                  <c:v>#N/A</c:v>
                </c:pt>
                <c:pt idx="4">
                  <c:v>192</c:v>
                </c:pt>
                <c:pt idx="5">
                  <c:v>#N/A</c:v>
                </c:pt>
                <c:pt idx="6">
                  <c:v>#N/A</c:v>
                </c:pt>
                <c:pt idx="7">
                  <c:v>214</c:v>
                </c:pt>
                <c:pt idx="8">
                  <c:v>#N/A</c:v>
                </c:pt>
                <c:pt idx="9">
                  <c:v>#N/A</c:v>
                </c:pt>
                <c:pt idx="10">
                  <c:v>235</c:v>
                </c:pt>
                <c:pt idx="11">
                  <c:v>#N/A</c:v>
                </c:pt>
                <c:pt idx="12">
                  <c:v>#N/A</c:v>
                </c:pt>
                <c:pt idx="13">
                  <c:v>268</c:v>
                </c:pt>
                <c:pt idx="14">
                  <c:v>#N/A</c:v>
                </c:pt>
              </c:numCache>
            </c:numRef>
          </c:val>
          <c:smooth val="0"/>
          <c:extLst>
            <c:ext xmlns:c16="http://schemas.microsoft.com/office/drawing/2014/chart" uri="{C3380CC4-5D6E-409C-BE32-E72D297353CC}">
              <c16:uniqueId val="{00000008-77AF-4D32-9C30-F38217C6EB7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[1]データシート!$B$56:$P$56</c:f>
              <c:numCache>
                <c:formatCode>General</c:formatCode>
                <c:ptCount val="15"/>
                <c:pt idx="2">
                  <c:v>8492</c:v>
                </c:pt>
                <c:pt idx="5">
                  <c:v>8507</c:v>
                </c:pt>
                <c:pt idx="8">
                  <c:v>8828</c:v>
                </c:pt>
                <c:pt idx="11">
                  <c:v>9239</c:v>
                </c:pt>
                <c:pt idx="14">
                  <c:v>10463</c:v>
                </c:pt>
              </c:numCache>
            </c:numRef>
          </c:val>
          <c:extLst>
            <c:ext xmlns:c16="http://schemas.microsoft.com/office/drawing/2014/chart" uri="{C3380CC4-5D6E-409C-BE32-E72D297353CC}">
              <c16:uniqueId val="{00000000-08DD-4AE9-A882-668634B9CEE1}"/>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[1]データシート!$B$57:$P$57</c:f>
              <c:numCache>
                <c:formatCode>General</c:formatCode>
                <c:ptCount val="15"/>
                <c:pt idx="2">
                  <c:v>358</c:v>
                </c:pt>
                <c:pt idx="5">
                  <c:v>294</c:v>
                </c:pt>
                <c:pt idx="8">
                  <c:v>240</c:v>
                </c:pt>
                <c:pt idx="11">
                  <c:v>189</c:v>
                </c:pt>
                <c:pt idx="14">
                  <c:v>180</c:v>
                </c:pt>
              </c:numCache>
            </c:numRef>
          </c:val>
          <c:extLst>
            <c:ext xmlns:c16="http://schemas.microsoft.com/office/drawing/2014/chart" uri="{C3380CC4-5D6E-409C-BE32-E72D297353CC}">
              <c16:uniqueId val="{00000001-08DD-4AE9-A882-668634B9CEE1}"/>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[1]データシート!$B$58:$P$58</c:f>
              <c:numCache>
                <c:formatCode>General</c:formatCode>
                <c:ptCount val="15"/>
                <c:pt idx="2">
                  <c:v>5115</c:v>
                </c:pt>
                <c:pt idx="5">
                  <c:v>4806</c:v>
                </c:pt>
                <c:pt idx="8">
                  <c:v>4427</c:v>
                </c:pt>
                <c:pt idx="11">
                  <c:v>5185</c:v>
                </c:pt>
                <c:pt idx="14">
                  <c:v>4812</c:v>
                </c:pt>
              </c:numCache>
            </c:numRef>
          </c:val>
          <c:extLst>
            <c:ext xmlns:c16="http://schemas.microsoft.com/office/drawing/2014/chart" uri="{C3380CC4-5D6E-409C-BE32-E72D297353CC}">
              <c16:uniqueId val="{00000002-08DD-4AE9-A882-668634B9CEE1}"/>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8DD-4AE9-A882-668634B9CEE1}"/>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8DD-4AE9-A882-668634B9CEE1}"/>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[1]データシート!$B$61:$P$61</c:f>
              <c:numCache>
                <c:formatCode>General</c:formatCode>
                <c:ptCount val="15"/>
                <c:pt idx="0">
                  <c:v>0</c:v>
                </c:pt>
                <c:pt idx="3">
                  <c:v>1</c:v>
                </c:pt>
                <c:pt idx="6">
                  <c:v>0</c:v>
                </c:pt>
                <c:pt idx="9">
                  <c:v>0</c:v>
                </c:pt>
                <c:pt idx="12">
                  <c:v>0</c:v>
                </c:pt>
              </c:numCache>
            </c:numRef>
          </c:val>
          <c:extLst>
            <c:ext xmlns:c16="http://schemas.microsoft.com/office/drawing/2014/chart" uri="{C3380CC4-5D6E-409C-BE32-E72D297353CC}">
              <c16:uniqueId val="{00000005-08DD-4AE9-A882-668634B9CEE1}"/>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[1]データシート!$B$62:$P$62</c:f>
              <c:numCache>
                <c:formatCode>General</c:formatCode>
                <c:ptCount val="15"/>
                <c:pt idx="0">
                  <c:v>1976</c:v>
                </c:pt>
                <c:pt idx="3">
                  <c:v>1909</c:v>
                </c:pt>
                <c:pt idx="6">
                  <c:v>1787</c:v>
                </c:pt>
                <c:pt idx="9">
                  <c:v>1846</c:v>
                </c:pt>
                <c:pt idx="12">
                  <c:v>1709</c:v>
                </c:pt>
              </c:numCache>
            </c:numRef>
          </c:val>
          <c:extLst>
            <c:ext xmlns:c16="http://schemas.microsoft.com/office/drawing/2014/chart" uri="{C3380CC4-5D6E-409C-BE32-E72D297353CC}">
              <c16:uniqueId val="{00000006-08DD-4AE9-A882-668634B9CEE1}"/>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[1]データシート!$B$63:$P$63</c:f>
              <c:numCache>
                <c:formatCode>General</c:formatCode>
                <c:ptCount val="15"/>
                <c:pt idx="0">
                  <c:v>0</c:v>
                </c:pt>
                <c:pt idx="3">
                  <c:v>0</c:v>
                </c:pt>
                <c:pt idx="6">
                  <c:v>0</c:v>
                </c:pt>
                <c:pt idx="9">
                  <c:v>8</c:v>
                </c:pt>
                <c:pt idx="12">
                  <c:v>9</c:v>
                </c:pt>
              </c:numCache>
            </c:numRef>
          </c:val>
          <c:extLst>
            <c:ext xmlns:c16="http://schemas.microsoft.com/office/drawing/2014/chart" uri="{C3380CC4-5D6E-409C-BE32-E72D297353CC}">
              <c16:uniqueId val="{00000007-08DD-4AE9-A882-668634B9CEE1}"/>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[1]データシート!$B$64:$P$64</c:f>
              <c:numCache>
                <c:formatCode>General</c:formatCode>
                <c:ptCount val="15"/>
                <c:pt idx="0">
                  <c:v>973</c:v>
                </c:pt>
                <c:pt idx="3">
                  <c:v>826</c:v>
                </c:pt>
                <c:pt idx="6">
                  <c:v>713</c:v>
                </c:pt>
                <c:pt idx="9">
                  <c:v>614</c:v>
                </c:pt>
                <c:pt idx="12">
                  <c:v>554</c:v>
                </c:pt>
              </c:numCache>
            </c:numRef>
          </c:val>
          <c:extLst>
            <c:ext xmlns:c16="http://schemas.microsoft.com/office/drawing/2014/chart" uri="{C3380CC4-5D6E-409C-BE32-E72D297353CC}">
              <c16:uniqueId val="{00000008-08DD-4AE9-A882-668634B9CEE1}"/>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8DD-4AE9-A882-668634B9CEE1}"/>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[1]データシート!$B$66:$P$66</c:f>
              <c:numCache>
                <c:formatCode>General</c:formatCode>
                <c:ptCount val="15"/>
                <c:pt idx="0">
                  <c:v>9816</c:v>
                </c:pt>
                <c:pt idx="3">
                  <c:v>9773</c:v>
                </c:pt>
                <c:pt idx="6">
                  <c:v>10009</c:v>
                </c:pt>
                <c:pt idx="9">
                  <c:v>11424</c:v>
                </c:pt>
                <c:pt idx="12">
                  <c:v>12708</c:v>
                </c:pt>
              </c:numCache>
            </c:numRef>
          </c:val>
          <c:extLst>
            <c:ext xmlns:c16="http://schemas.microsoft.com/office/drawing/2014/chart" uri="{C3380CC4-5D6E-409C-BE32-E72D297353CC}">
              <c16:uniqueId val="{0000000A-08DD-4AE9-A882-668634B9CEE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8DD-4AE9-A882-668634B9CEE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R01</c:v>
                </c:pt>
                <c:pt idx="1">
                  <c:v>R02</c:v>
                </c:pt>
                <c:pt idx="2">
                  <c:v>R03</c:v>
                </c:pt>
              </c:strCache>
            </c:strRef>
          </c:cat>
          <c:val>
            <c:numRef>
              <c:f>[1]データシート!$B$72:$D$72</c:f>
              <c:numCache>
                <c:formatCode>General</c:formatCode>
                <c:ptCount val="3"/>
                <c:pt idx="0">
                  <c:v>1431</c:v>
                </c:pt>
                <c:pt idx="1">
                  <c:v>1319</c:v>
                </c:pt>
                <c:pt idx="2">
                  <c:v>1320</c:v>
                </c:pt>
              </c:numCache>
            </c:numRef>
          </c:val>
          <c:extLst>
            <c:ext xmlns:c16="http://schemas.microsoft.com/office/drawing/2014/chart" uri="{C3380CC4-5D6E-409C-BE32-E72D297353CC}">
              <c16:uniqueId val="{00000000-0A5D-4450-8DE2-D0BE4323B83C}"/>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R01</c:v>
                </c:pt>
                <c:pt idx="1">
                  <c:v>R02</c:v>
                </c:pt>
                <c:pt idx="2">
                  <c:v>R03</c:v>
                </c:pt>
              </c:strCache>
            </c:strRef>
          </c:cat>
          <c:val>
            <c:numRef>
              <c:f>[1]データシート!$B$73:$D$73</c:f>
              <c:numCache>
                <c:formatCode>General</c:formatCode>
                <c:ptCount val="3"/>
                <c:pt idx="0">
                  <c:v>63</c:v>
                </c:pt>
                <c:pt idx="1">
                  <c:v>263</c:v>
                </c:pt>
                <c:pt idx="2">
                  <c:v>537</c:v>
                </c:pt>
              </c:numCache>
            </c:numRef>
          </c:val>
          <c:extLst>
            <c:ext xmlns:c16="http://schemas.microsoft.com/office/drawing/2014/chart" uri="{C3380CC4-5D6E-409C-BE32-E72D297353CC}">
              <c16:uniqueId val="{00000001-0A5D-4450-8DE2-D0BE4323B83C}"/>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R01</c:v>
                </c:pt>
                <c:pt idx="1">
                  <c:v>R02</c:v>
                </c:pt>
                <c:pt idx="2">
                  <c:v>R03</c:v>
                </c:pt>
              </c:strCache>
            </c:strRef>
          </c:cat>
          <c:val>
            <c:numRef>
              <c:f>[1]データシート!$B$74:$D$74</c:f>
              <c:numCache>
                <c:formatCode>General</c:formatCode>
                <c:ptCount val="3"/>
                <c:pt idx="0">
                  <c:v>2682</c:v>
                </c:pt>
                <c:pt idx="1">
                  <c:v>2680</c:v>
                </c:pt>
                <c:pt idx="2">
                  <c:v>2793</c:v>
                </c:pt>
              </c:numCache>
            </c:numRef>
          </c:val>
          <c:extLst>
            <c:ext xmlns:c16="http://schemas.microsoft.com/office/drawing/2014/chart" uri="{C3380CC4-5D6E-409C-BE32-E72D297353CC}">
              <c16:uniqueId val="{00000002-0A5D-4450-8DE2-D0BE4323B83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{7C953D66-A380-4778-A0E4-381471A49D39}</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BB24-4CDC-8CAE-575E5CC0F7A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{2A9708DC-3605-49AA-8837-62DB61E4D780}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B24-4CDC-8CAE-575E5CC0F7A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{4C2EC8D2-9045-4569-90D0-A0D0EBDCA7DE}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B24-4CDC-8CAE-575E5CC0F7A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{7CC0FDB8-E831-4518-9F9C-489602A8655B}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B24-4CDC-8CAE-575E5CC0F7A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{766DC2BB-705D-4465-BD97-5B412490C69E}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B24-4CDC-8CAE-575E5CC0F7A4}"/>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{61A61122-6692-4E9C-B7A7-976660AB9D0B}</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BB24-4CDC-8CAE-575E5CC0F7A4}"/>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{30D9073C-5CC8-41F8-B506-8F24DD6D3271}</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BB24-4CDC-8CAE-575E5CC0F7A4}"/>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{D974C9E1-A834-4A6A-BFB3-216313CAD29B}</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BB24-4CDC-8CAE-575E5CC0F7A4}"/>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{72B36738-DB8F-4C31-8D0E-650EB1128FFD}</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BB24-4CDC-8CAE-575E5CC0F7A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70.8</c:v>
                </c:pt>
                <c:pt idx="8">
                  <c:v>71.900000000000006</c:v>
                </c:pt>
                <c:pt idx="16">
                  <c:v>64.099999999999994</c:v>
                </c:pt>
                <c:pt idx="24">
                  <c:v>54.4</c:v>
                </c:pt>
                <c:pt idx="32">
                  <c:v>56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BB24-4CDC-8CAE-575E5CC0F7A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{3D2797D4-8701-4A2B-8B1E-C303983735E7}</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BB24-4CDC-8CAE-575E5CC0F7A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{7394E080-CF4B-4FF2-B9E6-8408CA12C899}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B24-4CDC-8CAE-575E5CC0F7A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{567F2909-EEA0-4DA4-A3E8-A4E2F6EAAB82}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B24-4CDC-8CAE-575E5CC0F7A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{0EE7405E-25AB-4185-9FEA-5AAB6197E29C}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B24-4CDC-8CAE-575E5CC0F7A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{D9214A88-84E7-4C27-B7A4-6D80482D24D6}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B24-4CDC-8CAE-575E5CC0F7A4}"/>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{57BC3F7B-A533-4D72-A370-88957041C9EA}</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BB24-4CDC-8CAE-575E5CC0F7A4}"/>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{A9A1292E-54E3-45F7-827B-979BE51F1AB9}</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BB24-4CDC-8CAE-575E5CC0F7A4}"/>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{EFAF5F5F-A727-4F53-83BF-AC08618097DA}</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BB24-4CDC-8CAE-575E5CC0F7A4}"/>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{61F65A54-D70A-4771-BFD9-6F1044DD75FC}</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BB24-4CDC-8CAE-575E5CC0F7A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59.7</c:v>
                </c:pt>
                <c:pt idx="8">
                  <c:v>60.3</c:v>
                </c:pt>
                <c:pt idx="16">
                  <c:v>60.5</c:v>
                </c:pt>
                <c:pt idx="24">
                  <c:v>61.2</c:v>
                </c:pt>
                <c:pt idx="32">
                  <c:v>62.8</c:v>
                </c:pt>
              </c:numCache>
            </c:numRef>
          </c:xVal>
          <c:yVal>
            <c:numRef>
              <c:f>公会計指標分析・財政指標組合せ分析表!$BP$55:$DC$55</c:f>
              <c:numCache>
                <c:formatCode>#,##0.0;"▲ "#,##0.0</c:formatCode>
                <c:ptCount val="40"/>
                <c:pt idx="0">
                  <c:v>28.5</c:v>
                </c:pt>
                <c:pt idx="8">
                  <c:v>20.5</c:v>
                </c:pt>
                <c:pt idx="16">
                  <c:v>21.4</c:v>
                </c:pt>
                <c:pt idx="24">
                  <c:v>12.8</c:v>
                </c:pt>
                <c:pt idx="32">
                  <c:v>0</c:v>
                </c:pt>
              </c:numCache>
            </c:numRef>
          </c:yVal>
          <c:smooth val="0"/>
          <c:extLst>
            <c:ext xmlns:c16="http://schemas.microsoft.com/office/drawing/2014/chart" uri="{C3380CC4-5D6E-409C-BE32-E72D297353CC}">
              <c16:uniqueId val="{00000013-BB24-4CDC-8CAE-575E5CC0F7A4}"/>
            </c:ext>
          </c:extLst>
        </c:ser>
        <c:dLbls>
          <c:showLegendKey val="0"/>
          <c:showVal val="1"/>
          <c:showCatName val="0"/>
          <c:showSerName val="0"/>
          <c:showPercent val="0"/>
          <c:showBubbleSize val="0"/>
        </c:dLbls>
        <c:axId val="46179840"/>
        <c:axId val="46181760"/>
      </c:scatterChart>
      <c:valAx>
        <c:axId val="46179840"/>
        <c:scaling>
          <c:orientation val="maxMin"/>
          <c:max val="63"/>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{EBAB63AE-0BEB-4D96-8679-3188DA4FE1DD}</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8C7E-4762-A4A9-38948EC5FA8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{B92279C7-52D6-420B-8658-535581A327F1}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C7E-4762-A4A9-38948EC5FA8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{07DC6773-F634-449B-8CB4-57181B5ECAD7}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C7E-4762-A4A9-38948EC5FA8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{3DF70953-546F-4A81-BB7F-A983A6CF6F2C}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C7E-4762-A4A9-38948EC5FA8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{479AF1DE-C223-4936-B271-AECE56A8A02C}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C7E-4762-A4A9-38948EC5FA80}"/>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{B435E6AD-13DA-445F-A22D-1E71C861699C}</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8C7E-4762-A4A9-38948EC5FA80}"/>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{7FB5C58A-4803-4A13-A38D-3B1F6DE4A6F4}</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8C7E-4762-A4A9-38948EC5FA80}"/>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{43DA7D83-0C48-4084-BBCB-2A236925132E}</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8C7E-4762-A4A9-38948EC5FA80}"/>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{267D0CA3-BE0C-4A93-94B0-689DE81340F1}</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8C7E-4762-A4A9-38948EC5FA8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4.4000000000000004</c:v>
                </c:pt>
                <c:pt idx="8">
                  <c:v>4.2</c:v>
                </c:pt>
                <c:pt idx="16">
                  <c:v>4.0999999999999996</c:v>
                </c:pt>
                <c:pt idx="24">
                  <c:v>4</c:v>
                </c:pt>
                <c:pt idx="32">
                  <c:v>4.3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8C7E-4762-A4A9-38948EC5FA8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{4A0822E0-C2CF-4D4E-B340-DC64D7F502AB}</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8C7E-4762-A4A9-38948EC5FA8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{109259BE-118A-49BB-8D46-D5D21D1FB5C0}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C7E-4762-A4A9-38948EC5FA8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{44091054-F5F3-485E-8A6C-EDFD411DC0B2}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C7E-4762-A4A9-38948EC5FA8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{A9C64407-2779-488E-88DE-84653EE9BE77}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C7E-4762-A4A9-38948EC5FA8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{D9DC1362-0C01-47D3-B5E5-774840A8EC26}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C7E-4762-A4A9-38948EC5FA80}"/>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{4CCD0881-814E-40AB-B7AB-89547D5AEF1D}</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8C7E-4762-A4A9-38948EC5FA80}"/>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{879E4B47-0E03-48E1-936E-1A40562EBFC1}</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8C7E-4762-A4A9-38948EC5FA80}"/>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{C6EF83BB-3F1F-4FBD-92EA-BBD96BB022DB}</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8C7E-4762-A4A9-38948EC5FA80}"/>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{33F4BEDE-8F2B-45F2-8C43-550B38E886A1}</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8C7E-4762-A4A9-38948EC5FA8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c:v>
                </c:pt>
                <c:pt idx="8">
                  <c:v>7.9</c:v>
                </c:pt>
                <c:pt idx="16">
                  <c:v>7.7</c:v>
                </c:pt>
                <c:pt idx="24">
                  <c:v>7.3</c:v>
                </c:pt>
                <c:pt idx="32">
                  <c:v>7.2</c:v>
                </c:pt>
              </c:numCache>
            </c:numRef>
          </c:xVal>
          <c:yVal>
            <c:numRef>
              <c:f>公会計指標分析・財政指標組合せ分析表!$BP$77:$DC$77</c:f>
              <c:numCache>
                <c:formatCode>#,##0.0;"▲ "#,##0.0</c:formatCode>
                <c:ptCount val="40"/>
                <c:pt idx="0">
                  <c:v>28.5</c:v>
                </c:pt>
                <c:pt idx="8">
                  <c:v>20.5</c:v>
                </c:pt>
                <c:pt idx="16">
                  <c:v>21.4</c:v>
                </c:pt>
                <c:pt idx="24">
                  <c:v>12.8</c:v>
                </c:pt>
                <c:pt idx="32">
                  <c:v>0</c:v>
                </c:pt>
              </c:numCache>
            </c:numRef>
          </c:yVal>
          <c:smooth val="0"/>
          <c:extLst>
            <c:ext xmlns:c16="http://schemas.microsoft.com/office/drawing/2014/chart" uri="{C3380CC4-5D6E-409C-BE32-E72D297353CC}">
              <c16:uniqueId val="{00000013-8C7E-4762-A4A9-38948EC5FA80}"/>
            </c:ext>
          </c:extLst>
        </c:ser>
        <c:dLbls>
          <c:showLegendKey val="0"/>
          <c:showVal val="1"/>
          <c:showCatName val="0"/>
          <c:showSerName val="0"/>
          <c:showPercent val="0"/>
          <c:showBubbleSize val="0"/>
        </c:dLbls>
        <c:axId val="84219776"/>
        <c:axId val="84234240"/>
      </c:scatterChart>
      <c:valAx>
        <c:axId val="84219776"/>
        <c:scaling>
          <c:orientation val="maxMin"/>
          <c:max val="8.1"/>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221413" y="4541837"/>
          <a:ext cx="37465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280400" y="5768975"/>
          <a:ext cx="123825" cy="39052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878205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9963150" y="190500"/>
          <a:ext cx="2276475"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2630150" y="190500"/>
          <a:ext cx="3429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熊本県芦北町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463550" y="7588250"/>
          <a:ext cx="6832600" cy="38735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139950" y="802322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139950" y="8410575"/>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139950" y="87979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139950" y="9185275"/>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139950" y="957262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139950" y="9959975"/>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139950" y="103473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139950" y="10734675"/>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139950" y="1127442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301875" y="1117917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2020550" y="7597775"/>
          <a:ext cx="4048125" cy="38735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2020550" y="7588250"/>
          <a:ext cx="8096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33032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2144375" y="7931150"/>
          <a:ext cx="3781424" cy="3371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３年度は、町の借入に係る起債償還額が増加し、起債償還額に対する特定財源も減少した結果、実質公債費比率の分子は増加した。今後、令和２年７月豪雨に係る償還が始まっても実質公債費比率の急激な上昇につながらないよう、償還を見込んだ計画的な起債借入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463550" y="12071350"/>
          <a:ext cx="683260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2020550" y="12080875"/>
          <a:ext cx="4075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2045043" y="12071350"/>
          <a:ext cx="7388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2125325" y="12290425"/>
          <a:ext cx="3868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令和２年７月豪雨に係る償還に備え、毎年決算見込を見ながら、積極的に積み立てを行っていく予定である。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1928475" y="7572375"/>
          <a:ext cx="4270375" cy="49149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1986919" y="7600868"/>
          <a:ext cx="2271870" cy="6691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390775" y="799465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390775" y="8343900"/>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390775" y="86836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390775" y="9032875"/>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390775" y="939165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390775" y="974090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390775" y="1043940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390775" y="1077912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390775" y="111379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390775" y="114871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390775" y="1182687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419350" y="1229042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571750" y="1220470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84830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9956800" y="238125"/>
          <a:ext cx="23241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2706350" y="238125"/>
          <a:ext cx="34925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熊本県芦北町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463550" y="7588250"/>
          <a:ext cx="5473700" cy="34925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577850" y="704850"/>
          <a:ext cx="165100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2042775" y="7956550"/>
          <a:ext cx="4041774" cy="4419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３年度の将来負担比率の分子は、前年度に引き続き充当可能財源等が将来負担額を上回ったことからマイナスとなったが、令和２年７月豪雨に伴い地方債残高の増加、充当可能基金の減少により、分子の数値は増加している。</a:t>
          </a:r>
        </a:p>
        <a:p>
          <a:r>
            <a:rPr kumimoji="1" lang="ja-JP" altLang="en-US" sz="1400">
              <a:latin typeface="ＭＳ ゴシック" pitchFamily="49" charset="-128"/>
              <a:ea typeface="ＭＳ ゴシック" pitchFamily="49" charset="-128"/>
            </a:rPr>
            <a:t>　今後も災害復旧に係る事業費の増加に伴い地方債の増加が続くと考えられるため、引き続き事業の必要性や優先度を精査し将来負担の抑制に努めていく。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777875" y="123983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777875" y="137414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2327371"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577850" y="11925300"/>
          <a:ext cx="6648450" cy="36830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2652828" y="165045"/>
          <a:ext cx="36594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6505868" y="165046"/>
          <a:ext cx="67850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熊本県芦北町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197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777875" y="130746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2652828" y="805544"/>
          <a:ext cx="106380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652828" y="1298120"/>
          <a:ext cx="106370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に係る利子補給等の後年度の財源とする地方創生臨時基金を積み増したほか、災害復旧に係る起債額の増加に起因した後年度の起債償還額の増加に対する緩衝財源とするなどのために減債基金を２７４百万円増額するなど基金積み立てを積極的に行い、基金全体としては３８７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それぞれの基金の使途に応じて計画的に取り崩していくと共に決算状況等を見ながら積立にも努めていく予定である。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2735460"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2652828" y="12449463"/>
          <a:ext cx="10638068" cy="540673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652828" y="12917055"/>
          <a:ext cx="10637064" cy="4936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まちづくり振興基金：町民の連帯強化及び地域振興</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町有施設整備基金：町有施設整備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ふるさと応援寄附金基金：ふるさと応援寄附金をもって積立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災害復興基金：災害からの復興及び復旧</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地方創生臨時基金：新型コロナウイルス感染症の影響への緊急支援として実施する利子補給補助事業及び保証料補助事業</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ふるさと応援寄附金基金：ふるさと応援寄附金事業運営に係る費用に充当するため１１３百万円を取り崩したが、ふるさと応援寄附金２２２百万円を積　　　　　み立てたため増加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地方創生臨時基金：１８百万円を取り崩したが、新型コロナウイルス感染症対応地方創生臨時交付金を基に４百万円を追加で積み立て</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それぞれの基金の使途に応じて計画的に取り崩していくと共に決算状況等を見ながら積立にも努めていく予定である。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2735459" y="12548608"/>
          <a:ext cx="23457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2652828" y="5279570"/>
          <a:ext cx="106380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2652828" y="5753100"/>
          <a:ext cx="106370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積立も取崩も行っていない。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財政調整基金の残高は、標準財政規模の２０％を目途に維持していく。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2735459" y="5372548"/>
          <a:ext cx="18831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2652828" y="8876555"/>
          <a:ext cx="10638068" cy="34343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2652828" y="9350085"/>
          <a:ext cx="10637064" cy="29388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災害復旧に係る起債額の増加に起因した後年度の起債償還額の増加に対する緩衝財源とするため２００百万円増額、普通交付税の追加交付分により７４百万円増額。</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今後も災害復旧財源として増額した起債償還額に備えるため決算状況等を見ながら積極的な積み立てを行っていく予定である。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2735459"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熊本県芦北町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16,141
16,102
234.01
18,221,466
17,015,219
1,082,822
6,570,242
12,708,007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D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D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D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D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D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0000000-0008-0000-0D00-00002D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D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D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有形固定資産減価償却率は近年、類似団体より低い水準にある。主な要因としては、大型事業を行った</a:t>
          </a:r>
          <a:r>
            <a:rPr kumimoji="1" lang="ja-JP" altLang="en-US" sz="1100">
              <a:solidFill>
                <a:schemeClr val="tx1"/>
              </a:solidFill>
              <a:latin typeface="ＭＳ Ｐゴシック" panose="020B0600070205080204" pitchFamily="50" charset="-128"/>
              <a:ea typeface="ＭＳ Ｐゴシック" panose="020B0600070205080204" pitchFamily="50" charset="-128"/>
            </a:rPr>
            <a:t>ためである。令和</a:t>
          </a:r>
          <a:r>
            <a:rPr kumimoji="1" lang="en-US" altLang="ja-JP" sz="1100">
              <a:solidFill>
                <a:schemeClr val="tx1"/>
              </a:solidFill>
              <a:latin typeface="ＭＳ Ｐゴシック" panose="020B0600070205080204" pitchFamily="50" charset="-128"/>
              <a:ea typeface="ＭＳ Ｐゴシック" panose="020B0600070205080204" pitchFamily="50" charset="-128"/>
            </a:rPr>
            <a:t>3</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年度においては、減価償却費が公共施設等整備費支出を上回ったため、有形固定資産減価償却率は</a:t>
          </a:r>
          <a:r>
            <a:rPr kumimoji="1" lang="en-US" altLang="ja-JP" sz="1100">
              <a:solidFill>
                <a:schemeClr val="tx1"/>
              </a:solidFill>
              <a:latin typeface="ＭＳ Ｐゴシック" panose="020B0600070205080204" pitchFamily="50" charset="-128"/>
              <a:ea typeface="ＭＳ Ｐゴシック" panose="020B0600070205080204" pitchFamily="50" charset="-128"/>
            </a:rPr>
            <a:t>1.6</a:t>
          </a:r>
          <a:r>
            <a:rPr kumimoji="1" lang="ja-JP" altLang="en-US" sz="1100">
              <a:solidFill>
                <a:schemeClr val="tx1"/>
              </a:solidFill>
              <a:latin typeface="ＭＳ Ｐゴシック" panose="020B0600070205080204" pitchFamily="50" charset="-128"/>
              <a:ea typeface="ＭＳ Ｐゴシック" panose="020B0600070205080204" pitchFamily="50" charset="-128"/>
            </a:rPr>
            <a:t>％増加した。</a:t>
          </a:r>
        </a:p>
        <a:p>
          <a:r>
            <a:rPr kumimoji="1" lang="ja-JP" altLang="en-US" sz="1100">
              <a:latin typeface="ＭＳ Ｐゴシック" panose="020B0600070205080204" pitchFamily="50" charset="-128"/>
              <a:ea typeface="ＭＳ Ｐゴシック" panose="020B0600070205080204" pitchFamily="50" charset="-128"/>
            </a:rPr>
            <a:t>今後は策定済みの個別施設計画に基づいた公共施設の維持管理を適切に進めていく。</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0000000-0008-0000-0D00-000048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00000000-0008-0000-0D00-000049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0000000-0008-0000-0D00-00004A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54822</xdr:rowOff>
    </xdr:from>
    <xdr:to>
      <xdr:col>23</xdr:col>
      <xdr:colOff>85090</xdr:colOff>
      <xdr:row>34</xdr:row>
      <xdr:rowOff>72179</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flipV="1">
          <a:off x="4760595" y="5284047"/>
          <a:ext cx="1270" cy="138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76006</xdr:rowOff>
    </xdr:from>
    <xdr:ext cx="405111" cy="259045"/>
    <xdr:sp macro="" textlink="">
      <xdr:nvSpPr>
        <xdr:cNvPr id="76" name="有形固定資産減価償却率最小値テキスト">
          <a:extLst>
            <a:ext uri="{FF2B5EF4-FFF2-40B4-BE49-F238E27FC236}">
              <a16:creationId xmlns:a16="http://schemas.microsoft.com/office/drawing/2014/main" id="{00000000-0008-0000-0D00-00004C000000}"/>
            </a:ext>
          </a:extLst>
        </xdr:cNvPr>
        <xdr:cNvSpPr txBox="1"/>
      </xdr:nvSpPr>
      <xdr:spPr>
        <a:xfrm>
          <a:off x="4813300" y="6676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72179</xdr:rowOff>
    </xdr:from>
    <xdr:to>
      <xdr:col>23</xdr:col>
      <xdr:colOff>174625</xdr:colOff>
      <xdr:row>34</xdr:row>
      <xdr:rowOff>72179</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a:off x="4673600" y="6673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1499</xdr:rowOff>
    </xdr:from>
    <xdr:ext cx="405111" cy="259045"/>
    <xdr:sp macro="" textlink="">
      <xdr:nvSpPr>
        <xdr:cNvPr id="78" name="有形固定資産減価償却率最大値テキスト">
          <a:extLst>
            <a:ext uri="{FF2B5EF4-FFF2-40B4-BE49-F238E27FC236}">
              <a16:creationId xmlns:a16="http://schemas.microsoft.com/office/drawing/2014/main" id="{00000000-0008-0000-0D00-00004E000000}"/>
            </a:ext>
          </a:extLst>
        </xdr:cNvPr>
        <xdr:cNvSpPr txBox="1"/>
      </xdr:nvSpPr>
      <xdr:spPr>
        <a:xfrm>
          <a:off x="4813300" y="5059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54822</xdr:rowOff>
    </xdr:from>
    <xdr:to>
      <xdr:col>23</xdr:col>
      <xdr:colOff>174625</xdr:colOff>
      <xdr:row>26</xdr:row>
      <xdr:rowOff>54822</xdr:rowOff>
    </xdr:to>
    <xdr:cxnSp macro="">
      <xdr:nvCxnSpPr>
        <xdr:cNvPr id="79" name="直線コネクタ 78">
          <a:extLst>
            <a:ext uri="{FF2B5EF4-FFF2-40B4-BE49-F238E27FC236}">
              <a16:creationId xmlns:a16="http://schemas.microsoft.com/office/drawing/2014/main" id="{00000000-0008-0000-0D00-00004F000000}"/>
            </a:ext>
          </a:extLst>
        </xdr:cNvPr>
        <xdr:cNvCxnSpPr/>
      </xdr:nvCxnSpPr>
      <xdr:spPr>
        <a:xfrm>
          <a:off x="4673600" y="528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145855</xdr:rowOff>
    </xdr:from>
    <xdr:ext cx="405111" cy="259045"/>
    <xdr:sp macro="" textlink="">
      <xdr:nvSpPr>
        <xdr:cNvPr id="80" name="有形固定資産減価償却率平均値テキスト">
          <a:extLst>
            <a:ext uri="{FF2B5EF4-FFF2-40B4-BE49-F238E27FC236}">
              <a16:creationId xmlns:a16="http://schemas.microsoft.com/office/drawing/2014/main" id="{00000000-0008-0000-0D00-000050000000}"/>
            </a:ext>
          </a:extLst>
        </xdr:cNvPr>
        <xdr:cNvSpPr txBox="1"/>
      </xdr:nvSpPr>
      <xdr:spPr>
        <a:xfrm>
          <a:off x="4813300" y="60608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167428</xdr:rowOff>
    </xdr:from>
    <xdr:to>
      <xdr:col>23</xdr:col>
      <xdr:colOff>136525</xdr:colOff>
      <xdr:row>31</xdr:row>
      <xdr:rowOff>97578</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4711700" y="608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109855</xdr:rowOff>
    </xdr:from>
    <xdr:to>
      <xdr:col>19</xdr:col>
      <xdr:colOff>187325</xdr:colOff>
      <xdr:row>31</xdr:row>
      <xdr:rowOff>40005</xdr:rowOff>
    </xdr:to>
    <xdr:sp macro="" textlink="">
      <xdr:nvSpPr>
        <xdr:cNvPr id="82" name="フローチャート: 判断 81">
          <a:extLst>
            <a:ext uri="{FF2B5EF4-FFF2-40B4-BE49-F238E27FC236}">
              <a16:creationId xmlns:a16="http://schemas.microsoft.com/office/drawing/2014/main" id="{00000000-0008-0000-0D00-000052000000}"/>
            </a:ext>
          </a:extLst>
        </xdr:cNvPr>
        <xdr:cNvSpPr/>
      </xdr:nvSpPr>
      <xdr:spPr>
        <a:xfrm>
          <a:off x="40005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84667</xdr:rowOff>
    </xdr:from>
    <xdr:to>
      <xdr:col>15</xdr:col>
      <xdr:colOff>187325</xdr:colOff>
      <xdr:row>31</xdr:row>
      <xdr:rowOff>14817</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3238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77470</xdr:rowOff>
    </xdr:from>
    <xdr:to>
      <xdr:col>11</xdr:col>
      <xdr:colOff>187325</xdr:colOff>
      <xdr:row>31</xdr:row>
      <xdr:rowOff>7620</xdr:rowOff>
    </xdr:to>
    <xdr:sp macro="" textlink="">
      <xdr:nvSpPr>
        <xdr:cNvPr id="84" name="フローチャート: 判断 83">
          <a:extLst>
            <a:ext uri="{FF2B5EF4-FFF2-40B4-BE49-F238E27FC236}">
              <a16:creationId xmlns:a16="http://schemas.microsoft.com/office/drawing/2014/main" id="{00000000-0008-0000-0D00-000054000000}"/>
            </a:ext>
          </a:extLst>
        </xdr:cNvPr>
        <xdr:cNvSpPr/>
      </xdr:nvSpPr>
      <xdr:spPr>
        <a:xfrm>
          <a:off x="24765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55880</xdr:rowOff>
    </xdr:from>
    <xdr:to>
      <xdr:col>7</xdr:col>
      <xdr:colOff>187325</xdr:colOff>
      <xdr:row>30</xdr:row>
      <xdr:rowOff>157480</xdr:rowOff>
    </xdr:to>
    <xdr:sp macro="" textlink="">
      <xdr:nvSpPr>
        <xdr:cNvPr id="85" name="フローチャート: 判断 84">
          <a:extLst>
            <a:ext uri="{FF2B5EF4-FFF2-40B4-BE49-F238E27FC236}">
              <a16:creationId xmlns:a16="http://schemas.microsoft.com/office/drawing/2014/main" id="{00000000-0008-0000-0D00-000055000000}"/>
            </a:ext>
          </a:extLst>
        </xdr:cNvPr>
        <xdr:cNvSpPr/>
      </xdr:nvSpPr>
      <xdr:spPr>
        <a:xfrm>
          <a:off x="1714500" y="597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D00-000057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D00-000059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D00-00005A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94192</xdr:rowOff>
    </xdr:from>
    <xdr:to>
      <xdr:col>23</xdr:col>
      <xdr:colOff>136525</xdr:colOff>
      <xdr:row>30</xdr:row>
      <xdr:rowOff>24342</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4711700" y="583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117069</xdr:rowOff>
    </xdr:from>
    <xdr:ext cx="405111" cy="259045"/>
    <xdr:sp macro="" textlink="">
      <xdr:nvSpPr>
        <xdr:cNvPr id="92" name="有形固定資産減価償却率該当値テキスト">
          <a:extLst>
            <a:ext uri="{FF2B5EF4-FFF2-40B4-BE49-F238E27FC236}">
              <a16:creationId xmlns:a16="http://schemas.microsoft.com/office/drawing/2014/main" id="{00000000-0008-0000-0D00-00005C000000}"/>
            </a:ext>
          </a:extLst>
        </xdr:cNvPr>
        <xdr:cNvSpPr txBox="1"/>
      </xdr:nvSpPr>
      <xdr:spPr>
        <a:xfrm>
          <a:off x="4813300" y="5689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36618</xdr:rowOff>
    </xdr:from>
    <xdr:to>
      <xdr:col>19</xdr:col>
      <xdr:colOff>187325</xdr:colOff>
      <xdr:row>29</xdr:row>
      <xdr:rowOff>138218</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4000500" y="578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87418</xdr:rowOff>
    </xdr:from>
    <xdr:to>
      <xdr:col>23</xdr:col>
      <xdr:colOff>85725</xdr:colOff>
      <xdr:row>29</xdr:row>
      <xdr:rowOff>144992</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4051300" y="5830993"/>
          <a:ext cx="711200" cy="5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42757</xdr:rowOff>
    </xdr:from>
    <xdr:to>
      <xdr:col>15</xdr:col>
      <xdr:colOff>187325</xdr:colOff>
      <xdr:row>31</xdr:row>
      <xdr:rowOff>144357</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3238500" y="612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87418</xdr:rowOff>
    </xdr:from>
    <xdr:to>
      <xdr:col>19</xdr:col>
      <xdr:colOff>136525</xdr:colOff>
      <xdr:row>31</xdr:row>
      <xdr:rowOff>93557</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flipV="1">
          <a:off x="3289300" y="5830993"/>
          <a:ext cx="762000" cy="349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151977</xdr:rowOff>
    </xdr:from>
    <xdr:to>
      <xdr:col>11</xdr:col>
      <xdr:colOff>187325</xdr:colOff>
      <xdr:row>33</xdr:row>
      <xdr:rowOff>82127</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2476500" y="640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93557</xdr:rowOff>
    </xdr:from>
    <xdr:to>
      <xdr:col>15</xdr:col>
      <xdr:colOff>136525</xdr:colOff>
      <xdr:row>33</xdr:row>
      <xdr:rowOff>31327</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flipV="1">
          <a:off x="2527300" y="6180032"/>
          <a:ext cx="762000" cy="28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112395</xdr:rowOff>
    </xdr:from>
    <xdr:to>
      <xdr:col>7</xdr:col>
      <xdr:colOff>187325</xdr:colOff>
      <xdr:row>33</xdr:row>
      <xdr:rowOff>42545</xdr:rowOff>
    </xdr:to>
    <xdr:sp macro="" textlink="">
      <xdr:nvSpPr>
        <xdr:cNvPr id="99" name="楕円 98">
          <a:extLst>
            <a:ext uri="{FF2B5EF4-FFF2-40B4-BE49-F238E27FC236}">
              <a16:creationId xmlns:a16="http://schemas.microsoft.com/office/drawing/2014/main" id="{00000000-0008-0000-0D00-000063000000}"/>
            </a:ext>
          </a:extLst>
        </xdr:cNvPr>
        <xdr:cNvSpPr/>
      </xdr:nvSpPr>
      <xdr:spPr>
        <a:xfrm>
          <a:off x="17145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163195</xdr:rowOff>
    </xdr:from>
    <xdr:to>
      <xdr:col>11</xdr:col>
      <xdr:colOff>136525</xdr:colOff>
      <xdr:row>33</xdr:row>
      <xdr:rowOff>31327</xdr:rowOff>
    </xdr:to>
    <xdr:cxnSp macro="">
      <xdr:nvCxnSpPr>
        <xdr:cNvPr id="100" name="直線コネクタ 99">
          <a:extLst>
            <a:ext uri="{FF2B5EF4-FFF2-40B4-BE49-F238E27FC236}">
              <a16:creationId xmlns:a16="http://schemas.microsoft.com/office/drawing/2014/main" id="{00000000-0008-0000-0D00-000064000000}"/>
            </a:ext>
          </a:extLst>
        </xdr:cNvPr>
        <xdr:cNvCxnSpPr/>
      </xdr:nvCxnSpPr>
      <xdr:spPr>
        <a:xfrm>
          <a:off x="1765300" y="6421120"/>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31132</xdr:rowOff>
    </xdr:from>
    <xdr:ext cx="405111" cy="259045"/>
    <xdr:sp macro="" textlink="">
      <xdr:nvSpPr>
        <xdr:cNvPr id="101" name="n_1aveValue有形固定資産減価償却率">
          <a:extLst>
            <a:ext uri="{FF2B5EF4-FFF2-40B4-BE49-F238E27FC236}">
              <a16:creationId xmlns:a16="http://schemas.microsoft.com/office/drawing/2014/main" id="{00000000-0008-0000-0D00-000065000000}"/>
            </a:ext>
          </a:extLst>
        </xdr:cNvPr>
        <xdr:cNvSpPr txBox="1"/>
      </xdr:nvSpPr>
      <xdr:spPr>
        <a:xfrm>
          <a:off x="38360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31344</xdr:rowOff>
    </xdr:from>
    <xdr:ext cx="405111" cy="259045"/>
    <xdr:sp macro="" textlink="">
      <xdr:nvSpPr>
        <xdr:cNvPr id="102" name="n_2aveValue有形固定資産減価償却率">
          <a:extLst>
            <a:ext uri="{FF2B5EF4-FFF2-40B4-BE49-F238E27FC236}">
              <a16:creationId xmlns:a16="http://schemas.microsoft.com/office/drawing/2014/main" id="{00000000-0008-0000-0D00-000066000000}"/>
            </a:ext>
          </a:extLst>
        </xdr:cNvPr>
        <xdr:cNvSpPr txBox="1"/>
      </xdr:nvSpPr>
      <xdr:spPr>
        <a:xfrm>
          <a:off x="3086744" y="577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24147</xdr:rowOff>
    </xdr:from>
    <xdr:ext cx="405111" cy="259045"/>
    <xdr:sp macro="" textlink="">
      <xdr:nvSpPr>
        <xdr:cNvPr id="103" name="n_3aveValue有形固定資産減価償却率">
          <a:extLst>
            <a:ext uri="{FF2B5EF4-FFF2-40B4-BE49-F238E27FC236}">
              <a16:creationId xmlns:a16="http://schemas.microsoft.com/office/drawing/2014/main" id="{00000000-0008-0000-0D00-000067000000}"/>
            </a:ext>
          </a:extLst>
        </xdr:cNvPr>
        <xdr:cNvSpPr txBox="1"/>
      </xdr:nvSpPr>
      <xdr:spPr>
        <a:xfrm>
          <a:off x="2324744" y="5767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2557</xdr:rowOff>
    </xdr:from>
    <xdr:ext cx="405111" cy="259045"/>
    <xdr:sp macro="" textlink="">
      <xdr:nvSpPr>
        <xdr:cNvPr id="104" name="n_4aveValue有形固定資産減価償却率">
          <a:extLst>
            <a:ext uri="{FF2B5EF4-FFF2-40B4-BE49-F238E27FC236}">
              <a16:creationId xmlns:a16="http://schemas.microsoft.com/office/drawing/2014/main" id="{00000000-0008-0000-0D00-000068000000}"/>
            </a:ext>
          </a:extLst>
        </xdr:cNvPr>
        <xdr:cNvSpPr txBox="1"/>
      </xdr:nvSpPr>
      <xdr:spPr>
        <a:xfrm>
          <a:off x="1562744" y="57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154745</xdr:rowOff>
    </xdr:from>
    <xdr:ext cx="405111" cy="259045"/>
    <xdr:sp macro="" textlink="">
      <xdr:nvSpPr>
        <xdr:cNvPr id="105" name="n_1mainValue有形固定資産減価償却率">
          <a:extLst>
            <a:ext uri="{FF2B5EF4-FFF2-40B4-BE49-F238E27FC236}">
              <a16:creationId xmlns:a16="http://schemas.microsoft.com/office/drawing/2014/main" id="{00000000-0008-0000-0D00-000069000000}"/>
            </a:ext>
          </a:extLst>
        </xdr:cNvPr>
        <xdr:cNvSpPr txBox="1"/>
      </xdr:nvSpPr>
      <xdr:spPr>
        <a:xfrm>
          <a:off x="3836044" y="5555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135484</xdr:rowOff>
    </xdr:from>
    <xdr:ext cx="405111" cy="259045"/>
    <xdr:sp macro="" textlink="">
      <xdr:nvSpPr>
        <xdr:cNvPr id="106" name="n_2mainValue有形固定資産減価償却率">
          <a:extLst>
            <a:ext uri="{FF2B5EF4-FFF2-40B4-BE49-F238E27FC236}">
              <a16:creationId xmlns:a16="http://schemas.microsoft.com/office/drawing/2014/main" id="{00000000-0008-0000-0D00-00006A000000}"/>
            </a:ext>
          </a:extLst>
        </xdr:cNvPr>
        <xdr:cNvSpPr txBox="1"/>
      </xdr:nvSpPr>
      <xdr:spPr>
        <a:xfrm>
          <a:off x="3086744" y="6221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73254</xdr:rowOff>
    </xdr:from>
    <xdr:ext cx="405111" cy="259045"/>
    <xdr:sp macro="" textlink="">
      <xdr:nvSpPr>
        <xdr:cNvPr id="107" name="n_3mainValue有形固定資産減価償却率">
          <a:extLst>
            <a:ext uri="{FF2B5EF4-FFF2-40B4-BE49-F238E27FC236}">
              <a16:creationId xmlns:a16="http://schemas.microsoft.com/office/drawing/2014/main" id="{00000000-0008-0000-0D00-00006B000000}"/>
            </a:ext>
          </a:extLst>
        </xdr:cNvPr>
        <xdr:cNvSpPr txBox="1"/>
      </xdr:nvSpPr>
      <xdr:spPr>
        <a:xfrm>
          <a:off x="2324744" y="6502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33672</xdr:rowOff>
    </xdr:from>
    <xdr:ext cx="405111" cy="259045"/>
    <xdr:sp macro="" textlink="">
      <xdr:nvSpPr>
        <xdr:cNvPr id="108" name="n_4mainValue有形固定資産減価償却率">
          <a:extLst>
            <a:ext uri="{FF2B5EF4-FFF2-40B4-BE49-F238E27FC236}">
              <a16:creationId xmlns:a16="http://schemas.microsoft.com/office/drawing/2014/main" id="{00000000-0008-0000-0D00-00006C000000}"/>
            </a:ext>
          </a:extLst>
        </xdr:cNvPr>
        <xdr:cNvSpPr txBox="1"/>
      </xdr:nvSpPr>
      <xdr:spPr>
        <a:xfrm>
          <a:off x="1562744" y="6463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[ 500.4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0000000-0008-0000-0D00-000077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0000000-0008-0000-0D00-000078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00000000-0008-0000-0D00-000079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債務償還比率は類似団体平均を上回っている。</a:t>
          </a:r>
          <a:r>
            <a:rPr kumimoji="1" lang="ja-JP" altLang="en-US" sz="1100">
              <a:solidFill>
                <a:schemeClr val="tx1"/>
              </a:solidFill>
              <a:latin typeface="ＭＳ Ｐゴシック" panose="020B0600070205080204" pitchFamily="50" charset="-128"/>
              <a:ea typeface="ＭＳ Ｐゴシック" panose="020B0600070205080204" pitchFamily="50" charset="-128"/>
            </a:rPr>
            <a:t>令和</a:t>
          </a:r>
          <a:r>
            <a:rPr kumimoji="1" lang="en-US" altLang="ja-JP" sz="1100">
              <a:solidFill>
                <a:schemeClr val="tx1"/>
              </a:solidFill>
              <a:latin typeface="ＭＳ Ｐゴシック" panose="020B0600070205080204" pitchFamily="50" charset="-128"/>
              <a:ea typeface="ＭＳ Ｐゴシック" panose="020B0600070205080204" pitchFamily="50" charset="-128"/>
            </a:rPr>
            <a:t>2</a:t>
          </a:r>
          <a:r>
            <a:rPr kumimoji="1" lang="ja-JP" altLang="en-US" sz="1100">
              <a:solidFill>
                <a:schemeClr val="tx1"/>
              </a:solidFill>
              <a:latin typeface="ＭＳ Ｐゴシック" panose="020B0600070205080204" pitchFamily="50" charset="-128"/>
              <a:ea typeface="ＭＳ Ｐゴシック" panose="020B0600070205080204" pitchFamily="50" charset="-128"/>
            </a:rPr>
            <a:t>年</a:t>
          </a:r>
          <a:r>
            <a:rPr kumimoji="1" lang="en-US" altLang="ja-JP" sz="1100">
              <a:solidFill>
                <a:schemeClr val="tx1"/>
              </a:solidFill>
              <a:latin typeface="ＭＳ Ｐゴシック" panose="020B0600070205080204" pitchFamily="50" charset="-128"/>
              <a:ea typeface="ＭＳ Ｐゴシック" panose="020B0600070205080204" pitchFamily="50" charset="-128"/>
            </a:rPr>
            <a:t>7</a:t>
          </a:r>
          <a:r>
            <a:rPr kumimoji="1" lang="ja-JP" altLang="en-US" sz="1100">
              <a:solidFill>
                <a:schemeClr val="tx1"/>
              </a:solidFill>
              <a:latin typeface="ＭＳ Ｐゴシック" panose="020B0600070205080204" pitchFamily="50" charset="-128"/>
              <a:ea typeface="ＭＳ Ｐゴシック" panose="020B0600070205080204" pitchFamily="50" charset="-128"/>
            </a:rPr>
            <a:t>月に発生した豪雨災害の復旧に係る起債により、地方債残高が大幅に増加しているが、</a:t>
          </a:r>
          <a:r>
            <a:rPr kumimoji="1" lang="ja-JP" altLang="en-US" sz="1100">
              <a:latin typeface="ＭＳ Ｐゴシック" panose="020B0600070205080204" pitchFamily="50" charset="-128"/>
              <a:ea typeface="ＭＳ Ｐゴシック" panose="020B0600070205080204" pitchFamily="50" charset="-128"/>
            </a:rPr>
            <a:t>将来に多額の負担を残すことのないよう、適正な基金管理と健全な財政運営に努める。</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00000000-0008-0000-0D00-000088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00000000-0008-0000-0D00-00008A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93871</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flipV="1">
          <a:off x="14793595" y="5261428"/>
          <a:ext cx="1269" cy="1433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97698</xdr:rowOff>
    </xdr:from>
    <xdr:ext cx="469744" cy="259045"/>
    <xdr:sp macro="" textlink="">
      <xdr:nvSpPr>
        <xdr:cNvPr id="140" name="債務償還比率最小値テキスト">
          <a:extLst>
            <a:ext uri="{FF2B5EF4-FFF2-40B4-BE49-F238E27FC236}">
              <a16:creationId xmlns:a16="http://schemas.microsoft.com/office/drawing/2014/main" id="{00000000-0008-0000-0D00-00008C000000}"/>
            </a:ext>
          </a:extLst>
        </xdr:cNvPr>
        <xdr:cNvSpPr txBox="1"/>
      </xdr:nvSpPr>
      <xdr:spPr>
        <a:xfrm>
          <a:off x="14846300" y="669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93871</xdr:rowOff>
    </xdr:from>
    <xdr:to>
      <xdr:col>76</xdr:col>
      <xdr:colOff>111125</xdr:colOff>
      <xdr:row>34</xdr:row>
      <xdr:rowOff>93871</xdr:rowOff>
    </xdr:to>
    <xdr:cxnSp macro="">
      <xdr:nvCxnSpPr>
        <xdr:cNvPr id="141" name="直線コネクタ 140">
          <a:extLst>
            <a:ext uri="{FF2B5EF4-FFF2-40B4-BE49-F238E27FC236}">
              <a16:creationId xmlns:a16="http://schemas.microsoft.com/office/drawing/2014/main" id="{00000000-0008-0000-0D00-00008D000000}"/>
            </a:ext>
          </a:extLst>
        </xdr:cNvPr>
        <xdr:cNvCxnSpPr/>
      </xdr:nvCxnSpPr>
      <xdr:spPr>
        <a:xfrm>
          <a:off x="14706600" y="669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00000000-0008-0000-0D00-00008E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00000000-0008-0000-0D00-00008F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122980</xdr:rowOff>
    </xdr:from>
    <xdr:ext cx="469744" cy="259045"/>
    <xdr:sp macro="" textlink="">
      <xdr:nvSpPr>
        <xdr:cNvPr id="144" name="債務償還比率平均値テキスト">
          <a:extLst>
            <a:ext uri="{FF2B5EF4-FFF2-40B4-BE49-F238E27FC236}">
              <a16:creationId xmlns:a16="http://schemas.microsoft.com/office/drawing/2014/main" id="{00000000-0008-0000-0D00-000090000000}"/>
            </a:ext>
          </a:extLst>
        </xdr:cNvPr>
        <xdr:cNvSpPr txBox="1"/>
      </xdr:nvSpPr>
      <xdr:spPr>
        <a:xfrm>
          <a:off x="14846300" y="5695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100103</xdr:rowOff>
    </xdr:from>
    <xdr:to>
      <xdr:col>76</xdr:col>
      <xdr:colOff>73025</xdr:colOff>
      <xdr:row>30</xdr:row>
      <xdr:rowOff>30253</xdr:rowOff>
    </xdr:to>
    <xdr:sp macro="" textlink="">
      <xdr:nvSpPr>
        <xdr:cNvPr id="145" name="フローチャート: 判断 144">
          <a:extLst>
            <a:ext uri="{FF2B5EF4-FFF2-40B4-BE49-F238E27FC236}">
              <a16:creationId xmlns:a16="http://schemas.microsoft.com/office/drawing/2014/main" id="{00000000-0008-0000-0D00-000091000000}"/>
            </a:ext>
          </a:extLst>
        </xdr:cNvPr>
        <xdr:cNvSpPr/>
      </xdr:nvSpPr>
      <xdr:spPr>
        <a:xfrm>
          <a:off x="14744700" y="584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155657</xdr:rowOff>
    </xdr:from>
    <xdr:to>
      <xdr:col>72</xdr:col>
      <xdr:colOff>123825</xdr:colOff>
      <xdr:row>31</xdr:row>
      <xdr:rowOff>85807</xdr:rowOff>
    </xdr:to>
    <xdr:sp macro="" textlink="">
      <xdr:nvSpPr>
        <xdr:cNvPr id="146" name="フローチャート: 判断 145">
          <a:extLst>
            <a:ext uri="{FF2B5EF4-FFF2-40B4-BE49-F238E27FC236}">
              <a16:creationId xmlns:a16="http://schemas.microsoft.com/office/drawing/2014/main" id="{00000000-0008-0000-0D00-000092000000}"/>
            </a:ext>
          </a:extLst>
        </xdr:cNvPr>
        <xdr:cNvSpPr/>
      </xdr:nvSpPr>
      <xdr:spPr>
        <a:xfrm>
          <a:off x="14033500" y="607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32938</xdr:rowOff>
    </xdr:from>
    <xdr:to>
      <xdr:col>68</xdr:col>
      <xdr:colOff>123825</xdr:colOff>
      <xdr:row>31</xdr:row>
      <xdr:rowOff>134538</xdr:rowOff>
    </xdr:to>
    <xdr:sp macro="" textlink="">
      <xdr:nvSpPr>
        <xdr:cNvPr id="147" name="フローチャート: 判断 146">
          <a:extLst>
            <a:ext uri="{FF2B5EF4-FFF2-40B4-BE49-F238E27FC236}">
              <a16:creationId xmlns:a16="http://schemas.microsoft.com/office/drawing/2014/main" id="{00000000-0008-0000-0D00-000093000000}"/>
            </a:ext>
          </a:extLst>
        </xdr:cNvPr>
        <xdr:cNvSpPr/>
      </xdr:nvSpPr>
      <xdr:spPr>
        <a:xfrm>
          <a:off x="13271500" y="611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168765</xdr:rowOff>
    </xdr:from>
    <xdr:to>
      <xdr:col>64</xdr:col>
      <xdr:colOff>123825</xdr:colOff>
      <xdr:row>31</xdr:row>
      <xdr:rowOff>98915</xdr:rowOff>
    </xdr:to>
    <xdr:sp macro="" textlink="">
      <xdr:nvSpPr>
        <xdr:cNvPr id="148" name="フローチャート: 判断 147">
          <a:extLst>
            <a:ext uri="{FF2B5EF4-FFF2-40B4-BE49-F238E27FC236}">
              <a16:creationId xmlns:a16="http://schemas.microsoft.com/office/drawing/2014/main" id="{00000000-0008-0000-0D00-000094000000}"/>
            </a:ext>
          </a:extLst>
        </xdr:cNvPr>
        <xdr:cNvSpPr/>
      </xdr:nvSpPr>
      <xdr:spPr>
        <a:xfrm>
          <a:off x="12509500" y="608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13045</xdr:rowOff>
    </xdr:from>
    <xdr:to>
      <xdr:col>60</xdr:col>
      <xdr:colOff>123825</xdr:colOff>
      <xdr:row>31</xdr:row>
      <xdr:rowOff>114645</xdr:rowOff>
    </xdr:to>
    <xdr:sp macro="" textlink="">
      <xdr:nvSpPr>
        <xdr:cNvPr id="149" name="フローチャート: 判断 148">
          <a:extLst>
            <a:ext uri="{FF2B5EF4-FFF2-40B4-BE49-F238E27FC236}">
              <a16:creationId xmlns:a16="http://schemas.microsoft.com/office/drawing/2014/main" id="{00000000-0008-0000-0D00-000095000000}"/>
            </a:ext>
          </a:extLst>
        </xdr:cNvPr>
        <xdr:cNvSpPr/>
      </xdr:nvSpPr>
      <xdr:spPr>
        <a:xfrm>
          <a:off x="11747500" y="609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D00-000097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D00-000098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0000000-0008-0000-0D00-000099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0000000-0008-0000-0D00-00009A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67292</xdr:rowOff>
    </xdr:from>
    <xdr:to>
      <xdr:col>76</xdr:col>
      <xdr:colOff>73025</xdr:colOff>
      <xdr:row>30</xdr:row>
      <xdr:rowOff>168892</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4744700" y="598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45719</xdr:rowOff>
    </xdr:from>
    <xdr:ext cx="469744" cy="259045"/>
    <xdr:sp macro="" textlink="">
      <xdr:nvSpPr>
        <xdr:cNvPr id="156" name="債務償還比率該当値テキスト">
          <a:extLst>
            <a:ext uri="{FF2B5EF4-FFF2-40B4-BE49-F238E27FC236}">
              <a16:creationId xmlns:a16="http://schemas.microsoft.com/office/drawing/2014/main" id="{00000000-0008-0000-0D00-00009C000000}"/>
            </a:ext>
          </a:extLst>
        </xdr:cNvPr>
        <xdr:cNvSpPr txBox="1"/>
      </xdr:nvSpPr>
      <xdr:spPr>
        <a:xfrm>
          <a:off x="14846300" y="5960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54683</xdr:rowOff>
    </xdr:from>
    <xdr:to>
      <xdr:col>72</xdr:col>
      <xdr:colOff>123825</xdr:colOff>
      <xdr:row>31</xdr:row>
      <xdr:rowOff>156283</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4033500" y="614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118092</xdr:rowOff>
    </xdr:from>
    <xdr:to>
      <xdr:col>76</xdr:col>
      <xdr:colOff>22225</xdr:colOff>
      <xdr:row>31</xdr:row>
      <xdr:rowOff>105483</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flipV="1">
          <a:off x="14084300" y="6033117"/>
          <a:ext cx="711200" cy="158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92275</xdr:rowOff>
    </xdr:from>
    <xdr:to>
      <xdr:col>68</xdr:col>
      <xdr:colOff>123825</xdr:colOff>
      <xdr:row>31</xdr:row>
      <xdr:rowOff>22425</xdr:rowOff>
    </xdr:to>
    <xdr:sp macro="" textlink="">
      <xdr:nvSpPr>
        <xdr:cNvPr id="159" name="楕円 158">
          <a:extLst>
            <a:ext uri="{FF2B5EF4-FFF2-40B4-BE49-F238E27FC236}">
              <a16:creationId xmlns:a16="http://schemas.microsoft.com/office/drawing/2014/main" id="{00000000-0008-0000-0D00-00009F000000}"/>
            </a:ext>
          </a:extLst>
        </xdr:cNvPr>
        <xdr:cNvSpPr/>
      </xdr:nvSpPr>
      <xdr:spPr>
        <a:xfrm>
          <a:off x="13271500" y="600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143075</xdr:rowOff>
    </xdr:from>
    <xdr:to>
      <xdr:col>72</xdr:col>
      <xdr:colOff>73025</xdr:colOff>
      <xdr:row>31</xdr:row>
      <xdr:rowOff>105483</xdr:rowOff>
    </xdr:to>
    <xdr:cxnSp macro="">
      <xdr:nvCxnSpPr>
        <xdr:cNvPr id="160" name="直線コネクタ 159">
          <a:extLst>
            <a:ext uri="{FF2B5EF4-FFF2-40B4-BE49-F238E27FC236}">
              <a16:creationId xmlns:a16="http://schemas.microsoft.com/office/drawing/2014/main" id="{00000000-0008-0000-0D00-0000A0000000}"/>
            </a:ext>
          </a:extLst>
        </xdr:cNvPr>
        <xdr:cNvCxnSpPr/>
      </xdr:nvCxnSpPr>
      <xdr:spPr>
        <a:xfrm>
          <a:off x="13322300" y="6058100"/>
          <a:ext cx="762000" cy="13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57731</xdr:rowOff>
    </xdr:from>
    <xdr:to>
      <xdr:col>64</xdr:col>
      <xdr:colOff>123825</xdr:colOff>
      <xdr:row>30</xdr:row>
      <xdr:rowOff>159331</xdr:rowOff>
    </xdr:to>
    <xdr:sp macro="" textlink="">
      <xdr:nvSpPr>
        <xdr:cNvPr id="161" name="楕円 160">
          <a:extLst>
            <a:ext uri="{FF2B5EF4-FFF2-40B4-BE49-F238E27FC236}">
              <a16:creationId xmlns:a16="http://schemas.microsoft.com/office/drawing/2014/main" id="{00000000-0008-0000-0D00-0000A1000000}"/>
            </a:ext>
          </a:extLst>
        </xdr:cNvPr>
        <xdr:cNvSpPr/>
      </xdr:nvSpPr>
      <xdr:spPr>
        <a:xfrm>
          <a:off x="12509500" y="597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108531</xdr:rowOff>
    </xdr:from>
    <xdr:to>
      <xdr:col>68</xdr:col>
      <xdr:colOff>73025</xdr:colOff>
      <xdr:row>30</xdr:row>
      <xdr:rowOff>143075</xdr:rowOff>
    </xdr:to>
    <xdr:cxnSp macro="">
      <xdr:nvCxnSpPr>
        <xdr:cNvPr id="162" name="直線コネクタ 161">
          <a:extLst>
            <a:ext uri="{FF2B5EF4-FFF2-40B4-BE49-F238E27FC236}">
              <a16:creationId xmlns:a16="http://schemas.microsoft.com/office/drawing/2014/main" id="{00000000-0008-0000-0D00-0000A2000000}"/>
            </a:ext>
          </a:extLst>
        </xdr:cNvPr>
        <xdr:cNvCxnSpPr/>
      </xdr:nvCxnSpPr>
      <xdr:spPr>
        <a:xfrm>
          <a:off x="12560300" y="6023556"/>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8845</xdr:rowOff>
    </xdr:from>
    <xdr:to>
      <xdr:col>60</xdr:col>
      <xdr:colOff>123825</xdr:colOff>
      <xdr:row>30</xdr:row>
      <xdr:rowOff>110445</xdr:rowOff>
    </xdr:to>
    <xdr:sp macro="" textlink="">
      <xdr:nvSpPr>
        <xdr:cNvPr id="163" name="楕円 162">
          <a:extLst>
            <a:ext uri="{FF2B5EF4-FFF2-40B4-BE49-F238E27FC236}">
              <a16:creationId xmlns:a16="http://schemas.microsoft.com/office/drawing/2014/main" id="{00000000-0008-0000-0D00-0000A3000000}"/>
            </a:ext>
          </a:extLst>
        </xdr:cNvPr>
        <xdr:cNvSpPr/>
      </xdr:nvSpPr>
      <xdr:spPr>
        <a:xfrm>
          <a:off x="11747500" y="592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59645</xdr:rowOff>
    </xdr:from>
    <xdr:to>
      <xdr:col>64</xdr:col>
      <xdr:colOff>73025</xdr:colOff>
      <xdr:row>30</xdr:row>
      <xdr:rowOff>108531</xdr:rowOff>
    </xdr:to>
    <xdr:cxnSp macro="">
      <xdr:nvCxnSpPr>
        <xdr:cNvPr id="164" name="直線コネクタ 163">
          <a:extLst>
            <a:ext uri="{FF2B5EF4-FFF2-40B4-BE49-F238E27FC236}">
              <a16:creationId xmlns:a16="http://schemas.microsoft.com/office/drawing/2014/main" id="{00000000-0008-0000-0D00-0000A4000000}"/>
            </a:ext>
          </a:extLst>
        </xdr:cNvPr>
        <xdr:cNvCxnSpPr/>
      </xdr:nvCxnSpPr>
      <xdr:spPr>
        <a:xfrm>
          <a:off x="11798300" y="5974670"/>
          <a:ext cx="762000" cy="48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102334</xdr:rowOff>
    </xdr:from>
    <xdr:ext cx="469744" cy="259045"/>
    <xdr:sp macro="" textlink="">
      <xdr:nvSpPr>
        <xdr:cNvPr id="165" name="n_1aveValue債務償還比率">
          <a:extLst>
            <a:ext uri="{FF2B5EF4-FFF2-40B4-BE49-F238E27FC236}">
              <a16:creationId xmlns:a16="http://schemas.microsoft.com/office/drawing/2014/main" id="{00000000-0008-0000-0D00-0000A5000000}"/>
            </a:ext>
          </a:extLst>
        </xdr:cNvPr>
        <xdr:cNvSpPr txBox="1"/>
      </xdr:nvSpPr>
      <xdr:spPr>
        <a:xfrm>
          <a:off x="13836727" y="5845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125665</xdr:rowOff>
    </xdr:from>
    <xdr:ext cx="469744" cy="259045"/>
    <xdr:sp macro="" textlink="">
      <xdr:nvSpPr>
        <xdr:cNvPr id="166" name="n_2aveValue債務償還比率">
          <a:extLst>
            <a:ext uri="{FF2B5EF4-FFF2-40B4-BE49-F238E27FC236}">
              <a16:creationId xmlns:a16="http://schemas.microsoft.com/office/drawing/2014/main" id="{00000000-0008-0000-0D00-0000A6000000}"/>
            </a:ext>
          </a:extLst>
        </xdr:cNvPr>
        <xdr:cNvSpPr txBox="1"/>
      </xdr:nvSpPr>
      <xdr:spPr>
        <a:xfrm>
          <a:off x="13087427" y="621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90042</xdr:rowOff>
    </xdr:from>
    <xdr:ext cx="469744" cy="259045"/>
    <xdr:sp macro="" textlink="">
      <xdr:nvSpPr>
        <xdr:cNvPr id="167" name="n_3aveValue債務償還比率">
          <a:extLst>
            <a:ext uri="{FF2B5EF4-FFF2-40B4-BE49-F238E27FC236}">
              <a16:creationId xmlns:a16="http://schemas.microsoft.com/office/drawing/2014/main" id="{00000000-0008-0000-0D00-0000A7000000}"/>
            </a:ext>
          </a:extLst>
        </xdr:cNvPr>
        <xdr:cNvSpPr txBox="1"/>
      </xdr:nvSpPr>
      <xdr:spPr>
        <a:xfrm>
          <a:off x="12325427" y="6176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105772</xdr:rowOff>
    </xdr:from>
    <xdr:ext cx="469744" cy="259045"/>
    <xdr:sp macro="" textlink="">
      <xdr:nvSpPr>
        <xdr:cNvPr id="168" name="n_4aveValue債務償還比率">
          <a:extLst>
            <a:ext uri="{FF2B5EF4-FFF2-40B4-BE49-F238E27FC236}">
              <a16:creationId xmlns:a16="http://schemas.microsoft.com/office/drawing/2014/main" id="{00000000-0008-0000-0D00-0000A8000000}"/>
            </a:ext>
          </a:extLst>
        </xdr:cNvPr>
        <xdr:cNvSpPr txBox="1"/>
      </xdr:nvSpPr>
      <xdr:spPr>
        <a:xfrm>
          <a:off x="11563427" y="619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147410</xdr:rowOff>
    </xdr:from>
    <xdr:ext cx="469744" cy="259045"/>
    <xdr:sp macro="" textlink="">
      <xdr:nvSpPr>
        <xdr:cNvPr id="169" name="n_1mainValue債務償還比率">
          <a:extLst>
            <a:ext uri="{FF2B5EF4-FFF2-40B4-BE49-F238E27FC236}">
              <a16:creationId xmlns:a16="http://schemas.microsoft.com/office/drawing/2014/main" id="{00000000-0008-0000-0D00-0000A9000000}"/>
            </a:ext>
          </a:extLst>
        </xdr:cNvPr>
        <xdr:cNvSpPr txBox="1"/>
      </xdr:nvSpPr>
      <xdr:spPr>
        <a:xfrm>
          <a:off x="13836727" y="6233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38952</xdr:rowOff>
    </xdr:from>
    <xdr:ext cx="469744" cy="259045"/>
    <xdr:sp macro="" textlink="">
      <xdr:nvSpPr>
        <xdr:cNvPr id="170" name="n_2mainValue債務償還比率">
          <a:extLst>
            <a:ext uri="{FF2B5EF4-FFF2-40B4-BE49-F238E27FC236}">
              <a16:creationId xmlns:a16="http://schemas.microsoft.com/office/drawing/2014/main" id="{00000000-0008-0000-0D00-0000AA000000}"/>
            </a:ext>
          </a:extLst>
        </xdr:cNvPr>
        <xdr:cNvSpPr txBox="1"/>
      </xdr:nvSpPr>
      <xdr:spPr>
        <a:xfrm>
          <a:off x="13087427" y="578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4408</xdr:rowOff>
    </xdr:from>
    <xdr:ext cx="469744" cy="259045"/>
    <xdr:sp macro="" textlink="">
      <xdr:nvSpPr>
        <xdr:cNvPr id="171" name="n_3mainValue債務償還比率">
          <a:extLst>
            <a:ext uri="{FF2B5EF4-FFF2-40B4-BE49-F238E27FC236}">
              <a16:creationId xmlns:a16="http://schemas.microsoft.com/office/drawing/2014/main" id="{00000000-0008-0000-0D00-0000AB000000}"/>
            </a:ext>
          </a:extLst>
        </xdr:cNvPr>
        <xdr:cNvSpPr txBox="1"/>
      </xdr:nvSpPr>
      <xdr:spPr>
        <a:xfrm>
          <a:off x="12325427" y="574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126972</xdr:rowOff>
    </xdr:from>
    <xdr:ext cx="469744" cy="259045"/>
    <xdr:sp macro="" textlink="">
      <xdr:nvSpPr>
        <xdr:cNvPr id="172" name="n_4mainValue債務償還比率">
          <a:extLst>
            <a:ext uri="{FF2B5EF4-FFF2-40B4-BE49-F238E27FC236}">
              <a16:creationId xmlns:a16="http://schemas.microsoft.com/office/drawing/2014/main" id="{00000000-0008-0000-0D00-0000AC000000}"/>
            </a:ext>
          </a:extLst>
        </xdr:cNvPr>
        <xdr:cNvSpPr txBox="1"/>
      </xdr:nvSpPr>
      <xdr:spPr>
        <a:xfrm>
          <a:off x="11563427" y="569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00000000-0008-0000-0D00-0000AD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00000000-0008-0000-0D00-0000AE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00000000-0008-0000-0D00-0000AF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00000000-0008-0000-0D00-0000B0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00000000-0008-0000-0D00-0000B1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00000000-0008-0000-0D00-0000B2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熊本県芦北町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16,141
16,102
234.01
18,221,466
17,015,219
1,082,822
6,570,242
12,708,007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41910</xdr:rowOff>
    </xdr:from>
    <xdr:to>
      <xdr:col>24</xdr:col>
      <xdr:colOff>62865</xdr:colOff>
      <xdr:row>41</xdr:row>
      <xdr:rowOff>83820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69976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87647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11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83820</xdr:rowOff>
    </xdr:from>
    <xdr:to>
      <xdr:col>24</xdr:col>
      <xdr:colOff>152400</xdr:colOff>
      <xdr:row>41</xdr:row>
      <xdr:rowOff>83820</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11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160037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47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41910</xdr:rowOff>
    </xdr:from>
    <xdr:to>
      <xdr:col>24</xdr:col>
      <xdr:colOff>152400</xdr:colOff>
      <xdr:row>33</xdr:row>
      <xdr:rowOff>41910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9542</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524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31115</xdr:rowOff>
    </xdr:from>
    <xdr:to>
      <xdr:col>24</xdr:col>
      <xdr:colOff>114300</xdr:colOff>
      <xdr:row>38</xdr:row>
      <xdr:rowOff>132715</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143510</xdr:rowOff>
    </xdr:from>
    <xdr:to>
      <xdr:col>20</xdr:col>
      <xdr:colOff>38100</xdr:colOff>
      <xdr:row>38</xdr:row>
      <xdr:rowOff>73660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124460</xdr:rowOff>
    </xdr:from>
    <xdr:to>
      <xdr:col>15</xdr:col>
      <xdr:colOff>101600</xdr:colOff>
      <xdr:row>38</xdr:row>
      <xdr:rowOff>54610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107315</xdr:rowOff>
    </xdr:from>
    <xdr:to>
      <xdr:col>10</xdr:col>
      <xdr:colOff>165100</xdr:colOff>
      <xdr:row>38</xdr:row>
      <xdr:rowOff>37465</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90170</xdr:rowOff>
    </xdr:from>
    <xdr:to>
      <xdr:col>6</xdr:col>
      <xdr:colOff>38100</xdr:colOff>
      <xdr:row>38</xdr:row>
      <xdr:rowOff>20320</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145415</xdr:rowOff>
    </xdr:from>
    <xdr:to>
      <xdr:col>24</xdr:col>
      <xdr:colOff>114300</xdr:colOff>
      <xdr:row>36</xdr:row>
      <xdr:rowOff>75565</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14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168292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599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113030</xdr:rowOff>
    </xdr:from>
    <xdr:to>
      <xdr:col>20</xdr:col>
      <xdr:colOff>38100</xdr:colOff>
      <xdr:row>36</xdr:row>
      <xdr:rowOff>43180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11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163830</xdr:rowOff>
    </xdr:from>
    <xdr:to>
      <xdr:col>24</xdr:col>
      <xdr:colOff>63500</xdr:colOff>
      <xdr:row>36</xdr:row>
      <xdr:rowOff>24765</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16458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59690</xdr:rowOff>
    </xdr:from>
    <xdr:to>
      <xdr:col>15</xdr:col>
      <xdr:colOff>101600</xdr:colOff>
      <xdr:row>40</xdr:row>
      <xdr:rowOff>161290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163830</xdr:rowOff>
    </xdr:from>
    <xdr:to>
      <xdr:col>19</xdr:col>
      <xdr:colOff>177800</xdr:colOff>
      <xdr:row>40</xdr:row>
      <xdr:rowOff>110490</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flipV="1">
          <a:off x="2908300" y="6164580"/>
          <a:ext cx="889000" cy="803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55880</xdr:rowOff>
    </xdr:from>
    <xdr:to>
      <xdr:col>10</xdr:col>
      <xdr:colOff>165100</xdr:colOff>
      <xdr:row>40</xdr:row>
      <xdr:rowOff>157480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9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106680</xdr:rowOff>
    </xdr:from>
    <xdr:to>
      <xdr:col>15</xdr:col>
      <xdr:colOff>50800</xdr:colOff>
      <xdr:row>40</xdr:row>
      <xdr:rowOff>110490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9646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53975</xdr:rowOff>
    </xdr:from>
    <xdr:to>
      <xdr:col>6</xdr:col>
      <xdr:colOff>38100</xdr:colOff>
      <xdr:row>40</xdr:row>
      <xdr:rowOff>155575</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91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104775</xdr:rowOff>
    </xdr:from>
    <xdr:to>
      <xdr:col>10</xdr:col>
      <xdr:colOff>114300</xdr:colOff>
      <xdr:row>40</xdr:row>
      <xdr:rowOff>106680</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9627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64787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71137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53992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36847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59707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588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152417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701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148607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700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146702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700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35</xdr:row>
      <xdr:rowOff>105427</xdr:rowOff>
    </xdr:from>
    <xdr:ext cx="685572"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5918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162577</xdr:rowOff>
    </xdr:from>
    <xdr:ext cx="685572"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5918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E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58398</xdr:rowOff>
    </xdr:from>
    <xdr:to>
      <xdr:col>54</xdr:col>
      <xdr:colOff>189865</xdr:colOff>
      <xdr:row>41</xdr:row>
      <xdr:rowOff>130718</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flipV="1">
          <a:off x="10476865" y="5716248"/>
          <a:ext cx="0" cy="1443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145640</xdr:rowOff>
    </xdr:from>
    <xdr:ext cx="469744" cy="259045"/>
    <xdr:sp macro="" textlink="">
      <xdr:nvSpPr>
        <xdr:cNvPr id="113" name="【道路】&#10;一人当たり延長最小値テキスト">
          <a:extLst>
            <a:ext uri="{FF2B5EF4-FFF2-40B4-BE49-F238E27FC236}">
              <a16:creationId xmlns:a16="http://schemas.microsoft.com/office/drawing/2014/main" id="{00000000-0008-0000-0E00-000071000000}"/>
            </a:ext>
          </a:extLst>
        </xdr:cNvPr>
        <xdr:cNvSpPr txBox="1"/>
      </xdr:nvSpPr>
      <xdr:spPr>
        <a:xfrm>
          <a:off x="10515600" y="7175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130718</xdr:rowOff>
    </xdr:from>
    <xdr:to>
      <xdr:col>55</xdr:col>
      <xdr:colOff>88900</xdr:colOff>
      <xdr:row>41</xdr:row>
      <xdr:rowOff>130718</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a:off x="10388600" y="7160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5075</xdr:rowOff>
    </xdr:from>
    <xdr:ext cx="690189" cy="259045"/>
    <xdr:sp macro="" textlink="">
      <xdr:nvSpPr>
        <xdr:cNvPr id="115" name="【道路】&#10;一人当たり延長最大値テキスト">
          <a:extLst>
            <a:ext uri="{FF2B5EF4-FFF2-40B4-BE49-F238E27FC236}">
              <a16:creationId xmlns:a16="http://schemas.microsoft.com/office/drawing/2014/main" id="{00000000-0008-0000-0E00-000073000000}"/>
            </a:ext>
          </a:extLst>
        </xdr:cNvPr>
        <xdr:cNvSpPr txBox="1"/>
      </xdr:nvSpPr>
      <xdr:spPr>
        <a:xfrm>
          <a:off x="10515600" y="54914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58398</xdr:rowOff>
    </xdr:from>
    <xdr:to>
      <xdr:col>55</xdr:col>
      <xdr:colOff>88900</xdr:colOff>
      <xdr:row>33</xdr:row>
      <xdr:rowOff>58398</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5716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63090</xdr:rowOff>
    </xdr:from>
    <xdr:ext cx="534377" cy="259045"/>
    <xdr:sp macro="" textlink="">
      <xdr:nvSpPr>
        <xdr:cNvPr id="117" name="【道路】&#10;一人当たり延長平均値テキスト">
          <a:extLst>
            <a:ext uri="{FF2B5EF4-FFF2-40B4-BE49-F238E27FC236}">
              <a16:creationId xmlns:a16="http://schemas.microsoft.com/office/drawing/2014/main" id="{00000000-0008-0000-0E00-000075000000}"/>
            </a:ext>
          </a:extLst>
        </xdr:cNvPr>
        <xdr:cNvSpPr txBox="1"/>
      </xdr:nvSpPr>
      <xdr:spPr>
        <a:xfrm>
          <a:off x="10515600" y="69210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40213</xdr:rowOff>
    </xdr:from>
    <xdr:to>
      <xdr:col>55</xdr:col>
      <xdr:colOff>50800</xdr:colOff>
      <xdr:row>41</xdr:row>
      <xdr:rowOff>141813</xdr:rowOff>
    </xdr:to>
    <xdr:sp macro="" textlink="">
      <xdr:nvSpPr>
        <xdr:cNvPr id="118" name="フローチャート: 判断 117">
          <a:extLst>
            <a:ext uri="{FF2B5EF4-FFF2-40B4-BE49-F238E27FC236}">
              <a16:creationId xmlns:a16="http://schemas.microsoft.com/office/drawing/2014/main" id="{00000000-0008-0000-0E00-000076000000}"/>
            </a:ext>
          </a:extLst>
        </xdr:cNvPr>
        <xdr:cNvSpPr/>
      </xdr:nvSpPr>
      <xdr:spPr>
        <a:xfrm>
          <a:off x="10426700" y="706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37357</xdr:rowOff>
    </xdr:from>
    <xdr:to>
      <xdr:col>50</xdr:col>
      <xdr:colOff>165100</xdr:colOff>
      <xdr:row>41</xdr:row>
      <xdr:rowOff>138957</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9588500" y="706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41305</xdr:rowOff>
    </xdr:from>
    <xdr:to>
      <xdr:col>46</xdr:col>
      <xdr:colOff>38100</xdr:colOff>
      <xdr:row>41</xdr:row>
      <xdr:rowOff>142905</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8699500" y="707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39852</xdr:rowOff>
    </xdr:from>
    <xdr:to>
      <xdr:col>41</xdr:col>
      <xdr:colOff>101600</xdr:colOff>
      <xdr:row>41</xdr:row>
      <xdr:rowOff>141452</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7810500" y="706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42219</xdr:rowOff>
    </xdr:from>
    <xdr:to>
      <xdr:col>36</xdr:col>
      <xdr:colOff>165100</xdr:colOff>
      <xdr:row>41</xdr:row>
      <xdr:rowOff>143819</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6921500" y="707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55931</xdr:rowOff>
    </xdr:from>
    <xdr:to>
      <xdr:col>55</xdr:col>
      <xdr:colOff>50800</xdr:colOff>
      <xdr:row>41</xdr:row>
      <xdr:rowOff>157531</xdr:rowOff>
    </xdr:to>
    <xdr:sp macro="" textlink="">
      <xdr:nvSpPr>
        <xdr:cNvPr id="128" name="楕円 127">
          <a:extLst>
            <a:ext uri="{FF2B5EF4-FFF2-40B4-BE49-F238E27FC236}">
              <a16:creationId xmlns:a16="http://schemas.microsoft.com/office/drawing/2014/main" id="{00000000-0008-0000-0E00-000080000000}"/>
            </a:ext>
          </a:extLst>
        </xdr:cNvPr>
        <xdr:cNvSpPr/>
      </xdr:nvSpPr>
      <xdr:spPr>
        <a:xfrm>
          <a:off x="10426700" y="708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18639</xdr:rowOff>
    </xdr:from>
    <xdr:ext cx="534377" cy="259045"/>
    <xdr:sp macro="" textlink="">
      <xdr:nvSpPr>
        <xdr:cNvPr id="129" name="【道路】&#10;一人当たり延長該当値テキスト">
          <a:extLst>
            <a:ext uri="{FF2B5EF4-FFF2-40B4-BE49-F238E27FC236}">
              <a16:creationId xmlns:a16="http://schemas.microsoft.com/office/drawing/2014/main" id="{00000000-0008-0000-0E00-000081000000}"/>
            </a:ext>
          </a:extLst>
        </xdr:cNvPr>
        <xdr:cNvSpPr txBox="1"/>
      </xdr:nvSpPr>
      <xdr:spPr>
        <a:xfrm>
          <a:off x="10515600" y="704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56638</xdr:rowOff>
    </xdr:from>
    <xdr:to>
      <xdr:col>50</xdr:col>
      <xdr:colOff>165100</xdr:colOff>
      <xdr:row>41</xdr:row>
      <xdr:rowOff>158238</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9588500" y="708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106731</xdr:rowOff>
    </xdr:from>
    <xdr:to>
      <xdr:col>55</xdr:col>
      <xdr:colOff>0</xdr:colOff>
      <xdr:row>41</xdr:row>
      <xdr:rowOff>107438</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flipV="1">
          <a:off x="9639300" y="7136181"/>
          <a:ext cx="838200" cy="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54084</xdr:rowOff>
    </xdr:from>
    <xdr:to>
      <xdr:col>46</xdr:col>
      <xdr:colOff>38100</xdr:colOff>
      <xdr:row>41</xdr:row>
      <xdr:rowOff>155684</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8699500" y="708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104884</xdr:rowOff>
    </xdr:from>
    <xdr:to>
      <xdr:col>50</xdr:col>
      <xdr:colOff>114300</xdr:colOff>
      <xdr:row>41</xdr:row>
      <xdr:rowOff>107438</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a:off x="8750300" y="7134334"/>
          <a:ext cx="889000" cy="2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54803</xdr:rowOff>
    </xdr:from>
    <xdr:to>
      <xdr:col>41</xdr:col>
      <xdr:colOff>101600</xdr:colOff>
      <xdr:row>41</xdr:row>
      <xdr:rowOff>156403</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7810500" y="708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104884</xdr:rowOff>
    </xdr:from>
    <xdr:to>
      <xdr:col>45</xdr:col>
      <xdr:colOff>177800</xdr:colOff>
      <xdr:row>41</xdr:row>
      <xdr:rowOff>105603</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7861300" y="7134334"/>
          <a:ext cx="889000" cy="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55400</xdr:rowOff>
    </xdr:from>
    <xdr:to>
      <xdr:col>36</xdr:col>
      <xdr:colOff>165100</xdr:colOff>
      <xdr:row>41</xdr:row>
      <xdr:rowOff>157000</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6921500" y="708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105603</xdr:rowOff>
    </xdr:from>
    <xdr:to>
      <xdr:col>41</xdr:col>
      <xdr:colOff>50800</xdr:colOff>
      <xdr:row>41</xdr:row>
      <xdr:rowOff>106200</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6972300" y="7135053"/>
          <a:ext cx="889000" cy="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155484</xdr:rowOff>
    </xdr:from>
    <xdr:ext cx="534377" cy="259045"/>
    <xdr:sp macro="" textlink="">
      <xdr:nvSpPr>
        <xdr:cNvPr id="138" name="n_1aveValue【道路】&#10;一人当たり延長">
          <a:extLst>
            <a:ext uri="{FF2B5EF4-FFF2-40B4-BE49-F238E27FC236}">
              <a16:creationId xmlns:a16="http://schemas.microsoft.com/office/drawing/2014/main" id="{00000000-0008-0000-0E00-00008A000000}"/>
            </a:ext>
          </a:extLst>
        </xdr:cNvPr>
        <xdr:cNvSpPr txBox="1"/>
      </xdr:nvSpPr>
      <xdr:spPr>
        <a:xfrm>
          <a:off x="9359411" y="684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159432</xdr:rowOff>
    </xdr:from>
    <xdr:ext cx="534377" cy="259045"/>
    <xdr:sp macro="" textlink="">
      <xdr:nvSpPr>
        <xdr:cNvPr id="139" name="n_2aveValue【道路】&#10;一人当たり延長">
          <a:extLst>
            <a:ext uri="{FF2B5EF4-FFF2-40B4-BE49-F238E27FC236}">
              <a16:creationId xmlns:a16="http://schemas.microsoft.com/office/drawing/2014/main" id="{00000000-0008-0000-0E00-00008B000000}"/>
            </a:ext>
          </a:extLst>
        </xdr:cNvPr>
        <xdr:cNvSpPr txBox="1"/>
      </xdr:nvSpPr>
      <xdr:spPr>
        <a:xfrm>
          <a:off x="8483111" y="684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157979</xdr:rowOff>
    </xdr:from>
    <xdr:ext cx="534377" cy="259045"/>
    <xdr:sp macro="" textlink="">
      <xdr:nvSpPr>
        <xdr:cNvPr id="140" name="n_3aveValue【道路】&#10;一人当たり延長">
          <a:extLst>
            <a:ext uri="{FF2B5EF4-FFF2-40B4-BE49-F238E27FC236}">
              <a16:creationId xmlns:a16="http://schemas.microsoft.com/office/drawing/2014/main" id="{00000000-0008-0000-0E00-00008C000000}"/>
            </a:ext>
          </a:extLst>
        </xdr:cNvPr>
        <xdr:cNvSpPr txBox="1"/>
      </xdr:nvSpPr>
      <xdr:spPr>
        <a:xfrm>
          <a:off x="7594111" y="684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160346</xdr:rowOff>
    </xdr:from>
    <xdr:ext cx="534377" cy="259045"/>
    <xdr:sp macro="" textlink="">
      <xdr:nvSpPr>
        <xdr:cNvPr id="141" name="n_4aveValue【道路】&#10;一人当たり延長">
          <a:extLst>
            <a:ext uri="{FF2B5EF4-FFF2-40B4-BE49-F238E27FC236}">
              <a16:creationId xmlns:a16="http://schemas.microsoft.com/office/drawing/2014/main" id="{00000000-0008-0000-0E00-00008D000000}"/>
            </a:ext>
          </a:extLst>
        </xdr:cNvPr>
        <xdr:cNvSpPr txBox="1"/>
      </xdr:nvSpPr>
      <xdr:spPr>
        <a:xfrm>
          <a:off x="6705111" y="684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149365</xdr:rowOff>
    </xdr:from>
    <xdr:ext cx="534377" cy="259045"/>
    <xdr:sp macro="" textlink="">
      <xdr:nvSpPr>
        <xdr:cNvPr id="142" name="n_1mainValue【道路】&#10;一人当たり延長">
          <a:extLst>
            <a:ext uri="{FF2B5EF4-FFF2-40B4-BE49-F238E27FC236}">
              <a16:creationId xmlns:a16="http://schemas.microsoft.com/office/drawing/2014/main" id="{00000000-0008-0000-0E00-00008E000000}"/>
            </a:ext>
          </a:extLst>
        </xdr:cNvPr>
        <xdr:cNvSpPr txBox="1"/>
      </xdr:nvSpPr>
      <xdr:spPr>
        <a:xfrm>
          <a:off x="9359411" y="717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146811</xdr:rowOff>
    </xdr:from>
    <xdr:ext cx="534377" cy="259045"/>
    <xdr:sp macro="" textlink="">
      <xdr:nvSpPr>
        <xdr:cNvPr id="143" name="n_2mainValue【道路】&#10;一人当たり延長">
          <a:extLst>
            <a:ext uri="{FF2B5EF4-FFF2-40B4-BE49-F238E27FC236}">
              <a16:creationId xmlns:a16="http://schemas.microsoft.com/office/drawing/2014/main" id="{00000000-0008-0000-0E00-00008F000000}"/>
            </a:ext>
          </a:extLst>
        </xdr:cNvPr>
        <xdr:cNvSpPr txBox="1"/>
      </xdr:nvSpPr>
      <xdr:spPr>
        <a:xfrm>
          <a:off x="8483111" y="717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147530</xdr:rowOff>
    </xdr:from>
    <xdr:ext cx="534377" cy="259045"/>
    <xdr:sp macro="" textlink="">
      <xdr:nvSpPr>
        <xdr:cNvPr id="144" name="n_3mainValue【道路】&#10;一人当たり延長">
          <a:extLst>
            <a:ext uri="{FF2B5EF4-FFF2-40B4-BE49-F238E27FC236}">
              <a16:creationId xmlns:a16="http://schemas.microsoft.com/office/drawing/2014/main" id="{00000000-0008-0000-0E00-000090000000}"/>
            </a:ext>
          </a:extLst>
        </xdr:cNvPr>
        <xdr:cNvSpPr txBox="1"/>
      </xdr:nvSpPr>
      <xdr:spPr>
        <a:xfrm>
          <a:off x="7594111" y="717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148127</xdr:rowOff>
    </xdr:from>
    <xdr:ext cx="534377" cy="259045"/>
    <xdr:sp macro="" textlink="">
      <xdr:nvSpPr>
        <xdr:cNvPr id="145" name="n_4mainValue【道路】&#10;一人当たり延長">
          <a:extLst>
            <a:ext uri="{FF2B5EF4-FFF2-40B4-BE49-F238E27FC236}">
              <a16:creationId xmlns:a16="http://schemas.microsoft.com/office/drawing/2014/main" id="{00000000-0008-0000-0E00-000091000000}"/>
            </a:ext>
          </a:extLst>
        </xdr:cNvPr>
        <xdr:cNvSpPr txBox="1"/>
      </xdr:nvSpPr>
      <xdr:spPr>
        <a:xfrm>
          <a:off x="6705111" y="717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E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00000000-0008-0000-0E00-0000A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123825</xdr:rowOff>
    </xdr:from>
    <xdr:to>
      <xdr:col>24</xdr:col>
      <xdr:colOff>62865</xdr:colOff>
      <xdr:row>64</xdr:row>
      <xdr:rowOff>40005</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flipV="1">
          <a:off x="4634865" y="9553575"/>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43832</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00000000-0008-0000-0E00-0000AB000000}"/>
            </a:ext>
          </a:extLst>
        </xdr:cNvPr>
        <xdr:cNvSpPr txBox="1"/>
      </xdr:nvSpPr>
      <xdr:spPr>
        <a:xfrm>
          <a:off x="4673600" y="1101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40005</xdr:rowOff>
    </xdr:from>
    <xdr:to>
      <xdr:col>24</xdr:col>
      <xdr:colOff>152400</xdr:colOff>
      <xdr:row>64</xdr:row>
      <xdr:rowOff>40005</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a:off x="4546600" y="1101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70502</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00000000-0008-0000-0E00-0000AD000000}"/>
            </a:ext>
          </a:extLst>
        </xdr:cNvPr>
        <xdr:cNvSpPr txBox="1"/>
      </xdr:nvSpPr>
      <xdr:spPr>
        <a:xfrm>
          <a:off x="4673600" y="932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123825</xdr:rowOff>
    </xdr:from>
    <xdr:to>
      <xdr:col>24</xdr:col>
      <xdr:colOff>152400</xdr:colOff>
      <xdr:row>55</xdr:row>
      <xdr:rowOff>123825</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a:off x="4546600" y="955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87647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00000000-0008-0000-0E00-0000AF000000}"/>
            </a:ext>
          </a:extLst>
        </xdr:cNvPr>
        <xdr:cNvSpPr txBox="1"/>
      </xdr:nvSpPr>
      <xdr:spPr>
        <a:xfrm>
          <a:off x="4673600" y="1020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109220</xdr:rowOff>
    </xdr:from>
    <xdr:to>
      <xdr:col>24</xdr:col>
      <xdr:colOff>114300</xdr:colOff>
      <xdr:row>60</xdr:row>
      <xdr:rowOff>39370</xdr:rowOff>
    </xdr:to>
    <xdr:sp macro="" textlink="">
      <xdr:nvSpPr>
        <xdr:cNvPr id="176" name="フローチャート: 判断 175">
          <a:extLst>
            <a:ext uri="{FF2B5EF4-FFF2-40B4-BE49-F238E27FC236}">
              <a16:creationId xmlns:a16="http://schemas.microsoft.com/office/drawing/2014/main" id="{00000000-0008-0000-0E00-0000B0000000}"/>
            </a:ext>
          </a:extLst>
        </xdr:cNvPr>
        <xdr:cNvSpPr/>
      </xdr:nvSpPr>
      <xdr:spPr>
        <a:xfrm>
          <a:off x="45847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95885</xdr:rowOff>
    </xdr:from>
    <xdr:to>
      <xdr:col>20</xdr:col>
      <xdr:colOff>38100</xdr:colOff>
      <xdr:row>60</xdr:row>
      <xdr:rowOff>26035</xdr:rowOff>
    </xdr:to>
    <xdr:sp macro="" textlink="">
      <xdr:nvSpPr>
        <xdr:cNvPr id="177" name="フローチャート: 判断 176">
          <a:extLst>
            <a:ext uri="{FF2B5EF4-FFF2-40B4-BE49-F238E27FC236}">
              <a16:creationId xmlns:a16="http://schemas.microsoft.com/office/drawing/2014/main" id="{00000000-0008-0000-0E00-0000B1000000}"/>
            </a:ext>
          </a:extLst>
        </xdr:cNvPr>
        <xdr:cNvSpPr/>
      </xdr:nvSpPr>
      <xdr:spPr>
        <a:xfrm>
          <a:off x="3746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74930</xdr:rowOff>
    </xdr:from>
    <xdr:to>
      <xdr:col>15</xdr:col>
      <xdr:colOff>101600</xdr:colOff>
      <xdr:row>60</xdr:row>
      <xdr:rowOff>5080</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2857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69215</xdr:rowOff>
    </xdr:from>
    <xdr:to>
      <xdr:col>10</xdr:col>
      <xdr:colOff>165100</xdr:colOff>
      <xdr:row>59</xdr:row>
      <xdr:rowOff>170815</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1968500" y="1018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46355</xdr:rowOff>
    </xdr:from>
    <xdr:to>
      <xdr:col>6</xdr:col>
      <xdr:colOff>38100</xdr:colOff>
      <xdr:row>59</xdr:row>
      <xdr:rowOff>147955</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1079500" y="1016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E00-0000B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151130</xdr:rowOff>
    </xdr:from>
    <xdr:to>
      <xdr:col>24</xdr:col>
      <xdr:colOff>114300</xdr:colOff>
      <xdr:row>58</xdr:row>
      <xdr:rowOff>81280</xdr:rowOff>
    </xdr:to>
    <xdr:sp macro="" textlink="">
      <xdr:nvSpPr>
        <xdr:cNvPr id="186" name="楕円 185">
          <a:extLst>
            <a:ext uri="{FF2B5EF4-FFF2-40B4-BE49-F238E27FC236}">
              <a16:creationId xmlns:a16="http://schemas.microsoft.com/office/drawing/2014/main" id="{00000000-0008-0000-0E00-0000BA000000}"/>
            </a:ext>
          </a:extLst>
        </xdr:cNvPr>
        <xdr:cNvSpPr/>
      </xdr:nvSpPr>
      <xdr:spPr>
        <a:xfrm>
          <a:off x="4584700" y="99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2557</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00000000-0008-0000-0E00-0000BB000000}"/>
            </a:ext>
          </a:extLst>
        </xdr:cNvPr>
        <xdr:cNvSpPr txBox="1"/>
      </xdr:nvSpPr>
      <xdr:spPr>
        <a:xfrm>
          <a:off x="4673600"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122555</xdr:rowOff>
    </xdr:from>
    <xdr:to>
      <xdr:col>20</xdr:col>
      <xdr:colOff>38100</xdr:colOff>
      <xdr:row>58</xdr:row>
      <xdr:rowOff>52705</xdr:rowOff>
    </xdr:to>
    <xdr:sp macro="" textlink="">
      <xdr:nvSpPr>
        <xdr:cNvPr id="188" name="楕円 187">
          <a:extLst>
            <a:ext uri="{FF2B5EF4-FFF2-40B4-BE49-F238E27FC236}">
              <a16:creationId xmlns:a16="http://schemas.microsoft.com/office/drawing/2014/main" id="{00000000-0008-0000-0E00-0000BC000000}"/>
            </a:ext>
          </a:extLst>
        </xdr:cNvPr>
        <xdr:cNvSpPr/>
      </xdr:nvSpPr>
      <xdr:spPr>
        <a:xfrm>
          <a:off x="3746500" y="989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1905</xdr:rowOff>
    </xdr:from>
    <xdr:to>
      <xdr:col>24</xdr:col>
      <xdr:colOff>63500</xdr:colOff>
      <xdr:row>58</xdr:row>
      <xdr:rowOff>30480</xdr:rowOff>
    </xdr:to>
    <xdr:cxnSp macro="">
      <xdr:nvCxnSpPr>
        <xdr:cNvPr id="189" name="直線コネクタ 188">
          <a:extLst>
            <a:ext uri="{FF2B5EF4-FFF2-40B4-BE49-F238E27FC236}">
              <a16:creationId xmlns:a16="http://schemas.microsoft.com/office/drawing/2014/main" id="{00000000-0008-0000-0E00-0000BD000000}"/>
            </a:ext>
          </a:extLst>
        </xdr:cNvPr>
        <xdr:cNvCxnSpPr/>
      </xdr:nvCxnSpPr>
      <xdr:spPr>
        <a:xfrm>
          <a:off x="3797300" y="994600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95885</xdr:rowOff>
    </xdr:from>
    <xdr:to>
      <xdr:col>15</xdr:col>
      <xdr:colOff>101600</xdr:colOff>
      <xdr:row>57</xdr:row>
      <xdr:rowOff>26035</xdr:rowOff>
    </xdr:to>
    <xdr:sp macro="" textlink="">
      <xdr:nvSpPr>
        <xdr:cNvPr id="190" name="楕円 189">
          <a:extLst>
            <a:ext uri="{FF2B5EF4-FFF2-40B4-BE49-F238E27FC236}">
              <a16:creationId xmlns:a16="http://schemas.microsoft.com/office/drawing/2014/main" id="{00000000-0008-0000-0E00-0000BE000000}"/>
            </a:ext>
          </a:extLst>
        </xdr:cNvPr>
        <xdr:cNvSpPr/>
      </xdr:nvSpPr>
      <xdr:spPr>
        <a:xfrm>
          <a:off x="2857500" y="969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146685</xdr:rowOff>
    </xdr:from>
    <xdr:to>
      <xdr:col>19</xdr:col>
      <xdr:colOff>177800</xdr:colOff>
      <xdr:row>58</xdr:row>
      <xdr:rowOff>1905</xdr:rowOff>
    </xdr:to>
    <xdr:cxnSp macro="">
      <xdr:nvCxnSpPr>
        <xdr:cNvPr id="191" name="直線コネクタ 190">
          <a:extLst>
            <a:ext uri="{FF2B5EF4-FFF2-40B4-BE49-F238E27FC236}">
              <a16:creationId xmlns:a16="http://schemas.microsoft.com/office/drawing/2014/main" id="{00000000-0008-0000-0E00-0000BF000000}"/>
            </a:ext>
          </a:extLst>
        </xdr:cNvPr>
        <xdr:cNvCxnSpPr/>
      </xdr:nvCxnSpPr>
      <xdr:spPr>
        <a:xfrm>
          <a:off x="2908300" y="9747885"/>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69215</xdr:rowOff>
    </xdr:from>
    <xdr:to>
      <xdr:col>10</xdr:col>
      <xdr:colOff>165100</xdr:colOff>
      <xdr:row>56</xdr:row>
      <xdr:rowOff>170815</xdr:rowOff>
    </xdr:to>
    <xdr:sp macro="" textlink="">
      <xdr:nvSpPr>
        <xdr:cNvPr id="192" name="楕円 191">
          <a:extLst>
            <a:ext uri="{FF2B5EF4-FFF2-40B4-BE49-F238E27FC236}">
              <a16:creationId xmlns:a16="http://schemas.microsoft.com/office/drawing/2014/main" id="{00000000-0008-0000-0E00-0000C0000000}"/>
            </a:ext>
          </a:extLst>
        </xdr:cNvPr>
        <xdr:cNvSpPr/>
      </xdr:nvSpPr>
      <xdr:spPr>
        <a:xfrm>
          <a:off x="1968500" y="967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120015</xdr:rowOff>
    </xdr:from>
    <xdr:to>
      <xdr:col>15</xdr:col>
      <xdr:colOff>50800</xdr:colOff>
      <xdr:row>56</xdr:row>
      <xdr:rowOff>146685</xdr:rowOff>
    </xdr:to>
    <xdr:cxnSp macro="">
      <xdr:nvCxnSpPr>
        <xdr:cNvPr id="193" name="直線コネクタ 192">
          <a:extLst>
            <a:ext uri="{FF2B5EF4-FFF2-40B4-BE49-F238E27FC236}">
              <a16:creationId xmlns:a16="http://schemas.microsoft.com/office/drawing/2014/main" id="{00000000-0008-0000-0E00-0000C1000000}"/>
            </a:ext>
          </a:extLst>
        </xdr:cNvPr>
        <xdr:cNvCxnSpPr/>
      </xdr:nvCxnSpPr>
      <xdr:spPr>
        <a:xfrm>
          <a:off x="2019300" y="972121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40640</xdr:rowOff>
    </xdr:from>
    <xdr:to>
      <xdr:col>6</xdr:col>
      <xdr:colOff>38100</xdr:colOff>
      <xdr:row>56</xdr:row>
      <xdr:rowOff>142240</xdr:rowOff>
    </xdr:to>
    <xdr:sp macro="" textlink="">
      <xdr:nvSpPr>
        <xdr:cNvPr id="194" name="楕円 193">
          <a:extLst>
            <a:ext uri="{FF2B5EF4-FFF2-40B4-BE49-F238E27FC236}">
              <a16:creationId xmlns:a16="http://schemas.microsoft.com/office/drawing/2014/main" id="{00000000-0008-0000-0E00-0000C2000000}"/>
            </a:ext>
          </a:extLst>
        </xdr:cNvPr>
        <xdr:cNvSpPr/>
      </xdr:nvSpPr>
      <xdr:spPr>
        <a:xfrm>
          <a:off x="1079500" y="964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91440</xdr:rowOff>
    </xdr:from>
    <xdr:to>
      <xdr:col>10</xdr:col>
      <xdr:colOff>114300</xdr:colOff>
      <xdr:row>56</xdr:row>
      <xdr:rowOff>120015</xdr:rowOff>
    </xdr:to>
    <xdr:cxnSp macro="">
      <xdr:nvCxnSpPr>
        <xdr:cNvPr id="195" name="直線コネクタ 194">
          <a:extLst>
            <a:ext uri="{FF2B5EF4-FFF2-40B4-BE49-F238E27FC236}">
              <a16:creationId xmlns:a16="http://schemas.microsoft.com/office/drawing/2014/main" id="{00000000-0008-0000-0E00-0000C3000000}"/>
            </a:ext>
          </a:extLst>
        </xdr:cNvPr>
        <xdr:cNvCxnSpPr/>
      </xdr:nvCxnSpPr>
      <xdr:spPr>
        <a:xfrm>
          <a:off x="1130300" y="969264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17162</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00000000-0008-0000-0E00-0000C4000000}"/>
            </a:ext>
          </a:extLst>
        </xdr:cNvPr>
        <xdr:cNvSpPr txBox="1"/>
      </xdr:nvSpPr>
      <xdr:spPr>
        <a:xfrm>
          <a:off x="35820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167657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00000000-0008-0000-0E00-0000C5000000}"/>
            </a:ext>
          </a:extLst>
        </xdr:cNvPr>
        <xdr:cNvSpPr txBox="1"/>
      </xdr:nvSpPr>
      <xdr:spPr>
        <a:xfrm>
          <a:off x="27057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161942</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1816744" y="1027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139082</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927744" y="1025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69232</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3582044" y="967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42562</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2705744" y="947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15892</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1816744" y="944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158767</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927744" y="941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00000000-0008-0000-0E00-0000C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00000000-0008-0000-0E00-0000D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00000000-0008-0000-0E00-0000D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00000000-0008-0000-0E00-0000D6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1" name="テキスト ボックス 220">
          <a:extLst>
            <a:ext uri="{FF2B5EF4-FFF2-40B4-BE49-F238E27FC236}">
              <a16:creationId xmlns:a16="http://schemas.microsoft.com/office/drawing/2014/main" id="{00000000-0008-0000-0E00-0000DD000000}"/>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00000000-0008-0000-0E00-0000E0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44565</xdr:rowOff>
    </xdr:from>
    <xdr:to>
      <xdr:col>54</xdr:col>
      <xdr:colOff>189865</xdr:colOff>
      <xdr:row>63</xdr:row>
      <xdr:rowOff>170780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flipV="1">
          <a:off x="10476865" y="9817215"/>
          <a:ext cx="0" cy="1154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3157</xdr:rowOff>
    </xdr:from>
    <xdr:ext cx="469744" cy="259045"/>
    <xdr:sp macro="" textlink="">
      <xdr:nvSpPr>
        <xdr:cNvPr id="226" name="【橋りょう・トンネル】&#10;一人当たり有形固定資産（償却資産）額最小値テキスト">
          <a:extLst>
            <a:ext uri="{FF2B5EF4-FFF2-40B4-BE49-F238E27FC236}">
              <a16:creationId xmlns:a16="http://schemas.microsoft.com/office/drawing/2014/main" id="{00000000-0008-0000-0E00-0000E2000000}"/>
            </a:ext>
          </a:extLst>
        </xdr:cNvPr>
        <xdr:cNvSpPr txBox="1"/>
      </xdr:nvSpPr>
      <xdr:spPr>
        <a:xfrm>
          <a:off x="10515600" y="1097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170780</xdr:rowOff>
    </xdr:from>
    <xdr:to>
      <xdr:col>55</xdr:col>
      <xdr:colOff>88900</xdr:colOff>
      <xdr:row>63</xdr:row>
      <xdr:rowOff>170780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10388600" y="1097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162692</xdr:rowOff>
    </xdr:from>
    <xdr:ext cx="690189" cy="259045"/>
    <xdr:sp macro="" textlink="">
      <xdr:nvSpPr>
        <xdr:cNvPr id="228" name="【橋りょう・トンネル】&#10;一人当たり有形固定資産（償却資産）額最大値テキスト">
          <a:extLst>
            <a:ext uri="{FF2B5EF4-FFF2-40B4-BE49-F238E27FC236}">
              <a16:creationId xmlns:a16="http://schemas.microsoft.com/office/drawing/2014/main" id="{00000000-0008-0000-0E00-0000E4000000}"/>
            </a:ext>
          </a:extLst>
        </xdr:cNvPr>
        <xdr:cNvSpPr txBox="1"/>
      </xdr:nvSpPr>
      <xdr:spPr>
        <a:xfrm>
          <a:off x="10515600" y="95924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5,055,049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44565</xdr:rowOff>
    </xdr:from>
    <xdr:to>
      <xdr:col>55</xdr:col>
      <xdr:colOff>88900</xdr:colOff>
      <xdr:row>57</xdr:row>
      <xdr:rowOff>44565</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a:off x="10388600" y="9817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157611</xdr:rowOff>
    </xdr:from>
    <xdr:ext cx="599010" cy="259045"/>
    <xdr:sp macro="" textlink="">
      <xdr:nvSpPr>
        <xdr:cNvPr id="230" name="【橋りょう・トンネル】&#10;一人当たり有形固定資産（償却資産）額平均値テキスト">
          <a:extLst>
            <a:ext uri="{FF2B5EF4-FFF2-40B4-BE49-F238E27FC236}">
              <a16:creationId xmlns:a16="http://schemas.microsoft.com/office/drawing/2014/main" id="{00000000-0008-0000-0E00-0000E6000000}"/>
            </a:ext>
          </a:extLst>
        </xdr:cNvPr>
        <xdr:cNvSpPr txBox="1"/>
      </xdr:nvSpPr>
      <xdr:spPr>
        <a:xfrm>
          <a:off x="10515600" y="107875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7734</xdr:rowOff>
    </xdr:from>
    <xdr:to>
      <xdr:col>55</xdr:col>
      <xdr:colOff>50800</xdr:colOff>
      <xdr:row>63</xdr:row>
      <xdr:rowOff>109334</xdr:rowOff>
    </xdr:to>
    <xdr:sp macro="" textlink="">
      <xdr:nvSpPr>
        <xdr:cNvPr id="231" name="フローチャート: 判断 230">
          <a:extLst>
            <a:ext uri="{FF2B5EF4-FFF2-40B4-BE49-F238E27FC236}">
              <a16:creationId xmlns:a16="http://schemas.microsoft.com/office/drawing/2014/main" id="{00000000-0008-0000-0E00-0000E7000000}"/>
            </a:ext>
          </a:extLst>
        </xdr:cNvPr>
        <xdr:cNvSpPr/>
      </xdr:nvSpPr>
      <xdr:spPr>
        <a:xfrm>
          <a:off x="10426700" y="1080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2306</xdr:rowOff>
    </xdr:from>
    <xdr:to>
      <xdr:col>50</xdr:col>
      <xdr:colOff>165100</xdr:colOff>
      <xdr:row>63</xdr:row>
      <xdr:rowOff>103906</xdr:rowOff>
    </xdr:to>
    <xdr:sp macro="" textlink="">
      <xdr:nvSpPr>
        <xdr:cNvPr id="232" name="フローチャート: 判断 231">
          <a:extLst>
            <a:ext uri="{FF2B5EF4-FFF2-40B4-BE49-F238E27FC236}">
              <a16:creationId xmlns:a16="http://schemas.microsoft.com/office/drawing/2014/main" id="{00000000-0008-0000-0E00-0000E8000000}"/>
            </a:ext>
          </a:extLst>
        </xdr:cNvPr>
        <xdr:cNvSpPr/>
      </xdr:nvSpPr>
      <xdr:spPr>
        <a:xfrm>
          <a:off x="9588500" y="10803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25220</xdr:rowOff>
    </xdr:from>
    <xdr:to>
      <xdr:col>46</xdr:col>
      <xdr:colOff>38100</xdr:colOff>
      <xdr:row>63</xdr:row>
      <xdr:rowOff>126820</xdr:rowOff>
    </xdr:to>
    <xdr:sp macro="" textlink="">
      <xdr:nvSpPr>
        <xdr:cNvPr id="233" name="フローチャート: 判断 232">
          <a:extLst>
            <a:ext uri="{FF2B5EF4-FFF2-40B4-BE49-F238E27FC236}">
              <a16:creationId xmlns:a16="http://schemas.microsoft.com/office/drawing/2014/main" id="{00000000-0008-0000-0E00-0000E9000000}"/>
            </a:ext>
          </a:extLst>
        </xdr:cNvPr>
        <xdr:cNvSpPr/>
      </xdr:nvSpPr>
      <xdr:spPr>
        <a:xfrm>
          <a:off x="8699500" y="1082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28459</xdr:rowOff>
    </xdr:from>
    <xdr:to>
      <xdr:col>41</xdr:col>
      <xdr:colOff>101600</xdr:colOff>
      <xdr:row>63</xdr:row>
      <xdr:rowOff>130059</xdr:rowOff>
    </xdr:to>
    <xdr:sp macro="" textlink="">
      <xdr:nvSpPr>
        <xdr:cNvPr id="234" name="フローチャート: 判断 233">
          <a:extLst>
            <a:ext uri="{FF2B5EF4-FFF2-40B4-BE49-F238E27FC236}">
              <a16:creationId xmlns:a16="http://schemas.microsoft.com/office/drawing/2014/main" id="{00000000-0008-0000-0E00-0000EA000000}"/>
            </a:ext>
          </a:extLst>
        </xdr:cNvPr>
        <xdr:cNvSpPr/>
      </xdr:nvSpPr>
      <xdr:spPr>
        <a:xfrm>
          <a:off x="7810500" y="1082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24860</xdr:rowOff>
    </xdr:from>
    <xdr:to>
      <xdr:col>36</xdr:col>
      <xdr:colOff>165100</xdr:colOff>
      <xdr:row>63</xdr:row>
      <xdr:rowOff>126460</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6921500" y="1082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E00-0000EC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E00-0000ED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E00-0000EE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E00-0000EF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76946</xdr:rowOff>
    </xdr:from>
    <xdr:to>
      <xdr:col>55</xdr:col>
      <xdr:colOff>50800</xdr:colOff>
      <xdr:row>63</xdr:row>
      <xdr:rowOff>7096</xdr:rowOff>
    </xdr:to>
    <xdr:sp macro="" textlink="">
      <xdr:nvSpPr>
        <xdr:cNvPr id="241" name="楕円 240">
          <a:extLst>
            <a:ext uri="{FF2B5EF4-FFF2-40B4-BE49-F238E27FC236}">
              <a16:creationId xmlns:a16="http://schemas.microsoft.com/office/drawing/2014/main" id="{00000000-0008-0000-0E00-0000F1000000}"/>
            </a:ext>
          </a:extLst>
        </xdr:cNvPr>
        <xdr:cNvSpPr/>
      </xdr:nvSpPr>
      <xdr:spPr>
        <a:xfrm>
          <a:off x="10426700" y="1070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99823</xdr:rowOff>
    </xdr:from>
    <xdr:ext cx="599010" cy="259045"/>
    <xdr:sp macro="" textlink="">
      <xdr:nvSpPr>
        <xdr:cNvPr id="242" name="【橋りょう・トンネル】&#10;一人当たり有形固定資産（償却資産）額該当値テキスト">
          <a:extLst>
            <a:ext uri="{FF2B5EF4-FFF2-40B4-BE49-F238E27FC236}">
              <a16:creationId xmlns:a16="http://schemas.microsoft.com/office/drawing/2014/main" id="{00000000-0008-0000-0E00-0000F2000000}"/>
            </a:ext>
          </a:extLst>
        </xdr:cNvPr>
        <xdr:cNvSpPr txBox="1"/>
      </xdr:nvSpPr>
      <xdr:spPr>
        <a:xfrm>
          <a:off x="10515600" y="10558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82339</xdr:rowOff>
    </xdr:from>
    <xdr:to>
      <xdr:col>50</xdr:col>
      <xdr:colOff>165100</xdr:colOff>
      <xdr:row>63</xdr:row>
      <xdr:rowOff>12489</xdr:rowOff>
    </xdr:to>
    <xdr:sp macro="" textlink="">
      <xdr:nvSpPr>
        <xdr:cNvPr id="243" name="楕円 242">
          <a:extLst>
            <a:ext uri="{FF2B5EF4-FFF2-40B4-BE49-F238E27FC236}">
              <a16:creationId xmlns:a16="http://schemas.microsoft.com/office/drawing/2014/main" id="{00000000-0008-0000-0E00-0000F3000000}"/>
            </a:ext>
          </a:extLst>
        </xdr:cNvPr>
        <xdr:cNvSpPr/>
      </xdr:nvSpPr>
      <xdr:spPr>
        <a:xfrm>
          <a:off x="9588500" y="1071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127746</xdr:rowOff>
    </xdr:from>
    <xdr:to>
      <xdr:col>55</xdr:col>
      <xdr:colOff>0</xdr:colOff>
      <xdr:row>62</xdr:row>
      <xdr:rowOff>133139</xdr:rowOff>
    </xdr:to>
    <xdr:cxnSp macro="">
      <xdr:nvCxnSpPr>
        <xdr:cNvPr id="244" name="直線コネクタ 243">
          <a:extLst>
            <a:ext uri="{FF2B5EF4-FFF2-40B4-BE49-F238E27FC236}">
              <a16:creationId xmlns:a16="http://schemas.microsoft.com/office/drawing/2014/main" id="{00000000-0008-0000-0E00-0000F4000000}"/>
            </a:ext>
          </a:extLst>
        </xdr:cNvPr>
        <xdr:cNvCxnSpPr/>
      </xdr:nvCxnSpPr>
      <xdr:spPr>
        <a:xfrm flipV="1">
          <a:off x="9639300" y="10757646"/>
          <a:ext cx="838200" cy="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136213</xdr:rowOff>
    </xdr:from>
    <xdr:to>
      <xdr:col>46</xdr:col>
      <xdr:colOff>38100</xdr:colOff>
      <xdr:row>63</xdr:row>
      <xdr:rowOff>66363</xdr:rowOff>
    </xdr:to>
    <xdr:sp macro="" textlink="">
      <xdr:nvSpPr>
        <xdr:cNvPr id="245" name="楕円 244">
          <a:extLst>
            <a:ext uri="{FF2B5EF4-FFF2-40B4-BE49-F238E27FC236}">
              <a16:creationId xmlns:a16="http://schemas.microsoft.com/office/drawing/2014/main" id="{00000000-0008-0000-0E00-0000F5000000}"/>
            </a:ext>
          </a:extLst>
        </xdr:cNvPr>
        <xdr:cNvSpPr/>
      </xdr:nvSpPr>
      <xdr:spPr>
        <a:xfrm>
          <a:off x="8699500" y="10766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133139</xdr:rowOff>
    </xdr:from>
    <xdr:to>
      <xdr:col>50</xdr:col>
      <xdr:colOff>114300</xdr:colOff>
      <xdr:row>63</xdr:row>
      <xdr:rowOff>15563</xdr:rowOff>
    </xdr:to>
    <xdr:cxnSp macro="">
      <xdr:nvCxnSpPr>
        <xdr:cNvPr id="246" name="直線コネクタ 245">
          <a:extLst>
            <a:ext uri="{FF2B5EF4-FFF2-40B4-BE49-F238E27FC236}">
              <a16:creationId xmlns:a16="http://schemas.microsoft.com/office/drawing/2014/main" id="{00000000-0008-0000-0E00-0000F6000000}"/>
            </a:ext>
          </a:extLst>
        </xdr:cNvPr>
        <xdr:cNvCxnSpPr/>
      </xdr:nvCxnSpPr>
      <xdr:spPr>
        <a:xfrm flipV="1">
          <a:off x="8750300" y="10763039"/>
          <a:ext cx="889000" cy="53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140133</xdr:rowOff>
    </xdr:from>
    <xdr:to>
      <xdr:col>41</xdr:col>
      <xdr:colOff>101600</xdr:colOff>
      <xdr:row>63</xdr:row>
      <xdr:rowOff>70283</xdr:rowOff>
    </xdr:to>
    <xdr:sp macro="" textlink="">
      <xdr:nvSpPr>
        <xdr:cNvPr id="247" name="楕円 246">
          <a:extLst>
            <a:ext uri="{FF2B5EF4-FFF2-40B4-BE49-F238E27FC236}">
              <a16:creationId xmlns:a16="http://schemas.microsoft.com/office/drawing/2014/main" id="{00000000-0008-0000-0E00-0000F7000000}"/>
            </a:ext>
          </a:extLst>
        </xdr:cNvPr>
        <xdr:cNvSpPr/>
      </xdr:nvSpPr>
      <xdr:spPr>
        <a:xfrm>
          <a:off x="7810500" y="1077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15563</xdr:rowOff>
    </xdr:from>
    <xdr:to>
      <xdr:col>45</xdr:col>
      <xdr:colOff>177800</xdr:colOff>
      <xdr:row>63</xdr:row>
      <xdr:rowOff>19483</xdr:rowOff>
    </xdr:to>
    <xdr:cxnSp macro="">
      <xdr:nvCxnSpPr>
        <xdr:cNvPr id="248" name="直線コネクタ 247">
          <a:extLst>
            <a:ext uri="{FF2B5EF4-FFF2-40B4-BE49-F238E27FC236}">
              <a16:creationId xmlns:a16="http://schemas.microsoft.com/office/drawing/2014/main" id="{00000000-0008-0000-0E00-0000F8000000}"/>
            </a:ext>
          </a:extLst>
        </xdr:cNvPr>
        <xdr:cNvCxnSpPr/>
      </xdr:nvCxnSpPr>
      <xdr:spPr>
        <a:xfrm flipV="1">
          <a:off x="7861300" y="10816913"/>
          <a:ext cx="889000" cy="3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143277</xdr:rowOff>
    </xdr:from>
    <xdr:to>
      <xdr:col>36</xdr:col>
      <xdr:colOff>165100</xdr:colOff>
      <xdr:row>63</xdr:row>
      <xdr:rowOff>73427</xdr:rowOff>
    </xdr:to>
    <xdr:sp macro="" textlink="">
      <xdr:nvSpPr>
        <xdr:cNvPr id="249" name="楕円 248">
          <a:extLst>
            <a:ext uri="{FF2B5EF4-FFF2-40B4-BE49-F238E27FC236}">
              <a16:creationId xmlns:a16="http://schemas.microsoft.com/office/drawing/2014/main" id="{00000000-0008-0000-0E00-0000F9000000}"/>
            </a:ext>
          </a:extLst>
        </xdr:cNvPr>
        <xdr:cNvSpPr/>
      </xdr:nvSpPr>
      <xdr:spPr>
        <a:xfrm>
          <a:off x="6921500" y="1077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19483</xdr:rowOff>
    </xdr:from>
    <xdr:to>
      <xdr:col>41</xdr:col>
      <xdr:colOff>50800</xdr:colOff>
      <xdr:row>63</xdr:row>
      <xdr:rowOff>22627</xdr:rowOff>
    </xdr:to>
    <xdr:cxnSp macro="">
      <xdr:nvCxnSpPr>
        <xdr:cNvPr id="250" name="直線コネクタ 249">
          <a:extLst>
            <a:ext uri="{FF2B5EF4-FFF2-40B4-BE49-F238E27FC236}">
              <a16:creationId xmlns:a16="http://schemas.microsoft.com/office/drawing/2014/main" id="{00000000-0008-0000-0E00-0000FA000000}"/>
            </a:ext>
          </a:extLst>
        </xdr:cNvPr>
        <xdr:cNvCxnSpPr/>
      </xdr:nvCxnSpPr>
      <xdr:spPr>
        <a:xfrm flipV="1">
          <a:off x="6972300" y="10820833"/>
          <a:ext cx="889000" cy="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95033</xdr:rowOff>
    </xdr:from>
    <xdr:ext cx="599010" cy="259045"/>
    <xdr:sp macro="" textlink="">
      <xdr:nvSpPr>
        <xdr:cNvPr id="251" name="n_1aveValue【橋りょう・トンネル】&#10;一人当たり有形固定資産（償却資産）額">
          <a:extLst>
            <a:ext uri="{FF2B5EF4-FFF2-40B4-BE49-F238E27FC236}">
              <a16:creationId xmlns:a16="http://schemas.microsoft.com/office/drawing/2014/main" id="{00000000-0008-0000-0E00-0000FB000000}"/>
            </a:ext>
          </a:extLst>
        </xdr:cNvPr>
        <xdr:cNvSpPr txBox="1"/>
      </xdr:nvSpPr>
      <xdr:spPr>
        <a:xfrm>
          <a:off x="9327095" y="10896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117947</xdr:rowOff>
    </xdr:from>
    <xdr:ext cx="599010" cy="259045"/>
    <xdr:sp macro="" textlink="">
      <xdr:nvSpPr>
        <xdr:cNvPr id="252" name="n_2aveValue【橋りょう・トンネル】&#10;一人当たり有形固定資産（償却資産）額">
          <a:extLst>
            <a:ext uri="{FF2B5EF4-FFF2-40B4-BE49-F238E27FC236}">
              <a16:creationId xmlns:a16="http://schemas.microsoft.com/office/drawing/2014/main" id="{00000000-0008-0000-0E00-0000FC000000}"/>
            </a:ext>
          </a:extLst>
        </xdr:cNvPr>
        <xdr:cNvSpPr txBox="1"/>
      </xdr:nvSpPr>
      <xdr:spPr>
        <a:xfrm>
          <a:off x="8450795" y="10919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121186</xdr:rowOff>
    </xdr:from>
    <xdr:ext cx="599010" cy="259045"/>
    <xdr:sp macro="" textlink="">
      <xdr:nvSpPr>
        <xdr:cNvPr id="253" name="n_3aveValue【橋りょう・トンネル】&#10;一人当たり有形固定資産（償却資産）額">
          <a:extLst>
            <a:ext uri="{FF2B5EF4-FFF2-40B4-BE49-F238E27FC236}">
              <a16:creationId xmlns:a16="http://schemas.microsoft.com/office/drawing/2014/main" id="{00000000-0008-0000-0E00-0000FD000000}"/>
            </a:ext>
          </a:extLst>
        </xdr:cNvPr>
        <xdr:cNvSpPr txBox="1"/>
      </xdr:nvSpPr>
      <xdr:spPr>
        <a:xfrm>
          <a:off x="7561795" y="10922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117587</xdr:rowOff>
    </xdr:from>
    <xdr:ext cx="599010" cy="259045"/>
    <xdr:sp macro="" textlink="">
      <xdr:nvSpPr>
        <xdr:cNvPr id="254" name="n_4aveValue【橋りょう・トンネル】&#10;一人当たり有形固定資産（償却資産）額">
          <a:extLst>
            <a:ext uri="{FF2B5EF4-FFF2-40B4-BE49-F238E27FC236}">
              <a16:creationId xmlns:a16="http://schemas.microsoft.com/office/drawing/2014/main" id="{00000000-0008-0000-0E00-0000FE000000}"/>
            </a:ext>
          </a:extLst>
        </xdr:cNvPr>
        <xdr:cNvSpPr txBox="1"/>
      </xdr:nvSpPr>
      <xdr:spPr>
        <a:xfrm>
          <a:off x="6672795" y="1091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29016</xdr:rowOff>
    </xdr:from>
    <xdr:ext cx="599010" cy="259045"/>
    <xdr:sp macro="" textlink="">
      <xdr:nvSpPr>
        <xdr:cNvPr id="255" name="n_1main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9327095" y="10487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82890</xdr:rowOff>
    </xdr:from>
    <xdr:ext cx="599010" cy="259045"/>
    <xdr:sp macro="" textlink="">
      <xdr:nvSpPr>
        <xdr:cNvPr id="256" name="n_2main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8450795" y="10541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86810</xdr:rowOff>
    </xdr:from>
    <xdr:ext cx="599010" cy="259045"/>
    <xdr:sp macro="" textlink="">
      <xdr:nvSpPr>
        <xdr:cNvPr id="257" name="n_3main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7561795" y="10545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89954</xdr:rowOff>
    </xdr:from>
    <xdr:ext cx="599010" cy="259045"/>
    <xdr:sp macro="" textlink="">
      <xdr:nvSpPr>
        <xdr:cNvPr id="258" name="n_4main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6672795" y="10548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00000000-0008-0000-0E00-000003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00000000-0008-0000-0E00-000004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00000000-0008-0000-0E00-000005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00000000-0008-0000-0E00-000006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00000000-0008-0000-0E00-00000B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00000000-0008-0000-0E00-00000C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00000000-0008-0000-0E00-00000D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a:extLst>
            <a:ext uri="{FF2B5EF4-FFF2-40B4-BE49-F238E27FC236}">
              <a16:creationId xmlns:a16="http://schemas.microsoft.com/office/drawing/2014/main" id="{00000000-0008-0000-0E00-00000E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a:extLst>
            <a:ext uri="{FF2B5EF4-FFF2-40B4-BE49-F238E27FC236}">
              <a16:creationId xmlns:a16="http://schemas.microsoft.com/office/drawing/2014/main" id="{00000000-0008-0000-0E00-00000F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a:extLst>
            <a:ext uri="{FF2B5EF4-FFF2-40B4-BE49-F238E27FC236}">
              <a16:creationId xmlns:a16="http://schemas.microsoft.com/office/drawing/2014/main" id="{00000000-0008-0000-0E00-000010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a:extLst>
            <a:ext uri="{FF2B5EF4-FFF2-40B4-BE49-F238E27FC236}">
              <a16:creationId xmlns:a16="http://schemas.microsoft.com/office/drawing/2014/main" id="{00000000-0008-0000-0E00-000011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a:extLst>
            <a:ext uri="{FF2B5EF4-FFF2-40B4-BE49-F238E27FC236}">
              <a16:creationId xmlns:a16="http://schemas.microsoft.com/office/drawing/2014/main" id="{00000000-0008-0000-0E00-000012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a:extLst>
            <a:ext uri="{FF2B5EF4-FFF2-40B4-BE49-F238E27FC236}">
              <a16:creationId xmlns:a16="http://schemas.microsoft.com/office/drawing/2014/main" id="{00000000-0008-0000-0E00-000015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a:extLst>
            <a:ext uri="{FF2B5EF4-FFF2-40B4-BE49-F238E27FC236}">
              <a16:creationId xmlns:a16="http://schemas.microsoft.com/office/drawing/2014/main" id="{00000000-0008-0000-0E00-000016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a:extLst>
            <a:ext uri="{FF2B5EF4-FFF2-40B4-BE49-F238E27FC236}">
              <a16:creationId xmlns:a16="http://schemas.microsoft.com/office/drawing/2014/main" id="{00000000-0008-0000-0E00-000017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id="{00000000-0008-0000-0E00-000018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a:extLst>
            <a:ext uri="{FF2B5EF4-FFF2-40B4-BE49-F238E27FC236}">
              <a16:creationId xmlns:a16="http://schemas.microsoft.com/office/drawing/2014/main" id="{00000000-0008-0000-0E00-000019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00000000-0008-0000-0E00-00001A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49530</xdr:rowOff>
    </xdr:from>
    <xdr:to>
      <xdr:col>24</xdr:col>
      <xdr:colOff>62865</xdr:colOff>
      <xdr:row>86</xdr:row>
      <xdr:rowOff>114300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flipV="1">
          <a:off x="4634865" y="1325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4" name="【公営住宅】&#10;有形固定資産減価償却率最小値テキスト">
          <a:extLst>
            <a:ext uri="{FF2B5EF4-FFF2-40B4-BE49-F238E27FC236}">
              <a16:creationId xmlns:a16="http://schemas.microsoft.com/office/drawing/2014/main" id="{00000000-0008-0000-0E00-00001C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167657</xdr:rowOff>
    </xdr:from>
    <xdr:ext cx="405111" cy="259045"/>
    <xdr:sp macro="" textlink="">
      <xdr:nvSpPr>
        <xdr:cNvPr id="286" name="【公営住宅】&#10;有形固定資産減価償却率最大値テキスト">
          <a:extLst>
            <a:ext uri="{FF2B5EF4-FFF2-40B4-BE49-F238E27FC236}">
              <a16:creationId xmlns:a16="http://schemas.microsoft.com/office/drawing/2014/main" id="{00000000-0008-0000-0E00-00001E010000}"/>
            </a:ext>
          </a:extLst>
        </xdr:cNvPr>
        <xdr:cNvSpPr txBox="1"/>
      </xdr:nvSpPr>
      <xdr:spPr>
        <a:xfrm>
          <a:off x="4673600" y="1302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49530</xdr:rowOff>
    </xdr:from>
    <xdr:to>
      <xdr:col>24</xdr:col>
      <xdr:colOff>152400</xdr:colOff>
      <xdr:row>77</xdr:row>
      <xdr:rowOff>49530</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a:off x="4546600" y="132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82566</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00000000-0008-0000-0E00-000020010000}"/>
            </a:ext>
          </a:extLst>
        </xdr:cNvPr>
        <xdr:cNvSpPr txBox="1"/>
      </xdr:nvSpPr>
      <xdr:spPr>
        <a:xfrm>
          <a:off x="4673600" y="141414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59689</xdr:rowOff>
    </xdr:from>
    <xdr:to>
      <xdr:col>24</xdr:col>
      <xdr:colOff>114300</xdr:colOff>
      <xdr:row>83</xdr:row>
      <xdr:rowOff>161289</xdr:rowOff>
    </xdr:to>
    <xdr:sp macro="" textlink="">
      <xdr:nvSpPr>
        <xdr:cNvPr id="289" name="フローチャート: 判断 288">
          <a:extLst>
            <a:ext uri="{FF2B5EF4-FFF2-40B4-BE49-F238E27FC236}">
              <a16:creationId xmlns:a16="http://schemas.microsoft.com/office/drawing/2014/main" id="{00000000-0008-0000-0E00-000021010000}"/>
            </a:ext>
          </a:extLst>
        </xdr:cNvPr>
        <xdr:cNvSpPr/>
      </xdr:nvSpPr>
      <xdr:spPr>
        <a:xfrm>
          <a:off x="45847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137795</xdr:rowOff>
    </xdr:from>
    <xdr:to>
      <xdr:col>20</xdr:col>
      <xdr:colOff>38100</xdr:colOff>
      <xdr:row>83</xdr:row>
      <xdr:rowOff>67945</xdr:rowOff>
    </xdr:to>
    <xdr:sp macro="" textlink="">
      <xdr:nvSpPr>
        <xdr:cNvPr id="290" name="フローチャート: 判断 289">
          <a:extLst>
            <a:ext uri="{FF2B5EF4-FFF2-40B4-BE49-F238E27FC236}">
              <a16:creationId xmlns:a16="http://schemas.microsoft.com/office/drawing/2014/main" id="{00000000-0008-0000-0E00-000022010000}"/>
            </a:ext>
          </a:extLst>
        </xdr:cNvPr>
        <xdr:cNvSpPr/>
      </xdr:nvSpPr>
      <xdr:spPr>
        <a:xfrm>
          <a:off x="3746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99695</xdr:rowOff>
    </xdr:from>
    <xdr:to>
      <xdr:col>15</xdr:col>
      <xdr:colOff>101600</xdr:colOff>
      <xdr:row>83</xdr:row>
      <xdr:rowOff>29845</xdr:rowOff>
    </xdr:to>
    <xdr:sp macro="" textlink="">
      <xdr:nvSpPr>
        <xdr:cNvPr id="291" name="フローチャート: 判断 290">
          <a:extLst>
            <a:ext uri="{FF2B5EF4-FFF2-40B4-BE49-F238E27FC236}">
              <a16:creationId xmlns:a16="http://schemas.microsoft.com/office/drawing/2014/main" id="{00000000-0008-0000-0E00-000023010000}"/>
            </a:ext>
          </a:extLst>
        </xdr:cNvPr>
        <xdr:cNvSpPr/>
      </xdr:nvSpPr>
      <xdr:spPr>
        <a:xfrm>
          <a:off x="2857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135889</xdr:rowOff>
    </xdr:from>
    <xdr:to>
      <xdr:col>10</xdr:col>
      <xdr:colOff>165100</xdr:colOff>
      <xdr:row>83</xdr:row>
      <xdr:rowOff>66039</xdr:rowOff>
    </xdr:to>
    <xdr:sp macro="" textlink="">
      <xdr:nvSpPr>
        <xdr:cNvPr id="292" name="フローチャート: 判断 291">
          <a:extLst>
            <a:ext uri="{FF2B5EF4-FFF2-40B4-BE49-F238E27FC236}">
              <a16:creationId xmlns:a16="http://schemas.microsoft.com/office/drawing/2014/main" id="{00000000-0008-0000-0E00-000024010000}"/>
            </a:ext>
          </a:extLst>
        </xdr:cNvPr>
        <xdr:cNvSpPr/>
      </xdr:nvSpPr>
      <xdr:spPr>
        <a:xfrm>
          <a:off x="1968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141605</xdr:rowOff>
    </xdr:from>
    <xdr:to>
      <xdr:col>6</xdr:col>
      <xdr:colOff>38100</xdr:colOff>
      <xdr:row>83</xdr:row>
      <xdr:rowOff>71755</xdr:rowOff>
    </xdr:to>
    <xdr:sp macro="" textlink="">
      <xdr:nvSpPr>
        <xdr:cNvPr id="293" name="フローチャート: 判断 292">
          <a:extLst>
            <a:ext uri="{FF2B5EF4-FFF2-40B4-BE49-F238E27FC236}">
              <a16:creationId xmlns:a16="http://schemas.microsoft.com/office/drawing/2014/main" id="{00000000-0008-0000-0E00-000025010000}"/>
            </a:ext>
          </a:extLst>
        </xdr:cNvPr>
        <xdr:cNvSpPr/>
      </xdr:nvSpPr>
      <xdr:spPr>
        <a:xfrm>
          <a:off x="1079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E00-000026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E00-000027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E00-000028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E00-000029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17780</xdr:rowOff>
    </xdr:from>
    <xdr:to>
      <xdr:col>24</xdr:col>
      <xdr:colOff>114300</xdr:colOff>
      <xdr:row>85</xdr:row>
      <xdr:rowOff>119380</xdr:rowOff>
    </xdr:to>
    <xdr:sp macro="" textlink="">
      <xdr:nvSpPr>
        <xdr:cNvPr id="299" name="楕円 298">
          <a:extLst>
            <a:ext uri="{FF2B5EF4-FFF2-40B4-BE49-F238E27FC236}">
              <a16:creationId xmlns:a16="http://schemas.microsoft.com/office/drawing/2014/main" id="{00000000-0008-0000-0E00-00002B010000}"/>
            </a:ext>
          </a:extLst>
        </xdr:cNvPr>
        <xdr:cNvSpPr/>
      </xdr:nvSpPr>
      <xdr:spPr>
        <a:xfrm>
          <a:off x="4584700" y="1459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167657</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00000000-0008-0000-0E00-00002C010000}"/>
            </a:ext>
          </a:extLst>
        </xdr:cNvPr>
        <xdr:cNvSpPr txBox="1"/>
      </xdr:nvSpPr>
      <xdr:spPr>
        <a:xfrm>
          <a:off x="4673600" y="1456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162561</xdr:rowOff>
    </xdr:from>
    <xdr:to>
      <xdr:col>20</xdr:col>
      <xdr:colOff>38100</xdr:colOff>
      <xdr:row>85</xdr:row>
      <xdr:rowOff>92711</xdr:rowOff>
    </xdr:to>
    <xdr:sp macro="" textlink="">
      <xdr:nvSpPr>
        <xdr:cNvPr id="301" name="楕円 300">
          <a:extLst>
            <a:ext uri="{FF2B5EF4-FFF2-40B4-BE49-F238E27FC236}">
              <a16:creationId xmlns:a16="http://schemas.microsoft.com/office/drawing/2014/main" id="{00000000-0008-0000-0E00-00002D010000}"/>
            </a:ext>
          </a:extLst>
        </xdr:cNvPr>
        <xdr:cNvSpPr/>
      </xdr:nvSpPr>
      <xdr:spPr>
        <a:xfrm>
          <a:off x="3746500" y="1456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41911</xdr:rowOff>
    </xdr:from>
    <xdr:to>
      <xdr:col>24</xdr:col>
      <xdr:colOff>63500</xdr:colOff>
      <xdr:row>85</xdr:row>
      <xdr:rowOff>68580</xdr:rowOff>
    </xdr:to>
    <xdr:cxnSp macro="">
      <xdr:nvCxnSpPr>
        <xdr:cNvPr id="302" name="直線コネクタ 301">
          <a:extLst>
            <a:ext uri="{FF2B5EF4-FFF2-40B4-BE49-F238E27FC236}">
              <a16:creationId xmlns:a16="http://schemas.microsoft.com/office/drawing/2014/main" id="{00000000-0008-0000-0E00-00002E010000}"/>
            </a:ext>
          </a:extLst>
        </xdr:cNvPr>
        <xdr:cNvCxnSpPr/>
      </xdr:nvCxnSpPr>
      <xdr:spPr>
        <a:xfrm>
          <a:off x="3797300" y="14615161"/>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122555</xdr:rowOff>
    </xdr:from>
    <xdr:to>
      <xdr:col>15</xdr:col>
      <xdr:colOff>101600</xdr:colOff>
      <xdr:row>85</xdr:row>
      <xdr:rowOff>52705</xdr:rowOff>
    </xdr:to>
    <xdr:sp macro="" textlink="">
      <xdr:nvSpPr>
        <xdr:cNvPr id="303" name="楕円 302">
          <a:extLst>
            <a:ext uri="{FF2B5EF4-FFF2-40B4-BE49-F238E27FC236}">
              <a16:creationId xmlns:a16="http://schemas.microsoft.com/office/drawing/2014/main" id="{00000000-0008-0000-0E00-00002F010000}"/>
            </a:ext>
          </a:extLst>
        </xdr:cNvPr>
        <xdr:cNvSpPr/>
      </xdr:nvSpPr>
      <xdr:spPr>
        <a:xfrm>
          <a:off x="2857500" y="1452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1905</xdr:rowOff>
    </xdr:from>
    <xdr:to>
      <xdr:col>19</xdr:col>
      <xdr:colOff>177800</xdr:colOff>
      <xdr:row>85</xdr:row>
      <xdr:rowOff>41911</xdr:rowOff>
    </xdr:to>
    <xdr:cxnSp macro="">
      <xdr:nvCxnSpPr>
        <xdr:cNvPr id="304" name="直線コネクタ 303">
          <a:extLst>
            <a:ext uri="{FF2B5EF4-FFF2-40B4-BE49-F238E27FC236}">
              <a16:creationId xmlns:a16="http://schemas.microsoft.com/office/drawing/2014/main" id="{00000000-0008-0000-0E00-000030010000}"/>
            </a:ext>
          </a:extLst>
        </xdr:cNvPr>
        <xdr:cNvCxnSpPr/>
      </xdr:nvCxnSpPr>
      <xdr:spPr>
        <a:xfrm>
          <a:off x="2908300" y="1457515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88264</xdr:rowOff>
    </xdr:from>
    <xdr:to>
      <xdr:col>10</xdr:col>
      <xdr:colOff>165100</xdr:colOff>
      <xdr:row>85</xdr:row>
      <xdr:rowOff>18414</xdr:rowOff>
    </xdr:to>
    <xdr:sp macro="" textlink="">
      <xdr:nvSpPr>
        <xdr:cNvPr id="305" name="楕円 304">
          <a:extLst>
            <a:ext uri="{FF2B5EF4-FFF2-40B4-BE49-F238E27FC236}">
              <a16:creationId xmlns:a16="http://schemas.microsoft.com/office/drawing/2014/main" id="{00000000-0008-0000-0E00-000031010000}"/>
            </a:ext>
          </a:extLst>
        </xdr:cNvPr>
        <xdr:cNvSpPr/>
      </xdr:nvSpPr>
      <xdr:spPr>
        <a:xfrm>
          <a:off x="1968500" y="1449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139064</xdr:rowOff>
    </xdr:from>
    <xdr:to>
      <xdr:col>15</xdr:col>
      <xdr:colOff>50800</xdr:colOff>
      <xdr:row>85</xdr:row>
      <xdr:rowOff>1905</xdr:rowOff>
    </xdr:to>
    <xdr:cxnSp macro="">
      <xdr:nvCxnSpPr>
        <xdr:cNvPr id="306" name="直線コネクタ 305">
          <a:extLst>
            <a:ext uri="{FF2B5EF4-FFF2-40B4-BE49-F238E27FC236}">
              <a16:creationId xmlns:a16="http://schemas.microsoft.com/office/drawing/2014/main" id="{00000000-0008-0000-0E00-000032010000}"/>
            </a:ext>
          </a:extLst>
        </xdr:cNvPr>
        <xdr:cNvCxnSpPr/>
      </xdr:nvCxnSpPr>
      <xdr:spPr>
        <a:xfrm>
          <a:off x="2019300" y="1454086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59689</xdr:rowOff>
    </xdr:from>
    <xdr:to>
      <xdr:col>6</xdr:col>
      <xdr:colOff>38100</xdr:colOff>
      <xdr:row>84</xdr:row>
      <xdr:rowOff>161289</xdr:rowOff>
    </xdr:to>
    <xdr:sp macro="" textlink="">
      <xdr:nvSpPr>
        <xdr:cNvPr id="307" name="楕円 306">
          <a:extLst>
            <a:ext uri="{FF2B5EF4-FFF2-40B4-BE49-F238E27FC236}">
              <a16:creationId xmlns:a16="http://schemas.microsoft.com/office/drawing/2014/main" id="{00000000-0008-0000-0E00-000033010000}"/>
            </a:ext>
          </a:extLst>
        </xdr:cNvPr>
        <xdr:cNvSpPr/>
      </xdr:nvSpPr>
      <xdr:spPr>
        <a:xfrm>
          <a:off x="1079500" y="1446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110489</xdr:rowOff>
    </xdr:from>
    <xdr:to>
      <xdr:col>10</xdr:col>
      <xdr:colOff>114300</xdr:colOff>
      <xdr:row>84</xdr:row>
      <xdr:rowOff>139064</xdr:rowOff>
    </xdr:to>
    <xdr:cxnSp macro="">
      <xdr:nvCxnSpPr>
        <xdr:cNvPr id="308" name="直線コネクタ 307">
          <a:extLst>
            <a:ext uri="{FF2B5EF4-FFF2-40B4-BE49-F238E27FC236}">
              <a16:creationId xmlns:a16="http://schemas.microsoft.com/office/drawing/2014/main" id="{00000000-0008-0000-0E00-000034010000}"/>
            </a:ext>
          </a:extLst>
        </xdr:cNvPr>
        <xdr:cNvCxnSpPr/>
      </xdr:nvCxnSpPr>
      <xdr:spPr>
        <a:xfrm>
          <a:off x="1130300" y="14512289"/>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84472</xdr:rowOff>
    </xdr:from>
    <xdr:ext cx="405111" cy="259045"/>
    <xdr:sp macro="" textlink="">
      <xdr:nvSpPr>
        <xdr:cNvPr id="309" name="n_1aveValue【公営住宅】&#10;有形固定資産減価償却率">
          <a:extLst>
            <a:ext uri="{FF2B5EF4-FFF2-40B4-BE49-F238E27FC236}">
              <a16:creationId xmlns:a16="http://schemas.microsoft.com/office/drawing/2014/main" id="{00000000-0008-0000-0E00-000035010000}"/>
            </a:ext>
          </a:extLst>
        </xdr:cNvPr>
        <xdr:cNvSpPr txBox="1"/>
      </xdr:nvSpPr>
      <xdr:spPr>
        <a:xfrm>
          <a:off x="3582044" y="1397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46372</xdr:rowOff>
    </xdr:from>
    <xdr:ext cx="405111" cy="259045"/>
    <xdr:sp macro="" textlink="">
      <xdr:nvSpPr>
        <xdr:cNvPr id="310" name="n_2aveValue【公営住宅】&#10;有形固定資産減価償却率">
          <a:extLst>
            <a:ext uri="{FF2B5EF4-FFF2-40B4-BE49-F238E27FC236}">
              <a16:creationId xmlns:a16="http://schemas.microsoft.com/office/drawing/2014/main" id="{00000000-0008-0000-0E00-000036010000}"/>
            </a:ext>
          </a:extLst>
        </xdr:cNvPr>
        <xdr:cNvSpPr txBox="1"/>
      </xdr:nvSpPr>
      <xdr:spPr>
        <a:xfrm>
          <a:off x="2705744" y="1393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82566</xdr:rowOff>
    </xdr:from>
    <xdr:ext cx="405111" cy="259045"/>
    <xdr:sp macro="" textlink="">
      <xdr:nvSpPr>
        <xdr:cNvPr id="311" name="n_3aveValue【公営住宅】&#10;有形固定資産減価償却率">
          <a:extLst>
            <a:ext uri="{FF2B5EF4-FFF2-40B4-BE49-F238E27FC236}">
              <a16:creationId xmlns:a16="http://schemas.microsoft.com/office/drawing/2014/main" id="{00000000-0008-0000-0E00-000037010000}"/>
            </a:ext>
          </a:extLst>
        </xdr:cNvPr>
        <xdr:cNvSpPr txBox="1"/>
      </xdr:nvSpPr>
      <xdr:spPr>
        <a:xfrm>
          <a:off x="1816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88282</xdr:rowOff>
    </xdr:from>
    <xdr:ext cx="405111" cy="259045"/>
    <xdr:sp macro="" textlink="">
      <xdr:nvSpPr>
        <xdr:cNvPr id="312" name="n_4aveValue【公営住宅】&#10;有形固定資産減価償却率">
          <a:extLst>
            <a:ext uri="{FF2B5EF4-FFF2-40B4-BE49-F238E27FC236}">
              <a16:creationId xmlns:a16="http://schemas.microsoft.com/office/drawing/2014/main" id="{00000000-0008-0000-0E00-000038010000}"/>
            </a:ext>
          </a:extLst>
        </xdr:cNvPr>
        <xdr:cNvSpPr txBox="1"/>
      </xdr:nvSpPr>
      <xdr:spPr>
        <a:xfrm>
          <a:off x="9277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83838</xdr:rowOff>
    </xdr:from>
    <xdr:ext cx="405111" cy="259045"/>
    <xdr:sp macro="" textlink="">
      <xdr:nvSpPr>
        <xdr:cNvPr id="313" name="n_1mainValue【公営住宅】&#10;有形固定資産減価償却率">
          <a:extLst>
            <a:ext uri="{FF2B5EF4-FFF2-40B4-BE49-F238E27FC236}">
              <a16:creationId xmlns:a16="http://schemas.microsoft.com/office/drawing/2014/main" id="{00000000-0008-0000-0E00-000039010000}"/>
            </a:ext>
          </a:extLst>
        </xdr:cNvPr>
        <xdr:cNvSpPr txBox="1"/>
      </xdr:nvSpPr>
      <xdr:spPr>
        <a:xfrm>
          <a:off x="3582044" y="1465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43832</xdr:rowOff>
    </xdr:from>
    <xdr:ext cx="405111" cy="259045"/>
    <xdr:sp macro="" textlink="">
      <xdr:nvSpPr>
        <xdr:cNvPr id="314" name="n_2mainValue【公営住宅】&#10;有形固定資産減価償却率">
          <a:extLst>
            <a:ext uri="{FF2B5EF4-FFF2-40B4-BE49-F238E27FC236}">
              <a16:creationId xmlns:a16="http://schemas.microsoft.com/office/drawing/2014/main" id="{00000000-0008-0000-0E00-00003A010000}"/>
            </a:ext>
          </a:extLst>
        </xdr:cNvPr>
        <xdr:cNvSpPr txBox="1"/>
      </xdr:nvSpPr>
      <xdr:spPr>
        <a:xfrm>
          <a:off x="2705744" y="1461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9541</xdr:rowOff>
    </xdr:from>
    <xdr:ext cx="405111" cy="259045"/>
    <xdr:sp macro="" textlink="">
      <xdr:nvSpPr>
        <xdr:cNvPr id="315" name="n_3mainValue【公営住宅】&#10;有形固定資産減価償却率">
          <a:extLst>
            <a:ext uri="{FF2B5EF4-FFF2-40B4-BE49-F238E27FC236}">
              <a16:creationId xmlns:a16="http://schemas.microsoft.com/office/drawing/2014/main" id="{00000000-0008-0000-0E00-00003B010000}"/>
            </a:ext>
          </a:extLst>
        </xdr:cNvPr>
        <xdr:cNvSpPr txBox="1"/>
      </xdr:nvSpPr>
      <xdr:spPr>
        <a:xfrm>
          <a:off x="1816744" y="1458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152416</xdr:rowOff>
    </xdr:from>
    <xdr:ext cx="405111" cy="259045"/>
    <xdr:sp macro="" textlink="">
      <xdr:nvSpPr>
        <xdr:cNvPr id="316" name="n_4mainValue【公営住宅】&#10;有形固定資産減価償却率">
          <a:extLst>
            <a:ext uri="{FF2B5EF4-FFF2-40B4-BE49-F238E27FC236}">
              <a16:creationId xmlns:a16="http://schemas.microsoft.com/office/drawing/2014/main" id="{00000000-0008-0000-0E00-00003C010000}"/>
            </a:ext>
          </a:extLst>
        </xdr:cNvPr>
        <xdr:cNvSpPr txBox="1"/>
      </xdr:nvSpPr>
      <xdr:spPr>
        <a:xfrm>
          <a:off x="927744" y="14554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00000000-0008-0000-0E00-00003D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00000000-0008-0000-0E00-00003E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00000000-0008-0000-0E00-00003F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00000000-0008-0000-0E00-000040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00000000-0008-0000-0E00-000045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00000000-0008-0000-0E00-000046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7" name="直線コネクタ 326">
          <a:extLst>
            <a:ext uri="{FF2B5EF4-FFF2-40B4-BE49-F238E27FC236}">
              <a16:creationId xmlns:a16="http://schemas.microsoft.com/office/drawing/2014/main" id="{00000000-0008-0000-0E00-000047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8" name="テキスト ボックス 327">
          <a:extLst>
            <a:ext uri="{FF2B5EF4-FFF2-40B4-BE49-F238E27FC236}">
              <a16:creationId xmlns:a16="http://schemas.microsoft.com/office/drawing/2014/main" id="{00000000-0008-0000-0E00-000048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9" name="直線コネクタ 328">
          <a:extLst>
            <a:ext uri="{FF2B5EF4-FFF2-40B4-BE49-F238E27FC236}">
              <a16:creationId xmlns:a16="http://schemas.microsoft.com/office/drawing/2014/main" id="{00000000-0008-0000-0E00-000049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6" name="テキスト ボックス 335">
          <a:extLst>
            <a:ext uri="{FF2B5EF4-FFF2-40B4-BE49-F238E27FC236}">
              <a16:creationId xmlns:a16="http://schemas.microsoft.com/office/drawing/2014/main" id="{00000000-0008-0000-0E00-000050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7" name="直線コネクタ 336">
          <a:extLst>
            <a:ext uri="{FF2B5EF4-FFF2-40B4-BE49-F238E27FC236}">
              <a16:creationId xmlns:a16="http://schemas.microsoft.com/office/drawing/2014/main" id="{00000000-0008-0000-0E00-000051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38" name="テキスト ボックス 337">
          <a:extLst>
            <a:ext uri="{FF2B5EF4-FFF2-40B4-BE49-F238E27FC236}">
              <a16:creationId xmlns:a16="http://schemas.microsoft.com/office/drawing/2014/main" id="{00000000-0008-0000-0E00-000052010000}"/>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0" name="テキスト ボックス 339">
          <a:extLst>
            <a:ext uri="{FF2B5EF4-FFF2-40B4-BE49-F238E27FC236}">
              <a16:creationId xmlns:a16="http://schemas.microsoft.com/office/drawing/2014/main" id="{00000000-0008-0000-0E00-000054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00000000-0008-0000-0E00-000055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69287</xdr:rowOff>
    </xdr:from>
    <xdr:to>
      <xdr:col>54</xdr:col>
      <xdr:colOff>189865</xdr:colOff>
      <xdr:row>86</xdr:row>
      <xdr:rowOff>166605</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flipV="1">
          <a:off x="10476865" y="13442387"/>
          <a:ext cx="0" cy="1468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170432</xdr:rowOff>
    </xdr:from>
    <xdr:ext cx="469744" cy="259045"/>
    <xdr:sp macro="" textlink="">
      <xdr:nvSpPr>
        <xdr:cNvPr id="343" name="【公営住宅】&#10;一人当たり面積最小値テキスト">
          <a:extLst>
            <a:ext uri="{FF2B5EF4-FFF2-40B4-BE49-F238E27FC236}">
              <a16:creationId xmlns:a16="http://schemas.microsoft.com/office/drawing/2014/main" id="{00000000-0008-0000-0E00-000057010000}"/>
            </a:ext>
          </a:extLst>
        </xdr:cNvPr>
        <xdr:cNvSpPr txBox="1"/>
      </xdr:nvSpPr>
      <xdr:spPr>
        <a:xfrm>
          <a:off x="10515600" y="1491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166605</xdr:rowOff>
    </xdr:from>
    <xdr:to>
      <xdr:col>55</xdr:col>
      <xdr:colOff>88900</xdr:colOff>
      <xdr:row>86</xdr:row>
      <xdr:rowOff>166605</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a:off x="10388600" y="14911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15964</xdr:rowOff>
    </xdr:from>
    <xdr:ext cx="469744" cy="259045"/>
    <xdr:sp macro="" textlink="">
      <xdr:nvSpPr>
        <xdr:cNvPr id="345" name="【公営住宅】&#10;一人当たり面積最大値テキスト">
          <a:extLst>
            <a:ext uri="{FF2B5EF4-FFF2-40B4-BE49-F238E27FC236}">
              <a16:creationId xmlns:a16="http://schemas.microsoft.com/office/drawing/2014/main" id="{00000000-0008-0000-0E00-000059010000}"/>
            </a:ext>
          </a:extLst>
        </xdr:cNvPr>
        <xdr:cNvSpPr txBox="1"/>
      </xdr:nvSpPr>
      <xdr:spPr>
        <a:xfrm>
          <a:off x="10515600" y="13217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69287</xdr:rowOff>
    </xdr:from>
    <xdr:to>
      <xdr:col>55</xdr:col>
      <xdr:colOff>88900</xdr:colOff>
      <xdr:row>78</xdr:row>
      <xdr:rowOff>69287</xdr:rowOff>
    </xdr:to>
    <xdr:cxnSp macro="">
      <xdr:nvCxnSpPr>
        <xdr:cNvPr id="346" name="直線コネクタ 345">
          <a:extLst>
            <a:ext uri="{FF2B5EF4-FFF2-40B4-BE49-F238E27FC236}">
              <a16:creationId xmlns:a16="http://schemas.microsoft.com/office/drawing/2014/main" id="{00000000-0008-0000-0E00-00005A010000}"/>
            </a:ext>
          </a:extLst>
        </xdr:cNvPr>
        <xdr:cNvCxnSpPr/>
      </xdr:nvCxnSpPr>
      <xdr:spPr>
        <a:xfrm>
          <a:off x="10388600" y="13442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52759</xdr:rowOff>
    </xdr:from>
    <xdr:ext cx="469744" cy="259045"/>
    <xdr:sp macro="" textlink="">
      <xdr:nvSpPr>
        <xdr:cNvPr id="347" name="【公営住宅】&#10;一人当たり面積平均値テキスト">
          <a:extLst>
            <a:ext uri="{FF2B5EF4-FFF2-40B4-BE49-F238E27FC236}">
              <a16:creationId xmlns:a16="http://schemas.microsoft.com/office/drawing/2014/main" id="{00000000-0008-0000-0E00-00005B010000}"/>
            </a:ext>
          </a:extLst>
        </xdr:cNvPr>
        <xdr:cNvSpPr txBox="1"/>
      </xdr:nvSpPr>
      <xdr:spPr>
        <a:xfrm>
          <a:off x="10515600" y="146260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74332</xdr:rowOff>
    </xdr:from>
    <xdr:to>
      <xdr:col>55</xdr:col>
      <xdr:colOff>50800</xdr:colOff>
      <xdr:row>86</xdr:row>
      <xdr:rowOff>4482</xdr:rowOff>
    </xdr:to>
    <xdr:sp macro="" textlink="">
      <xdr:nvSpPr>
        <xdr:cNvPr id="348" name="フローチャート: 判断 347">
          <a:extLst>
            <a:ext uri="{FF2B5EF4-FFF2-40B4-BE49-F238E27FC236}">
              <a16:creationId xmlns:a16="http://schemas.microsoft.com/office/drawing/2014/main" id="{00000000-0008-0000-0E00-00005C010000}"/>
            </a:ext>
          </a:extLst>
        </xdr:cNvPr>
        <xdr:cNvSpPr/>
      </xdr:nvSpPr>
      <xdr:spPr>
        <a:xfrm>
          <a:off x="10426700" y="1464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95231</xdr:rowOff>
    </xdr:from>
    <xdr:to>
      <xdr:col>50</xdr:col>
      <xdr:colOff>165100</xdr:colOff>
      <xdr:row>86</xdr:row>
      <xdr:rowOff>25381</xdr:rowOff>
    </xdr:to>
    <xdr:sp macro="" textlink="">
      <xdr:nvSpPr>
        <xdr:cNvPr id="349" name="フローチャート: 判断 348">
          <a:extLst>
            <a:ext uri="{FF2B5EF4-FFF2-40B4-BE49-F238E27FC236}">
              <a16:creationId xmlns:a16="http://schemas.microsoft.com/office/drawing/2014/main" id="{00000000-0008-0000-0E00-00005D010000}"/>
            </a:ext>
          </a:extLst>
        </xdr:cNvPr>
        <xdr:cNvSpPr/>
      </xdr:nvSpPr>
      <xdr:spPr>
        <a:xfrm>
          <a:off x="9588500" y="146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101600</xdr:rowOff>
    </xdr:from>
    <xdr:to>
      <xdr:col>46</xdr:col>
      <xdr:colOff>38100</xdr:colOff>
      <xdr:row>86</xdr:row>
      <xdr:rowOff>31750</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8699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78087</xdr:rowOff>
    </xdr:from>
    <xdr:to>
      <xdr:col>41</xdr:col>
      <xdr:colOff>101600</xdr:colOff>
      <xdr:row>86</xdr:row>
      <xdr:rowOff>8237</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7810500" y="146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87557</xdr:rowOff>
    </xdr:from>
    <xdr:to>
      <xdr:col>36</xdr:col>
      <xdr:colOff>165100</xdr:colOff>
      <xdr:row>86</xdr:row>
      <xdr:rowOff>17707</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6921500" y="1466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E00-000061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93762</xdr:rowOff>
    </xdr:from>
    <xdr:to>
      <xdr:col>55</xdr:col>
      <xdr:colOff>50800</xdr:colOff>
      <xdr:row>85</xdr:row>
      <xdr:rowOff>23912</xdr:rowOff>
    </xdr:to>
    <xdr:sp macro="" textlink="">
      <xdr:nvSpPr>
        <xdr:cNvPr id="358" name="楕円 357">
          <a:extLst>
            <a:ext uri="{FF2B5EF4-FFF2-40B4-BE49-F238E27FC236}">
              <a16:creationId xmlns:a16="http://schemas.microsoft.com/office/drawing/2014/main" id="{00000000-0008-0000-0E00-000066010000}"/>
            </a:ext>
          </a:extLst>
        </xdr:cNvPr>
        <xdr:cNvSpPr/>
      </xdr:nvSpPr>
      <xdr:spPr>
        <a:xfrm>
          <a:off x="10426700" y="1449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116639</xdr:rowOff>
    </xdr:from>
    <xdr:ext cx="469744" cy="259045"/>
    <xdr:sp macro="" textlink="">
      <xdr:nvSpPr>
        <xdr:cNvPr id="359" name="【公営住宅】&#10;一人当たり面積該当値テキスト">
          <a:extLst>
            <a:ext uri="{FF2B5EF4-FFF2-40B4-BE49-F238E27FC236}">
              <a16:creationId xmlns:a16="http://schemas.microsoft.com/office/drawing/2014/main" id="{00000000-0008-0000-0E00-000067010000}"/>
            </a:ext>
          </a:extLst>
        </xdr:cNvPr>
        <xdr:cNvSpPr txBox="1"/>
      </xdr:nvSpPr>
      <xdr:spPr>
        <a:xfrm>
          <a:off x="10515600" y="14346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102907</xdr:rowOff>
    </xdr:from>
    <xdr:to>
      <xdr:col>50</xdr:col>
      <xdr:colOff>165100</xdr:colOff>
      <xdr:row>85</xdr:row>
      <xdr:rowOff>33057</xdr:rowOff>
    </xdr:to>
    <xdr:sp macro="" textlink="">
      <xdr:nvSpPr>
        <xdr:cNvPr id="360" name="楕円 359">
          <a:extLst>
            <a:ext uri="{FF2B5EF4-FFF2-40B4-BE49-F238E27FC236}">
              <a16:creationId xmlns:a16="http://schemas.microsoft.com/office/drawing/2014/main" id="{00000000-0008-0000-0E00-000068010000}"/>
            </a:ext>
          </a:extLst>
        </xdr:cNvPr>
        <xdr:cNvSpPr/>
      </xdr:nvSpPr>
      <xdr:spPr>
        <a:xfrm>
          <a:off x="9588500" y="1450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144562</xdr:rowOff>
    </xdr:from>
    <xdr:to>
      <xdr:col>55</xdr:col>
      <xdr:colOff>0</xdr:colOff>
      <xdr:row>84</xdr:row>
      <xdr:rowOff>153707</xdr:rowOff>
    </xdr:to>
    <xdr:cxnSp macro="">
      <xdr:nvCxnSpPr>
        <xdr:cNvPr id="361" name="直線コネクタ 360">
          <a:extLst>
            <a:ext uri="{FF2B5EF4-FFF2-40B4-BE49-F238E27FC236}">
              <a16:creationId xmlns:a16="http://schemas.microsoft.com/office/drawing/2014/main" id="{00000000-0008-0000-0E00-000069010000}"/>
            </a:ext>
          </a:extLst>
        </xdr:cNvPr>
        <xdr:cNvCxnSpPr/>
      </xdr:nvCxnSpPr>
      <xdr:spPr>
        <a:xfrm flipV="1">
          <a:off x="9639300" y="14546362"/>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110908</xdr:rowOff>
    </xdr:from>
    <xdr:to>
      <xdr:col>46</xdr:col>
      <xdr:colOff>38100</xdr:colOff>
      <xdr:row>85</xdr:row>
      <xdr:rowOff>41058</xdr:rowOff>
    </xdr:to>
    <xdr:sp macro="" textlink="">
      <xdr:nvSpPr>
        <xdr:cNvPr id="362" name="楕円 361">
          <a:extLst>
            <a:ext uri="{FF2B5EF4-FFF2-40B4-BE49-F238E27FC236}">
              <a16:creationId xmlns:a16="http://schemas.microsoft.com/office/drawing/2014/main" id="{00000000-0008-0000-0E00-00006A010000}"/>
            </a:ext>
          </a:extLst>
        </xdr:cNvPr>
        <xdr:cNvSpPr/>
      </xdr:nvSpPr>
      <xdr:spPr>
        <a:xfrm>
          <a:off x="8699500" y="1451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153707</xdr:rowOff>
    </xdr:from>
    <xdr:to>
      <xdr:col>50</xdr:col>
      <xdr:colOff>114300</xdr:colOff>
      <xdr:row>84</xdr:row>
      <xdr:rowOff>161708</xdr:rowOff>
    </xdr:to>
    <xdr:cxnSp macro="">
      <xdr:nvCxnSpPr>
        <xdr:cNvPr id="363" name="直線コネクタ 362">
          <a:extLst>
            <a:ext uri="{FF2B5EF4-FFF2-40B4-BE49-F238E27FC236}">
              <a16:creationId xmlns:a16="http://schemas.microsoft.com/office/drawing/2014/main" id="{00000000-0008-0000-0E00-00006B010000}"/>
            </a:ext>
          </a:extLst>
        </xdr:cNvPr>
        <xdr:cNvCxnSpPr/>
      </xdr:nvCxnSpPr>
      <xdr:spPr>
        <a:xfrm flipV="1">
          <a:off x="8750300" y="14555507"/>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119724</xdr:rowOff>
    </xdr:from>
    <xdr:to>
      <xdr:col>41</xdr:col>
      <xdr:colOff>101600</xdr:colOff>
      <xdr:row>85</xdr:row>
      <xdr:rowOff>49874</xdr:rowOff>
    </xdr:to>
    <xdr:sp macro="" textlink="">
      <xdr:nvSpPr>
        <xdr:cNvPr id="364" name="楕円 363">
          <a:extLst>
            <a:ext uri="{FF2B5EF4-FFF2-40B4-BE49-F238E27FC236}">
              <a16:creationId xmlns:a16="http://schemas.microsoft.com/office/drawing/2014/main" id="{00000000-0008-0000-0E00-00006C010000}"/>
            </a:ext>
          </a:extLst>
        </xdr:cNvPr>
        <xdr:cNvSpPr/>
      </xdr:nvSpPr>
      <xdr:spPr>
        <a:xfrm>
          <a:off x="7810500" y="1452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161708</xdr:rowOff>
    </xdr:from>
    <xdr:to>
      <xdr:col>45</xdr:col>
      <xdr:colOff>177800</xdr:colOff>
      <xdr:row>84</xdr:row>
      <xdr:rowOff>170524</xdr:rowOff>
    </xdr:to>
    <xdr:cxnSp macro="">
      <xdr:nvCxnSpPr>
        <xdr:cNvPr id="365" name="直線コネクタ 364">
          <a:extLst>
            <a:ext uri="{FF2B5EF4-FFF2-40B4-BE49-F238E27FC236}">
              <a16:creationId xmlns:a16="http://schemas.microsoft.com/office/drawing/2014/main" id="{00000000-0008-0000-0E00-00006D010000}"/>
            </a:ext>
          </a:extLst>
        </xdr:cNvPr>
        <xdr:cNvCxnSpPr/>
      </xdr:nvCxnSpPr>
      <xdr:spPr>
        <a:xfrm flipV="1">
          <a:off x="7861300" y="14563508"/>
          <a:ext cx="889000" cy="8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127398</xdr:rowOff>
    </xdr:from>
    <xdr:to>
      <xdr:col>36</xdr:col>
      <xdr:colOff>165100</xdr:colOff>
      <xdr:row>85</xdr:row>
      <xdr:rowOff>57548</xdr:rowOff>
    </xdr:to>
    <xdr:sp macro="" textlink="">
      <xdr:nvSpPr>
        <xdr:cNvPr id="366" name="楕円 365">
          <a:extLst>
            <a:ext uri="{FF2B5EF4-FFF2-40B4-BE49-F238E27FC236}">
              <a16:creationId xmlns:a16="http://schemas.microsoft.com/office/drawing/2014/main" id="{00000000-0008-0000-0E00-00006E010000}"/>
            </a:ext>
          </a:extLst>
        </xdr:cNvPr>
        <xdr:cNvSpPr/>
      </xdr:nvSpPr>
      <xdr:spPr>
        <a:xfrm>
          <a:off x="6921500" y="1452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170524</xdr:rowOff>
    </xdr:from>
    <xdr:to>
      <xdr:col>41</xdr:col>
      <xdr:colOff>50800</xdr:colOff>
      <xdr:row>85</xdr:row>
      <xdr:rowOff>6748</xdr:rowOff>
    </xdr:to>
    <xdr:cxnSp macro="">
      <xdr:nvCxnSpPr>
        <xdr:cNvPr id="367" name="直線コネクタ 366">
          <a:extLst>
            <a:ext uri="{FF2B5EF4-FFF2-40B4-BE49-F238E27FC236}">
              <a16:creationId xmlns:a16="http://schemas.microsoft.com/office/drawing/2014/main" id="{00000000-0008-0000-0E00-00006F010000}"/>
            </a:ext>
          </a:extLst>
        </xdr:cNvPr>
        <xdr:cNvCxnSpPr/>
      </xdr:nvCxnSpPr>
      <xdr:spPr>
        <a:xfrm flipV="1">
          <a:off x="6972300" y="14572324"/>
          <a:ext cx="889000" cy="7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16508</xdr:rowOff>
    </xdr:from>
    <xdr:ext cx="469744" cy="259045"/>
    <xdr:sp macro="" textlink="">
      <xdr:nvSpPr>
        <xdr:cNvPr id="368" name="n_1aveValue【公営住宅】&#10;一人当たり面積">
          <a:extLst>
            <a:ext uri="{FF2B5EF4-FFF2-40B4-BE49-F238E27FC236}">
              <a16:creationId xmlns:a16="http://schemas.microsoft.com/office/drawing/2014/main" id="{00000000-0008-0000-0E00-000070010000}"/>
            </a:ext>
          </a:extLst>
        </xdr:cNvPr>
        <xdr:cNvSpPr txBox="1"/>
      </xdr:nvSpPr>
      <xdr:spPr>
        <a:xfrm>
          <a:off x="9391727" y="1476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22877</xdr:rowOff>
    </xdr:from>
    <xdr:ext cx="469744" cy="259045"/>
    <xdr:sp macro="" textlink="">
      <xdr:nvSpPr>
        <xdr:cNvPr id="369" name="n_2aveValue【公営住宅】&#10;一人当たり面積">
          <a:extLst>
            <a:ext uri="{FF2B5EF4-FFF2-40B4-BE49-F238E27FC236}">
              <a16:creationId xmlns:a16="http://schemas.microsoft.com/office/drawing/2014/main" id="{00000000-0008-0000-0E00-000071010000}"/>
            </a:ext>
          </a:extLst>
        </xdr:cNvPr>
        <xdr:cNvSpPr txBox="1"/>
      </xdr:nvSpPr>
      <xdr:spPr>
        <a:xfrm>
          <a:off x="8515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170814</xdr:rowOff>
    </xdr:from>
    <xdr:ext cx="469744" cy="259045"/>
    <xdr:sp macro="" textlink="">
      <xdr:nvSpPr>
        <xdr:cNvPr id="370" name="n_3aveValue【公営住宅】&#10;一人当たり面積">
          <a:extLst>
            <a:ext uri="{FF2B5EF4-FFF2-40B4-BE49-F238E27FC236}">
              <a16:creationId xmlns:a16="http://schemas.microsoft.com/office/drawing/2014/main" id="{00000000-0008-0000-0E00-000072010000}"/>
            </a:ext>
          </a:extLst>
        </xdr:cNvPr>
        <xdr:cNvSpPr txBox="1"/>
      </xdr:nvSpPr>
      <xdr:spPr>
        <a:xfrm>
          <a:off x="7626427" y="1474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8834</xdr:rowOff>
    </xdr:from>
    <xdr:ext cx="469744" cy="259045"/>
    <xdr:sp macro="" textlink="">
      <xdr:nvSpPr>
        <xdr:cNvPr id="371" name="n_4aveValue【公営住宅】&#10;一人当たり面積">
          <a:extLst>
            <a:ext uri="{FF2B5EF4-FFF2-40B4-BE49-F238E27FC236}">
              <a16:creationId xmlns:a16="http://schemas.microsoft.com/office/drawing/2014/main" id="{00000000-0008-0000-0E00-000073010000}"/>
            </a:ext>
          </a:extLst>
        </xdr:cNvPr>
        <xdr:cNvSpPr txBox="1"/>
      </xdr:nvSpPr>
      <xdr:spPr>
        <a:xfrm>
          <a:off x="6737427" y="14753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49584</xdr:rowOff>
    </xdr:from>
    <xdr:ext cx="469744" cy="259045"/>
    <xdr:sp macro="" textlink="">
      <xdr:nvSpPr>
        <xdr:cNvPr id="372" name="n_1mainValue【公営住宅】&#10;一人当たり面積">
          <a:extLst>
            <a:ext uri="{FF2B5EF4-FFF2-40B4-BE49-F238E27FC236}">
              <a16:creationId xmlns:a16="http://schemas.microsoft.com/office/drawing/2014/main" id="{00000000-0008-0000-0E00-000074010000}"/>
            </a:ext>
          </a:extLst>
        </xdr:cNvPr>
        <xdr:cNvSpPr txBox="1"/>
      </xdr:nvSpPr>
      <xdr:spPr>
        <a:xfrm>
          <a:off x="9391727" y="1427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57585</xdr:rowOff>
    </xdr:from>
    <xdr:ext cx="469744" cy="259045"/>
    <xdr:sp macro="" textlink="">
      <xdr:nvSpPr>
        <xdr:cNvPr id="373" name="n_2mainValue【公営住宅】&#10;一人当たり面積">
          <a:extLst>
            <a:ext uri="{FF2B5EF4-FFF2-40B4-BE49-F238E27FC236}">
              <a16:creationId xmlns:a16="http://schemas.microsoft.com/office/drawing/2014/main" id="{00000000-0008-0000-0E00-000075010000}"/>
            </a:ext>
          </a:extLst>
        </xdr:cNvPr>
        <xdr:cNvSpPr txBox="1"/>
      </xdr:nvSpPr>
      <xdr:spPr>
        <a:xfrm>
          <a:off x="8515427" y="14287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66401</xdr:rowOff>
    </xdr:from>
    <xdr:ext cx="469744" cy="259045"/>
    <xdr:sp macro="" textlink="">
      <xdr:nvSpPr>
        <xdr:cNvPr id="374" name="n_3mainValue【公営住宅】&#10;一人当たり面積">
          <a:extLst>
            <a:ext uri="{FF2B5EF4-FFF2-40B4-BE49-F238E27FC236}">
              <a16:creationId xmlns:a16="http://schemas.microsoft.com/office/drawing/2014/main" id="{00000000-0008-0000-0E00-000076010000}"/>
            </a:ext>
          </a:extLst>
        </xdr:cNvPr>
        <xdr:cNvSpPr txBox="1"/>
      </xdr:nvSpPr>
      <xdr:spPr>
        <a:xfrm>
          <a:off x="7626427" y="1429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74075</xdr:rowOff>
    </xdr:from>
    <xdr:ext cx="469744" cy="259045"/>
    <xdr:sp macro="" textlink="">
      <xdr:nvSpPr>
        <xdr:cNvPr id="375" name="n_4mainValue【公営住宅】&#10;一人当たり面積">
          <a:extLst>
            <a:ext uri="{FF2B5EF4-FFF2-40B4-BE49-F238E27FC236}">
              <a16:creationId xmlns:a16="http://schemas.microsoft.com/office/drawing/2014/main" id="{00000000-0008-0000-0E00-000077010000}"/>
            </a:ext>
          </a:extLst>
        </xdr:cNvPr>
        <xdr:cNvSpPr txBox="1"/>
      </xdr:nvSpPr>
      <xdr:spPr>
        <a:xfrm>
          <a:off x="6737427" y="1430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a:extLst>
            <a:ext uri="{FF2B5EF4-FFF2-40B4-BE49-F238E27FC236}">
              <a16:creationId xmlns:a16="http://schemas.microsoft.com/office/drawing/2014/main" id="{00000000-0008-0000-0E00-000080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id="{00000000-0008-0000-0E00-000081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a:extLst>
            <a:ext uri="{FF2B5EF4-FFF2-40B4-BE49-F238E27FC236}">
              <a16:creationId xmlns:a16="http://schemas.microsoft.com/office/drawing/2014/main" id="{00000000-0008-0000-0E00-000082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87" name="直線コネクタ 386">
          <a:extLst>
            <a:ext uri="{FF2B5EF4-FFF2-40B4-BE49-F238E27FC236}">
              <a16:creationId xmlns:a16="http://schemas.microsoft.com/office/drawing/2014/main" id="{00000000-0008-0000-0E00-000083010000}"/>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388" name="テキスト ボックス 387">
          <a:extLst>
            <a:ext uri="{FF2B5EF4-FFF2-40B4-BE49-F238E27FC236}">
              <a16:creationId xmlns:a16="http://schemas.microsoft.com/office/drawing/2014/main" id="{00000000-0008-0000-0E00-000084010000}"/>
            </a:ext>
          </a:extLst>
        </xdr:cNvPr>
        <xdr:cNvSpPr txBox="1"/>
      </xdr:nvSpPr>
      <xdr:spPr>
        <a:xfrm>
          <a:off x="294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89" name="直線コネクタ 388">
          <a:extLst>
            <a:ext uri="{FF2B5EF4-FFF2-40B4-BE49-F238E27FC236}">
              <a16:creationId xmlns:a16="http://schemas.microsoft.com/office/drawing/2014/main" id="{00000000-0008-0000-0E00-000085010000}"/>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90" name="テキスト ボックス 389">
          <a:extLst>
            <a:ext uri="{FF2B5EF4-FFF2-40B4-BE49-F238E27FC236}">
              <a16:creationId xmlns:a16="http://schemas.microsoft.com/office/drawing/2014/main" id="{00000000-0008-0000-0E00-000086010000}"/>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1" name="直線コネクタ 390">
          <a:extLst>
            <a:ext uri="{FF2B5EF4-FFF2-40B4-BE49-F238E27FC236}">
              <a16:creationId xmlns:a16="http://schemas.microsoft.com/office/drawing/2014/main" id="{00000000-0008-0000-0E00-000087010000}"/>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92" name="テキスト ボックス 391">
          <a:extLst>
            <a:ext uri="{FF2B5EF4-FFF2-40B4-BE49-F238E27FC236}">
              <a16:creationId xmlns:a16="http://schemas.microsoft.com/office/drawing/2014/main" id="{00000000-0008-0000-0E00-000088010000}"/>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3" name="直線コネクタ 392">
          <a:extLst>
            <a:ext uri="{FF2B5EF4-FFF2-40B4-BE49-F238E27FC236}">
              <a16:creationId xmlns:a16="http://schemas.microsoft.com/office/drawing/2014/main" id="{00000000-0008-0000-0E00-000089010000}"/>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4" name="テキスト ボックス 393">
          <a:extLst>
            <a:ext uri="{FF2B5EF4-FFF2-40B4-BE49-F238E27FC236}">
              <a16:creationId xmlns:a16="http://schemas.microsoft.com/office/drawing/2014/main" id="{00000000-0008-0000-0E00-00008A010000}"/>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00000000-0008-0000-0E00-00008B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6" name="テキスト ボックス 395">
          <a:extLst>
            <a:ext uri="{FF2B5EF4-FFF2-40B4-BE49-F238E27FC236}">
              <a16:creationId xmlns:a16="http://schemas.microsoft.com/office/drawing/2014/main" id="{00000000-0008-0000-0E00-00008C010000}"/>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港湾・漁港】&#10;有形固定資産減価償却率グラフ枠">
          <a:extLst>
            <a:ext uri="{FF2B5EF4-FFF2-40B4-BE49-F238E27FC236}">
              <a16:creationId xmlns:a16="http://schemas.microsoft.com/office/drawing/2014/main" id="{00000000-0008-0000-0E00-00008D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87630</xdr:rowOff>
    </xdr:from>
    <xdr:to>
      <xdr:col>24</xdr:col>
      <xdr:colOff>62865</xdr:colOff>
      <xdr:row>108</xdr:row>
      <xdr:rowOff>62485</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flipV="1">
          <a:off x="4634865" y="17232630"/>
          <a:ext cx="0" cy="1346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66312</xdr:rowOff>
    </xdr:from>
    <xdr:ext cx="405111" cy="259045"/>
    <xdr:sp macro="" textlink="">
      <xdr:nvSpPr>
        <xdr:cNvPr id="399" name="【港湾・漁港】&#10;有形固定資産減価償却率最小値テキスト">
          <a:extLst>
            <a:ext uri="{FF2B5EF4-FFF2-40B4-BE49-F238E27FC236}">
              <a16:creationId xmlns:a16="http://schemas.microsoft.com/office/drawing/2014/main" id="{00000000-0008-0000-0E00-00008F010000}"/>
            </a:ext>
          </a:extLst>
        </xdr:cNvPr>
        <xdr:cNvSpPr txBox="1"/>
      </xdr:nvSpPr>
      <xdr:spPr>
        <a:xfrm>
          <a:off x="4673600" y="18582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62485</xdr:rowOff>
    </xdr:from>
    <xdr:to>
      <xdr:col>24</xdr:col>
      <xdr:colOff>152400</xdr:colOff>
      <xdr:row>108</xdr:row>
      <xdr:rowOff>62485</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a:off x="4546600" y="185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34307</xdr:rowOff>
    </xdr:from>
    <xdr:ext cx="405111" cy="259045"/>
    <xdr:sp macro="" textlink="">
      <xdr:nvSpPr>
        <xdr:cNvPr id="401" name="【港湾・漁港】&#10;有形固定資産減価償却率最大値テキスト">
          <a:extLst>
            <a:ext uri="{FF2B5EF4-FFF2-40B4-BE49-F238E27FC236}">
              <a16:creationId xmlns:a16="http://schemas.microsoft.com/office/drawing/2014/main" id="{00000000-0008-0000-0E00-000091010000}"/>
            </a:ext>
          </a:extLst>
        </xdr:cNvPr>
        <xdr:cNvSpPr txBox="1"/>
      </xdr:nvSpPr>
      <xdr:spPr>
        <a:xfrm>
          <a:off x="4673600" y="1700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87630</xdr:rowOff>
    </xdr:from>
    <xdr:to>
      <xdr:col>24</xdr:col>
      <xdr:colOff>152400</xdr:colOff>
      <xdr:row>100</xdr:row>
      <xdr:rowOff>87630</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a:off x="4546600" y="1723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136414</xdr:rowOff>
    </xdr:from>
    <xdr:ext cx="405111" cy="259045"/>
    <xdr:sp macro="" textlink="">
      <xdr:nvSpPr>
        <xdr:cNvPr id="403" name="【港湾・漁港】&#10;有形固定資産減価償却率平均値テキスト">
          <a:extLst>
            <a:ext uri="{FF2B5EF4-FFF2-40B4-BE49-F238E27FC236}">
              <a16:creationId xmlns:a16="http://schemas.microsoft.com/office/drawing/2014/main" id="{00000000-0008-0000-0E00-000093010000}"/>
            </a:ext>
          </a:extLst>
        </xdr:cNvPr>
        <xdr:cNvSpPr txBox="1"/>
      </xdr:nvSpPr>
      <xdr:spPr>
        <a:xfrm>
          <a:off x="4673600" y="179672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157987</xdr:rowOff>
    </xdr:from>
    <xdr:to>
      <xdr:col>24</xdr:col>
      <xdr:colOff>114300</xdr:colOff>
      <xdr:row>105</xdr:row>
      <xdr:rowOff>88137</xdr:rowOff>
    </xdr:to>
    <xdr:sp macro="" textlink="">
      <xdr:nvSpPr>
        <xdr:cNvPr id="404" name="フローチャート: 判断 403">
          <a:extLst>
            <a:ext uri="{FF2B5EF4-FFF2-40B4-BE49-F238E27FC236}">
              <a16:creationId xmlns:a16="http://schemas.microsoft.com/office/drawing/2014/main" id="{00000000-0008-0000-0E00-000094010000}"/>
            </a:ext>
          </a:extLst>
        </xdr:cNvPr>
        <xdr:cNvSpPr/>
      </xdr:nvSpPr>
      <xdr:spPr>
        <a:xfrm>
          <a:off x="4584700" y="1798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130556</xdr:rowOff>
    </xdr:from>
    <xdr:to>
      <xdr:col>20</xdr:col>
      <xdr:colOff>38100</xdr:colOff>
      <xdr:row>105</xdr:row>
      <xdr:rowOff>60706</xdr:rowOff>
    </xdr:to>
    <xdr:sp macro="" textlink="">
      <xdr:nvSpPr>
        <xdr:cNvPr id="405" name="フローチャート: 判断 404">
          <a:extLst>
            <a:ext uri="{FF2B5EF4-FFF2-40B4-BE49-F238E27FC236}">
              <a16:creationId xmlns:a16="http://schemas.microsoft.com/office/drawing/2014/main" id="{00000000-0008-0000-0E00-000095010000}"/>
            </a:ext>
          </a:extLst>
        </xdr:cNvPr>
        <xdr:cNvSpPr/>
      </xdr:nvSpPr>
      <xdr:spPr>
        <a:xfrm>
          <a:off x="3746500" y="1796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52832</xdr:rowOff>
    </xdr:from>
    <xdr:to>
      <xdr:col>15</xdr:col>
      <xdr:colOff>101600</xdr:colOff>
      <xdr:row>102</xdr:row>
      <xdr:rowOff>154432</xdr:rowOff>
    </xdr:to>
    <xdr:sp macro="" textlink="">
      <xdr:nvSpPr>
        <xdr:cNvPr id="406" name="フローチャート: 判断 405">
          <a:extLst>
            <a:ext uri="{FF2B5EF4-FFF2-40B4-BE49-F238E27FC236}">
              <a16:creationId xmlns:a16="http://schemas.microsoft.com/office/drawing/2014/main" id="{00000000-0008-0000-0E00-000096010000}"/>
            </a:ext>
          </a:extLst>
        </xdr:cNvPr>
        <xdr:cNvSpPr/>
      </xdr:nvSpPr>
      <xdr:spPr>
        <a:xfrm>
          <a:off x="2857500" y="1754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130556</xdr:rowOff>
    </xdr:from>
    <xdr:to>
      <xdr:col>10</xdr:col>
      <xdr:colOff>165100</xdr:colOff>
      <xdr:row>104</xdr:row>
      <xdr:rowOff>60706</xdr:rowOff>
    </xdr:to>
    <xdr:sp macro="" textlink="">
      <xdr:nvSpPr>
        <xdr:cNvPr id="407" name="フローチャート: 判断 406">
          <a:extLst>
            <a:ext uri="{FF2B5EF4-FFF2-40B4-BE49-F238E27FC236}">
              <a16:creationId xmlns:a16="http://schemas.microsoft.com/office/drawing/2014/main" id="{00000000-0008-0000-0E00-000097010000}"/>
            </a:ext>
          </a:extLst>
        </xdr:cNvPr>
        <xdr:cNvSpPr/>
      </xdr:nvSpPr>
      <xdr:spPr>
        <a:xfrm>
          <a:off x="1968500" y="1778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121413</xdr:rowOff>
    </xdr:from>
    <xdr:to>
      <xdr:col>6</xdr:col>
      <xdr:colOff>38100</xdr:colOff>
      <xdr:row>104</xdr:row>
      <xdr:rowOff>51563</xdr:rowOff>
    </xdr:to>
    <xdr:sp macro="" textlink="">
      <xdr:nvSpPr>
        <xdr:cNvPr id="408" name="フローチャート: 判断 407">
          <a:extLst>
            <a:ext uri="{FF2B5EF4-FFF2-40B4-BE49-F238E27FC236}">
              <a16:creationId xmlns:a16="http://schemas.microsoft.com/office/drawing/2014/main" id="{00000000-0008-0000-0E00-000098010000}"/>
            </a:ext>
          </a:extLst>
        </xdr:cNvPr>
        <xdr:cNvSpPr/>
      </xdr:nvSpPr>
      <xdr:spPr>
        <a:xfrm>
          <a:off x="1079500" y="1778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E00-00009A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E00-00009C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105411</xdr:rowOff>
    </xdr:from>
    <xdr:to>
      <xdr:col>24</xdr:col>
      <xdr:colOff>114300</xdr:colOff>
      <xdr:row>104</xdr:row>
      <xdr:rowOff>35561</xdr:rowOff>
    </xdr:to>
    <xdr:sp macro="" textlink="">
      <xdr:nvSpPr>
        <xdr:cNvPr id="414" name="楕円 413">
          <a:extLst>
            <a:ext uri="{FF2B5EF4-FFF2-40B4-BE49-F238E27FC236}">
              <a16:creationId xmlns:a16="http://schemas.microsoft.com/office/drawing/2014/main" id="{00000000-0008-0000-0E00-00009E010000}"/>
            </a:ext>
          </a:extLst>
        </xdr:cNvPr>
        <xdr:cNvSpPr/>
      </xdr:nvSpPr>
      <xdr:spPr>
        <a:xfrm>
          <a:off x="45847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128288</xdr:rowOff>
    </xdr:from>
    <xdr:ext cx="405111" cy="259045"/>
    <xdr:sp macro="" textlink="">
      <xdr:nvSpPr>
        <xdr:cNvPr id="415" name="【港湾・漁港】&#10;有形固定資産減価償却率該当値テキスト">
          <a:extLst>
            <a:ext uri="{FF2B5EF4-FFF2-40B4-BE49-F238E27FC236}">
              <a16:creationId xmlns:a16="http://schemas.microsoft.com/office/drawing/2014/main" id="{00000000-0008-0000-0E00-00009F010000}"/>
            </a:ext>
          </a:extLst>
        </xdr:cNvPr>
        <xdr:cNvSpPr txBox="1"/>
      </xdr:nvSpPr>
      <xdr:spPr>
        <a:xfrm>
          <a:off x="4673600" y="1761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66548</xdr:rowOff>
    </xdr:from>
    <xdr:to>
      <xdr:col>20</xdr:col>
      <xdr:colOff>38100</xdr:colOff>
      <xdr:row>103</xdr:row>
      <xdr:rowOff>168148</xdr:rowOff>
    </xdr:to>
    <xdr:sp macro="" textlink="">
      <xdr:nvSpPr>
        <xdr:cNvPr id="416" name="楕円 415">
          <a:extLst>
            <a:ext uri="{FF2B5EF4-FFF2-40B4-BE49-F238E27FC236}">
              <a16:creationId xmlns:a16="http://schemas.microsoft.com/office/drawing/2014/main" id="{00000000-0008-0000-0E00-0000A0010000}"/>
            </a:ext>
          </a:extLst>
        </xdr:cNvPr>
        <xdr:cNvSpPr/>
      </xdr:nvSpPr>
      <xdr:spPr>
        <a:xfrm>
          <a:off x="3746500" y="1772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117348</xdr:rowOff>
    </xdr:from>
    <xdr:to>
      <xdr:col>24</xdr:col>
      <xdr:colOff>63500</xdr:colOff>
      <xdr:row>103</xdr:row>
      <xdr:rowOff>156211</xdr:rowOff>
    </xdr:to>
    <xdr:cxnSp macro="">
      <xdr:nvCxnSpPr>
        <xdr:cNvPr id="417" name="直線コネクタ 416">
          <a:extLst>
            <a:ext uri="{FF2B5EF4-FFF2-40B4-BE49-F238E27FC236}">
              <a16:creationId xmlns:a16="http://schemas.microsoft.com/office/drawing/2014/main" id="{00000000-0008-0000-0E00-0000A1010000}"/>
            </a:ext>
          </a:extLst>
        </xdr:cNvPr>
        <xdr:cNvCxnSpPr/>
      </xdr:nvCxnSpPr>
      <xdr:spPr>
        <a:xfrm>
          <a:off x="3797300" y="17776698"/>
          <a:ext cx="8382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160274</xdr:rowOff>
    </xdr:from>
    <xdr:to>
      <xdr:col>15</xdr:col>
      <xdr:colOff>101600</xdr:colOff>
      <xdr:row>103</xdr:row>
      <xdr:rowOff>90424</xdr:rowOff>
    </xdr:to>
    <xdr:sp macro="" textlink="">
      <xdr:nvSpPr>
        <xdr:cNvPr id="418" name="楕円 417">
          <a:extLst>
            <a:ext uri="{FF2B5EF4-FFF2-40B4-BE49-F238E27FC236}">
              <a16:creationId xmlns:a16="http://schemas.microsoft.com/office/drawing/2014/main" id="{00000000-0008-0000-0E00-0000A2010000}"/>
            </a:ext>
          </a:extLst>
        </xdr:cNvPr>
        <xdr:cNvSpPr/>
      </xdr:nvSpPr>
      <xdr:spPr>
        <a:xfrm>
          <a:off x="2857500" y="1764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39624</xdr:rowOff>
    </xdr:from>
    <xdr:to>
      <xdr:col>19</xdr:col>
      <xdr:colOff>177800</xdr:colOff>
      <xdr:row>103</xdr:row>
      <xdr:rowOff>117348</xdr:rowOff>
    </xdr:to>
    <xdr:cxnSp macro="">
      <xdr:nvCxnSpPr>
        <xdr:cNvPr id="419" name="直線コネクタ 418">
          <a:extLst>
            <a:ext uri="{FF2B5EF4-FFF2-40B4-BE49-F238E27FC236}">
              <a16:creationId xmlns:a16="http://schemas.microsoft.com/office/drawing/2014/main" id="{00000000-0008-0000-0E00-0000A3010000}"/>
            </a:ext>
          </a:extLst>
        </xdr:cNvPr>
        <xdr:cNvCxnSpPr/>
      </xdr:nvCxnSpPr>
      <xdr:spPr>
        <a:xfrm>
          <a:off x="2908300" y="1769897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121413</xdr:rowOff>
    </xdr:from>
    <xdr:to>
      <xdr:col>10</xdr:col>
      <xdr:colOff>165100</xdr:colOff>
      <xdr:row>103</xdr:row>
      <xdr:rowOff>51563</xdr:rowOff>
    </xdr:to>
    <xdr:sp macro="" textlink="">
      <xdr:nvSpPr>
        <xdr:cNvPr id="420" name="楕円 419">
          <a:extLst>
            <a:ext uri="{FF2B5EF4-FFF2-40B4-BE49-F238E27FC236}">
              <a16:creationId xmlns:a16="http://schemas.microsoft.com/office/drawing/2014/main" id="{00000000-0008-0000-0E00-0000A4010000}"/>
            </a:ext>
          </a:extLst>
        </xdr:cNvPr>
        <xdr:cNvSpPr/>
      </xdr:nvSpPr>
      <xdr:spPr>
        <a:xfrm>
          <a:off x="1968500" y="1760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763</xdr:rowOff>
    </xdr:from>
    <xdr:to>
      <xdr:col>15</xdr:col>
      <xdr:colOff>50800</xdr:colOff>
      <xdr:row>103</xdr:row>
      <xdr:rowOff>39624</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a:off x="2019300" y="17660113"/>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84837</xdr:rowOff>
    </xdr:from>
    <xdr:to>
      <xdr:col>6</xdr:col>
      <xdr:colOff>38100</xdr:colOff>
      <xdr:row>103</xdr:row>
      <xdr:rowOff>14987</xdr:rowOff>
    </xdr:to>
    <xdr:sp macro="" textlink="">
      <xdr:nvSpPr>
        <xdr:cNvPr id="422" name="楕円 421">
          <a:extLst>
            <a:ext uri="{FF2B5EF4-FFF2-40B4-BE49-F238E27FC236}">
              <a16:creationId xmlns:a16="http://schemas.microsoft.com/office/drawing/2014/main" id="{00000000-0008-0000-0E00-0000A6010000}"/>
            </a:ext>
          </a:extLst>
        </xdr:cNvPr>
        <xdr:cNvSpPr/>
      </xdr:nvSpPr>
      <xdr:spPr>
        <a:xfrm>
          <a:off x="1079500" y="1757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135637</xdr:rowOff>
    </xdr:from>
    <xdr:to>
      <xdr:col>10</xdr:col>
      <xdr:colOff>114300</xdr:colOff>
      <xdr:row>103</xdr:row>
      <xdr:rowOff>763</xdr:rowOff>
    </xdr:to>
    <xdr:cxnSp macro="">
      <xdr:nvCxnSpPr>
        <xdr:cNvPr id="423" name="直線コネクタ 422">
          <a:extLst>
            <a:ext uri="{FF2B5EF4-FFF2-40B4-BE49-F238E27FC236}">
              <a16:creationId xmlns:a16="http://schemas.microsoft.com/office/drawing/2014/main" id="{00000000-0008-0000-0E00-0000A7010000}"/>
            </a:ext>
          </a:extLst>
        </xdr:cNvPr>
        <xdr:cNvCxnSpPr/>
      </xdr:nvCxnSpPr>
      <xdr:spPr>
        <a:xfrm>
          <a:off x="1130300" y="17623537"/>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51833</xdr:rowOff>
    </xdr:from>
    <xdr:ext cx="405111" cy="259045"/>
    <xdr:sp macro="" textlink="">
      <xdr:nvSpPr>
        <xdr:cNvPr id="424" name="n_1aveValue【港湾・漁港】&#10;有形固定資産減価償却率">
          <a:extLst>
            <a:ext uri="{FF2B5EF4-FFF2-40B4-BE49-F238E27FC236}">
              <a16:creationId xmlns:a16="http://schemas.microsoft.com/office/drawing/2014/main" id="{00000000-0008-0000-0E00-0000A8010000}"/>
            </a:ext>
          </a:extLst>
        </xdr:cNvPr>
        <xdr:cNvSpPr txBox="1"/>
      </xdr:nvSpPr>
      <xdr:spPr>
        <a:xfrm>
          <a:off x="3582044" y="18054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170959</xdr:rowOff>
    </xdr:from>
    <xdr:ext cx="405111" cy="259045"/>
    <xdr:sp macro="" textlink="">
      <xdr:nvSpPr>
        <xdr:cNvPr id="425" name="n_2aveValue【港湾・漁港】&#10;有形固定資産減価償却率">
          <a:extLst>
            <a:ext uri="{FF2B5EF4-FFF2-40B4-BE49-F238E27FC236}">
              <a16:creationId xmlns:a16="http://schemas.microsoft.com/office/drawing/2014/main" id="{00000000-0008-0000-0E00-0000A9010000}"/>
            </a:ext>
          </a:extLst>
        </xdr:cNvPr>
        <xdr:cNvSpPr txBox="1"/>
      </xdr:nvSpPr>
      <xdr:spPr>
        <a:xfrm>
          <a:off x="2705744" y="1731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51833</xdr:rowOff>
    </xdr:from>
    <xdr:ext cx="405111" cy="259045"/>
    <xdr:sp macro="" textlink="">
      <xdr:nvSpPr>
        <xdr:cNvPr id="426" name="n_3aveValue【港湾・漁港】&#10;有形固定資産減価償却率">
          <a:extLst>
            <a:ext uri="{FF2B5EF4-FFF2-40B4-BE49-F238E27FC236}">
              <a16:creationId xmlns:a16="http://schemas.microsoft.com/office/drawing/2014/main" id="{00000000-0008-0000-0E00-0000AA010000}"/>
            </a:ext>
          </a:extLst>
        </xdr:cNvPr>
        <xdr:cNvSpPr txBox="1"/>
      </xdr:nvSpPr>
      <xdr:spPr>
        <a:xfrm>
          <a:off x="1816744" y="17882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42690</xdr:rowOff>
    </xdr:from>
    <xdr:ext cx="405111" cy="259045"/>
    <xdr:sp macro="" textlink="">
      <xdr:nvSpPr>
        <xdr:cNvPr id="427" name="n_4aveValue【港湾・漁港】&#10;有形固定資産減価償却率">
          <a:extLst>
            <a:ext uri="{FF2B5EF4-FFF2-40B4-BE49-F238E27FC236}">
              <a16:creationId xmlns:a16="http://schemas.microsoft.com/office/drawing/2014/main" id="{00000000-0008-0000-0E00-0000AB010000}"/>
            </a:ext>
          </a:extLst>
        </xdr:cNvPr>
        <xdr:cNvSpPr txBox="1"/>
      </xdr:nvSpPr>
      <xdr:spPr>
        <a:xfrm>
          <a:off x="927744" y="1787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13225</xdr:rowOff>
    </xdr:from>
    <xdr:ext cx="405111" cy="259045"/>
    <xdr:sp macro="" textlink="">
      <xdr:nvSpPr>
        <xdr:cNvPr id="428" name="n_1mainValue【港湾・漁港】&#10;有形固定資産減価償却率">
          <a:extLst>
            <a:ext uri="{FF2B5EF4-FFF2-40B4-BE49-F238E27FC236}">
              <a16:creationId xmlns:a16="http://schemas.microsoft.com/office/drawing/2014/main" id="{00000000-0008-0000-0E00-0000AC010000}"/>
            </a:ext>
          </a:extLst>
        </xdr:cNvPr>
        <xdr:cNvSpPr txBox="1"/>
      </xdr:nvSpPr>
      <xdr:spPr>
        <a:xfrm>
          <a:off x="3582044" y="1750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81551</xdr:rowOff>
    </xdr:from>
    <xdr:ext cx="405111" cy="259045"/>
    <xdr:sp macro="" textlink="">
      <xdr:nvSpPr>
        <xdr:cNvPr id="429" name="n_2mainValue【港湾・漁港】&#10;有形固定資産減価償却率">
          <a:extLst>
            <a:ext uri="{FF2B5EF4-FFF2-40B4-BE49-F238E27FC236}">
              <a16:creationId xmlns:a16="http://schemas.microsoft.com/office/drawing/2014/main" id="{00000000-0008-0000-0E00-0000AD010000}"/>
            </a:ext>
          </a:extLst>
        </xdr:cNvPr>
        <xdr:cNvSpPr txBox="1"/>
      </xdr:nvSpPr>
      <xdr:spPr>
        <a:xfrm>
          <a:off x="2705744" y="17740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68090</xdr:rowOff>
    </xdr:from>
    <xdr:ext cx="405111" cy="259045"/>
    <xdr:sp macro="" textlink="">
      <xdr:nvSpPr>
        <xdr:cNvPr id="430" name="n_3mainValue【港湾・漁港】&#10;有形固定資産減価償却率">
          <a:extLst>
            <a:ext uri="{FF2B5EF4-FFF2-40B4-BE49-F238E27FC236}">
              <a16:creationId xmlns:a16="http://schemas.microsoft.com/office/drawing/2014/main" id="{00000000-0008-0000-0E00-0000AE010000}"/>
            </a:ext>
          </a:extLst>
        </xdr:cNvPr>
        <xdr:cNvSpPr txBox="1"/>
      </xdr:nvSpPr>
      <xdr:spPr>
        <a:xfrm>
          <a:off x="1816744" y="17384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31514</xdr:rowOff>
    </xdr:from>
    <xdr:ext cx="405111" cy="259045"/>
    <xdr:sp macro="" textlink="">
      <xdr:nvSpPr>
        <xdr:cNvPr id="431" name="n_4mainValue【港湾・漁港】&#10;有形固定資産減価償却率">
          <a:extLst>
            <a:ext uri="{FF2B5EF4-FFF2-40B4-BE49-F238E27FC236}">
              <a16:creationId xmlns:a16="http://schemas.microsoft.com/office/drawing/2014/main" id="{00000000-0008-0000-0E00-0000AF010000}"/>
            </a:ext>
          </a:extLst>
        </xdr:cNvPr>
        <xdr:cNvSpPr txBox="1"/>
      </xdr:nvSpPr>
      <xdr:spPr>
        <a:xfrm>
          <a:off x="927744" y="17347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00000000-0008-0000-0E00-0000B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00000000-0008-0000-0E00-0000B1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00000000-0008-0000-0E00-0000B2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00000000-0008-0000-0E00-0000B3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00000000-0008-0000-0E00-0000B4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00000000-0008-0000-0E00-0000B5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00000000-0008-0000-0E00-0000B6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00000000-0008-0000-0E00-0000B7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00000000-0008-0000-0E00-0000B8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00000000-0008-0000-0E00-0000B9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2" name="直線コネクタ 441">
          <a:extLst>
            <a:ext uri="{FF2B5EF4-FFF2-40B4-BE49-F238E27FC236}">
              <a16:creationId xmlns:a16="http://schemas.microsoft.com/office/drawing/2014/main" id="{00000000-0008-0000-0E00-0000BA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3" name="テキスト ボックス 442">
          <a:extLst>
            <a:ext uri="{FF2B5EF4-FFF2-40B4-BE49-F238E27FC236}">
              <a16:creationId xmlns:a16="http://schemas.microsoft.com/office/drawing/2014/main" id="{00000000-0008-0000-0E00-0000BB010000}"/>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4" name="直線コネクタ 443">
          <a:extLst>
            <a:ext uri="{FF2B5EF4-FFF2-40B4-BE49-F238E27FC236}">
              <a16:creationId xmlns:a16="http://schemas.microsoft.com/office/drawing/2014/main" id="{00000000-0008-0000-0E00-0000BC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5" name="テキスト ボックス 444">
          <a:extLst>
            <a:ext uri="{FF2B5EF4-FFF2-40B4-BE49-F238E27FC236}">
              <a16:creationId xmlns:a16="http://schemas.microsoft.com/office/drawing/2014/main" id="{00000000-0008-0000-0E00-0000BD010000}"/>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6" name="直線コネクタ 445">
          <a:extLst>
            <a:ext uri="{FF2B5EF4-FFF2-40B4-BE49-F238E27FC236}">
              <a16:creationId xmlns:a16="http://schemas.microsoft.com/office/drawing/2014/main" id="{00000000-0008-0000-0E00-0000BE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47" name="テキスト ボックス 446">
          <a:extLst>
            <a:ext uri="{FF2B5EF4-FFF2-40B4-BE49-F238E27FC236}">
              <a16:creationId xmlns:a16="http://schemas.microsoft.com/office/drawing/2014/main" id="{00000000-0008-0000-0E00-0000BF010000}"/>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8" name="直線コネクタ 447">
          <a:extLst>
            <a:ext uri="{FF2B5EF4-FFF2-40B4-BE49-F238E27FC236}">
              <a16:creationId xmlns:a16="http://schemas.microsoft.com/office/drawing/2014/main" id="{00000000-0008-0000-0E00-0000C0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49" name="テキスト ボックス 448">
          <a:extLst>
            <a:ext uri="{FF2B5EF4-FFF2-40B4-BE49-F238E27FC236}">
              <a16:creationId xmlns:a16="http://schemas.microsoft.com/office/drawing/2014/main" id="{00000000-0008-0000-0E00-0000C1010000}"/>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a:extLst>
            <a:ext uri="{FF2B5EF4-FFF2-40B4-BE49-F238E27FC236}">
              <a16:creationId xmlns:a16="http://schemas.microsoft.com/office/drawing/2014/main" id="{00000000-0008-0000-0E00-0000C2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1" name="テキスト ボックス 450">
          <a:extLst>
            <a:ext uri="{FF2B5EF4-FFF2-40B4-BE49-F238E27FC236}">
              <a16:creationId xmlns:a16="http://schemas.microsoft.com/office/drawing/2014/main" id="{00000000-0008-0000-0E00-0000C3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港湾・漁港】&#10;一人当たり有形固定資産（償却資産）額グラフ枠">
          <a:extLst>
            <a:ext uri="{FF2B5EF4-FFF2-40B4-BE49-F238E27FC236}">
              <a16:creationId xmlns:a16="http://schemas.microsoft.com/office/drawing/2014/main" id="{00000000-0008-0000-0E00-0000C4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121310</xdr:rowOff>
    </xdr:from>
    <xdr:to>
      <xdr:col>54</xdr:col>
      <xdr:colOff>189865</xdr:colOff>
      <xdr:row>108</xdr:row>
      <xdr:rowOff>71168</xdr:rowOff>
    </xdr:to>
    <xdr:cxnSp macro="">
      <xdr:nvCxnSpPr>
        <xdr:cNvPr id="453" name="直線コネクタ 452">
          <a:extLst>
            <a:ext uri="{FF2B5EF4-FFF2-40B4-BE49-F238E27FC236}">
              <a16:creationId xmlns:a16="http://schemas.microsoft.com/office/drawing/2014/main" id="{00000000-0008-0000-0E00-0000C5010000}"/>
            </a:ext>
          </a:extLst>
        </xdr:cNvPr>
        <xdr:cNvCxnSpPr/>
      </xdr:nvCxnSpPr>
      <xdr:spPr>
        <a:xfrm flipV="1">
          <a:off x="10476865" y="17437760"/>
          <a:ext cx="0" cy="1150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74995</xdr:rowOff>
    </xdr:from>
    <xdr:ext cx="534377" cy="259045"/>
    <xdr:sp macro="" textlink="">
      <xdr:nvSpPr>
        <xdr:cNvPr id="454" name="【港湾・漁港】&#10;一人当たり有形固定資産（償却資産）額最小値テキスト">
          <a:extLst>
            <a:ext uri="{FF2B5EF4-FFF2-40B4-BE49-F238E27FC236}">
              <a16:creationId xmlns:a16="http://schemas.microsoft.com/office/drawing/2014/main" id="{00000000-0008-0000-0E00-0000C6010000}"/>
            </a:ext>
          </a:extLst>
        </xdr:cNvPr>
        <xdr:cNvSpPr txBox="1"/>
      </xdr:nvSpPr>
      <xdr:spPr>
        <a:xfrm>
          <a:off x="10515600" y="1859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71168</xdr:rowOff>
    </xdr:from>
    <xdr:to>
      <xdr:col>55</xdr:col>
      <xdr:colOff>88900</xdr:colOff>
      <xdr:row>108</xdr:row>
      <xdr:rowOff>71168</xdr:rowOff>
    </xdr:to>
    <xdr:cxnSp macro="">
      <xdr:nvCxnSpPr>
        <xdr:cNvPr id="455" name="直線コネクタ 454">
          <a:extLst>
            <a:ext uri="{FF2B5EF4-FFF2-40B4-BE49-F238E27FC236}">
              <a16:creationId xmlns:a16="http://schemas.microsoft.com/office/drawing/2014/main" id="{00000000-0008-0000-0E00-0000C7010000}"/>
            </a:ext>
          </a:extLst>
        </xdr:cNvPr>
        <xdr:cNvCxnSpPr/>
      </xdr:nvCxnSpPr>
      <xdr:spPr>
        <a:xfrm>
          <a:off x="10388600" y="18587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67987</xdr:rowOff>
    </xdr:from>
    <xdr:ext cx="690189" cy="259045"/>
    <xdr:sp macro="" textlink="">
      <xdr:nvSpPr>
        <xdr:cNvPr id="456" name="【港湾・漁港】&#10;一人当たり有形固定資産（償却資産）額最大値テキスト">
          <a:extLst>
            <a:ext uri="{FF2B5EF4-FFF2-40B4-BE49-F238E27FC236}">
              <a16:creationId xmlns:a16="http://schemas.microsoft.com/office/drawing/2014/main" id="{00000000-0008-0000-0E00-0000C8010000}"/>
            </a:ext>
          </a:extLst>
        </xdr:cNvPr>
        <xdr:cNvSpPr txBox="1"/>
      </xdr:nvSpPr>
      <xdr:spPr>
        <a:xfrm>
          <a:off x="10515600" y="172129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121310</xdr:rowOff>
    </xdr:from>
    <xdr:to>
      <xdr:col>55</xdr:col>
      <xdr:colOff>88900</xdr:colOff>
      <xdr:row>101</xdr:row>
      <xdr:rowOff>121310</xdr:rowOff>
    </xdr:to>
    <xdr:cxnSp macro="">
      <xdr:nvCxnSpPr>
        <xdr:cNvPr id="457" name="直線コネクタ 456">
          <a:extLst>
            <a:ext uri="{FF2B5EF4-FFF2-40B4-BE49-F238E27FC236}">
              <a16:creationId xmlns:a16="http://schemas.microsoft.com/office/drawing/2014/main" id="{00000000-0008-0000-0E00-0000C9010000}"/>
            </a:ext>
          </a:extLst>
        </xdr:cNvPr>
        <xdr:cNvCxnSpPr/>
      </xdr:nvCxnSpPr>
      <xdr:spPr>
        <a:xfrm>
          <a:off x="10388600" y="17437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26573</xdr:rowOff>
    </xdr:from>
    <xdr:ext cx="599010" cy="259045"/>
    <xdr:sp macro="" textlink="">
      <xdr:nvSpPr>
        <xdr:cNvPr id="458" name="【港湾・漁港】&#10;一人当たり有形固定資産（償却資産）額平均値テキスト">
          <a:extLst>
            <a:ext uri="{FF2B5EF4-FFF2-40B4-BE49-F238E27FC236}">
              <a16:creationId xmlns:a16="http://schemas.microsoft.com/office/drawing/2014/main" id="{00000000-0008-0000-0E00-0000CA010000}"/>
            </a:ext>
          </a:extLst>
        </xdr:cNvPr>
        <xdr:cNvSpPr txBox="1"/>
      </xdr:nvSpPr>
      <xdr:spPr>
        <a:xfrm>
          <a:off x="10515600" y="182002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3696</xdr:rowOff>
    </xdr:from>
    <xdr:to>
      <xdr:col>55</xdr:col>
      <xdr:colOff>50800</xdr:colOff>
      <xdr:row>107</xdr:row>
      <xdr:rowOff>105296</xdr:rowOff>
    </xdr:to>
    <xdr:sp macro="" textlink="">
      <xdr:nvSpPr>
        <xdr:cNvPr id="459" name="フローチャート: 判断 458">
          <a:extLst>
            <a:ext uri="{FF2B5EF4-FFF2-40B4-BE49-F238E27FC236}">
              <a16:creationId xmlns:a16="http://schemas.microsoft.com/office/drawing/2014/main" id="{00000000-0008-0000-0E00-0000CB010000}"/>
            </a:ext>
          </a:extLst>
        </xdr:cNvPr>
        <xdr:cNvSpPr/>
      </xdr:nvSpPr>
      <xdr:spPr>
        <a:xfrm>
          <a:off x="10426700" y="1834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136976</xdr:rowOff>
    </xdr:from>
    <xdr:to>
      <xdr:col>50</xdr:col>
      <xdr:colOff>165100</xdr:colOff>
      <xdr:row>107</xdr:row>
      <xdr:rowOff>67126</xdr:rowOff>
    </xdr:to>
    <xdr:sp macro="" textlink="">
      <xdr:nvSpPr>
        <xdr:cNvPr id="460" name="フローチャート: 判断 459">
          <a:extLst>
            <a:ext uri="{FF2B5EF4-FFF2-40B4-BE49-F238E27FC236}">
              <a16:creationId xmlns:a16="http://schemas.microsoft.com/office/drawing/2014/main" id="{00000000-0008-0000-0E00-0000CC010000}"/>
            </a:ext>
          </a:extLst>
        </xdr:cNvPr>
        <xdr:cNvSpPr/>
      </xdr:nvSpPr>
      <xdr:spPr>
        <a:xfrm>
          <a:off x="9588500" y="1831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4502</xdr:rowOff>
    </xdr:from>
    <xdr:to>
      <xdr:col>46</xdr:col>
      <xdr:colOff>38100</xdr:colOff>
      <xdr:row>107</xdr:row>
      <xdr:rowOff>106102</xdr:rowOff>
    </xdr:to>
    <xdr:sp macro="" textlink="">
      <xdr:nvSpPr>
        <xdr:cNvPr id="461" name="フローチャート: 判断 460">
          <a:extLst>
            <a:ext uri="{FF2B5EF4-FFF2-40B4-BE49-F238E27FC236}">
              <a16:creationId xmlns:a16="http://schemas.microsoft.com/office/drawing/2014/main" id="{00000000-0008-0000-0E00-0000CD010000}"/>
            </a:ext>
          </a:extLst>
        </xdr:cNvPr>
        <xdr:cNvSpPr/>
      </xdr:nvSpPr>
      <xdr:spPr>
        <a:xfrm>
          <a:off x="8699500" y="1834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51039</xdr:rowOff>
    </xdr:from>
    <xdr:to>
      <xdr:col>41</xdr:col>
      <xdr:colOff>101600</xdr:colOff>
      <xdr:row>107</xdr:row>
      <xdr:rowOff>152639</xdr:rowOff>
    </xdr:to>
    <xdr:sp macro="" textlink="">
      <xdr:nvSpPr>
        <xdr:cNvPr id="462" name="フローチャート: 判断 461">
          <a:extLst>
            <a:ext uri="{FF2B5EF4-FFF2-40B4-BE49-F238E27FC236}">
              <a16:creationId xmlns:a16="http://schemas.microsoft.com/office/drawing/2014/main" id="{00000000-0008-0000-0E00-0000CE010000}"/>
            </a:ext>
          </a:extLst>
        </xdr:cNvPr>
        <xdr:cNvSpPr/>
      </xdr:nvSpPr>
      <xdr:spPr>
        <a:xfrm>
          <a:off x="7810500" y="1839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53539</xdr:rowOff>
    </xdr:from>
    <xdr:to>
      <xdr:col>36</xdr:col>
      <xdr:colOff>165100</xdr:colOff>
      <xdr:row>107</xdr:row>
      <xdr:rowOff>155139</xdr:rowOff>
    </xdr:to>
    <xdr:sp macro="" textlink="">
      <xdr:nvSpPr>
        <xdr:cNvPr id="463" name="フローチャート: 判断 462">
          <a:extLst>
            <a:ext uri="{FF2B5EF4-FFF2-40B4-BE49-F238E27FC236}">
              <a16:creationId xmlns:a16="http://schemas.microsoft.com/office/drawing/2014/main" id="{00000000-0008-0000-0E00-0000CF010000}"/>
            </a:ext>
          </a:extLst>
        </xdr:cNvPr>
        <xdr:cNvSpPr/>
      </xdr:nvSpPr>
      <xdr:spPr>
        <a:xfrm>
          <a:off x="6921500" y="1839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00000000-0008-0000-0E00-0000D0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0000000-0008-0000-0E00-0000D1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E00-0000D2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E00-0000D3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E00-0000D4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45124</xdr:rowOff>
    </xdr:from>
    <xdr:to>
      <xdr:col>55</xdr:col>
      <xdr:colOff>50800</xdr:colOff>
      <xdr:row>107</xdr:row>
      <xdr:rowOff>146724</xdr:rowOff>
    </xdr:to>
    <xdr:sp macro="" textlink="">
      <xdr:nvSpPr>
        <xdr:cNvPr id="469" name="楕円 468">
          <a:extLst>
            <a:ext uri="{FF2B5EF4-FFF2-40B4-BE49-F238E27FC236}">
              <a16:creationId xmlns:a16="http://schemas.microsoft.com/office/drawing/2014/main" id="{00000000-0008-0000-0E00-0000D5010000}"/>
            </a:ext>
          </a:extLst>
        </xdr:cNvPr>
        <xdr:cNvSpPr/>
      </xdr:nvSpPr>
      <xdr:spPr>
        <a:xfrm>
          <a:off x="10426700" y="1839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23551</xdr:rowOff>
    </xdr:from>
    <xdr:ext cx="599010" cy="259045"/>
    <xdr:sp macro="" textlink="">
      <xdr:nvSpPr>
        <xdr:cNvPr id="470" name="【港湾・漁港】&#10;一人当たり有形固定資産（償却資産）額該当値テキスト">
          <a:extLst>
            <a:ext uri="{FF2B5EF4-FFF2-40B4-BE49-F238E27FC236}">
              <a16:creationId xmlns:a16="http://schemas.microsoft.com/office/drawing/2014/main" id="{00000000-0008-0000-0E00-0000D6010000}"/>
            </a:ext>
          </a:extLst>
        </xdr:cNvPr>
        <xdr:cNvSpPr txBox="1"/>
      </xdr:nvSpPr>
      <xdr:spPr>
        <a:xfrm>
          <a:off x="10515600" y="18368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48927</xdr:rowOff>
    </xdr:from>
    <xdr:to>
      <xdr:col>50</xdr:col>
      <xdr:colOff>165100</xdr:colOff>
      <xdr:row>107</xdr:row>
      <xdr:rowOff>150527</xdr:rowOff>
    </xdr:to>
    <xdr:sp macro="" textlink="">
      <xdr:nvSpPr>
        <xdr:cNvPr id="471" name="楕円 470">
          <a:extLst>
            <a:ext uri="{FF2B5EF4-FFF2-40B4-BE49-F238E27FC236}">
              <a16:creationId xmlns:a16="http://schemas.microsoft.com/office/drawing/2014/main" id="{00000000-0008-0000-0E00-0000D7010000}"/>
            </a:ext>
          </a:extLst>
        </xdr:cNvPr>
        <xdr:cNvSpPr/>
      </xdr:nvSpPr>
      <xdr:spPr>
        <a:xfrm>
          <a:off x="9588500" y="1839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95924</xdr:rowOff>
    </xdr:from>
    <xdr:to>
      <xdr:col>55</xdr:col>
      <xdr:colOff>0</xdr:colOff>
      <xdr:row>107</xdr:row>
      <xdr:rowOff>99727</xdr:rowOff>
    </xdr:to>
    <xdr:cxnSp macro="">
      <xdr:nvCxnSpPr>
        <xdr:cNvPr id="472" name="直線コネクタ 471">
          <a:extLst>
            <a:ext uri="{FF2B5EF4-FFF2-40B4-BE49-F238E27FC236}">
              <a16:creationId xmlns:a16="http://schemas.microsoft.com/office/drawing/2014/main" id="{00000000-0008-0000-0E00-0000D8010000}"/>
            </a:ext>
          </a:extLst>
        </xdr:cNvPr>
        <xdr:cNvCxnSpPr/>
      </xdr:nvCxnSpPr>
      <xdr:spPr>
        <a:xfrm flipV="1">
          <a:off x="9639300" y="18441074"/>
          <a:ext cx="838200" cy="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48039</xdr:rowOff>
    </xdr:from>
    <xdr:to>
      <xdr:col>46</xdr:col>
      <xdr:colOff>38100</xdr:colOff>
      <xdr:row>107</xdr:row>
      <xdr:rowOff>149639</xdr:rowOff>
    </xdr:to>
    <xdr:sp macro="" textlink="">
      <xdr:nvSpPr>
        <xdr:cNvPr id="473" name="楕円 472">
          <a:extLst>
            <a:ext uri="{FF2B5EF4-FFF2-40B4-BE49-F238E27FC236}">
              <a16:creationId xmlns:a16="http://schemas.microsoft.com/office/drawing/2014/main" id="{00000000-0008-0000-0E00-0000D9010000}"/>
            </a:ext>
          </a:extLst>
        </xdr:cNvPr>
        <xdr:cNvSpPr/>
      </xdr:nvSpPr>
      <xdr:spPr>
        <a:xfrm>
          <a:off x="8699500" y="1839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98839</xdr:rowOff>
    </xdr:from>
    <xdr:to>
      <xdr:col>50</xdr:col>
      <xdr:colOff>114300</xdr:colOff>
      <xdr:row>107</xdr:row>
      <xdr:rowOff>99727</xdr:rowOff>
    </xdr:to>
    <xdr:cxnSp macro="">
      <xdr:nvCxnSpPr>
        <xdr:cNvPr id="474" name="直線コネクタ 473">
          <a:extLst>
            <a:ext uri="{FF2B5EF4-FFF2-40B4-BE49-F238E27FC236}">
              <a16:creationId xmlns:a16="http://schemas.microsoft.com/office/drawing/2014/main" id="{00000000-0008-0000-0E00-0000DA010000}"/>
            </a:ext>
          </a:extLst>
        </xdr:cNvPr>
        <xdr:cNvCxnSpPr/>
      </xdr:nvCxnSpPr>
      <xdr:spPr>
        <a:xfrm>
          <a:off x="8750300" y="18443989"/>
          <a:ext cx="889000" cy="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51781</xdr:rowOff>
    </xdr:from>
    <xdr:to>
      <xdr:col>41</xdr:col>
      <xdr:colOff>101600</xdr:colOff>
      <xdr:row>107</xdr:row>
      <xdr:rowOff>153381</xdr:rowOff>
    </xdr:to>
    <xdr:sp macro="" textlink="">
      <xdr:nvSpPr>
        <xdr:cNvPr id="475" name="楕円 474">
          <a:extLst>
            <a:ext uri="{FF2B5EF4-FFF2-40B4-BE49-F238E27FC236}">
              <a16:creationId xmlns:a16="http://schemas.microsoft.com/office/drawing/2014/main" id="{00000000-0008-0000-0E00-0000DB010000}"/>
            </a:ext>
          </a:extLst>
        </xdr:cNvPr>
        <xdr:cNvSpPr/>
      </xdr:nvSpPr>
      <xdr:spPr>
        <a:xfrm>
          <a:off x="7810500" y="1839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98839</xdr:rowOff>
    </xdr:from>
    <xdr:to>
      <xdr:col>45</xdr:col>
      <xdr:colOff>177800</xdr:colOff>
      <xdr:row>107</xdr:row>
      <xdr:rowOff>102581</xdr:rowOff>
    </xdr:to>
    <xdr:cxnSp macro="">
      <xdr:nvCxnSpPr>
        <xdr:cNvPr id="476" name="直線コネクタ 475">
          <a:extLst>
            <a:ext uri="{FF2B5EF4-FFF2-40B4-BE49-F238E27FC236}">
              <a16:creationId xmlns:a16="http://schemas.microsoft.com/office/drawing/2014/main" id="{00000000-0008-0000-0E00-0000DC010000}"/>
            </a:ext>
          </a:extLst>
        </xdr:cNvPr>
        <xdr:cNvCxnSpPr/>
      </xdr:nvCxnSpPr>
      <xdr:spPr>
        <a:xfrm flipV="1">
          <a:off x="7861300" y="18443989"/>
          <a:ext cx="889000" cy="3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55116</xdr:rowOff>
    </xdr:from>
    <xdr:to>
      <xdr:col>36</xdr:col>
      <xdr:colOff>165100</xdr:colOff>
      <xdr:row>107</xdr:row>
      <xdr:rowOff>156716</xdr:rowOff>
    </xdr:to>
    <xdr:sp macro="" textlink="">
      <xdr:nvSpPr>
        <xdr:cNvPr id="477" name="楕円 476">
          <a:extLst>
            <a:ext uri="{FF2B5EF4-FFF2-40B4-BE49-F238E27FC236}">
              <a16:creationId xmlns:a16="http://schemas.microsoft.com/office/drawing/2014/main" id="{00000000-0008-0000-0E00-0000DD010000}"/>
            </a:ext>
          </a:extLst>
        </xdr:cNvPr>
        <xdr:cNvSpPr/>
      </xdr:nvSpPr>
      <xdr:spPr>
        <a:xfrm>
          <a:off x="6921500" y="1840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102581</xdr:rowOff>
    </xdr:from>
    <xdr:to>
      <xdr:col>41</xdr:col>
      <xdr:colOff>50800</xdr:colOff>
      <xdr:row>107</xdr:row>
      <xdr:rowOff>105916</xdr:rowOff>
    </xdr:to>
    <xdr:cxnSp macro="">
      <xdr:nvCxnSpPr>
        <xdr:cNvPr id="478" name="直線コネクタ 477">
          <a:extLst>
            <a:ext uri="{FF2B5EF4-FFF2-40B4-BE49-F238E27FC236}">
              <a16:creationId xmlns:a16="http://schemas.microsoft.com/office/drawing/2014/main" id="{00000000-0008-0000-0E00-0000DE010000}"/>
            </a:ext>
          </a:extLst>
        </xdr:cNvPr>
        <xdr:cNvCxnSpPr/>
      </xdr:nvCxnSpPr>
      <xdr:spPr>
        <a:xfrm flipV="1">
          <a:off x="6972300" y="18447731"/>
          <a:ext cx="889000" cy="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83653</xdr:rowOff>
    </xdr:from>
    <xdr:ext cx="599010" cy="259045"/>
    <xdr:sp macro="" textlink="">
      <xdr:nvSpPr>
        <xdr:cNvPr id="479" name="n_1aveValue【港湾・漁港】&#10;一人当たり有形固定資産（償却資産）額">
          <a:extLst>
            <a:ext uri="{FF2B5EF4-FFF2-40B4-BE49-F238E27FC236}">
              <a16:creationId xmlns:a16="http://schemas.microsoft.com/office/drawing/2014/main" id="{00000000-0008-0000-0E00-0000DF010000}"/>
            </a:ext>
          </a:extLst>
        </xdr:cNvPr>
        <xdr:cNvSpPr txBox="1"/>
      </xdr:nvSpPr>
      <xdr:spPr>
        <a:xfrm>
          <a:off x="9327095" y="1808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122629</xdr:rowOff>
    </xdr:from>
    <xdr:ext cx="599010" cy="259045"/>
    <xdr:sp macro="" textlink="">
      <xdr:nvSpPr>
        <xdr:cNvPr id="480" name="n_2aveValue【港湾・漁港】&#10;一人当たり有形固定資産（償却資産）額">
          <a:extLst>
            <a:ext uri="{FF2B5EF4-FFF2-40B4-BE49-F238E27FC236}">
              <a16:creationId xmlns:a16="http://schemas.microsoft.com/office/drawing/2014/main" id="{00000000-0008-0000-0E00-0000E0010000}"/>
            </a:ext>
          </a:extLst>
        </xdr:cNvPr>
        <xdr:cNvSpPr txBox="1"/>
      </xdr:nvSpPr>
      <xdr:spPr>
        <a:xfrm>
          <a:off x="8450795" y="18124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169166</xdr:rowOff>
    </xdr:from>
    <xdr:ext cx="599010" cy="259045"/>
    <xdr:sp macro="" textlink="">
      <xdr:nvSpPr>
        <xdr:cNvPr id="481" name="n_3aveValue【港湾・漁港】&#10;一人当たり有形固定資産（償却資産）額">
          <a:extLst>
            <a:ext uri="{FF2B5EF4-FFF2-40B4-BE49-F238E27FC236}">
              <a16:creationId xmlns:a16="http://schemas.microsoft.com/office/drawing/2014/main" id="{00000000-0008-0000-0E00-0000E1010000}"/>
            </a:ext>
          </a:extLst>
        </xdr:cNvPr>
        <xdr:cNvSpPr txBox="1"/>
      </xdr:nvSpPr>
      <xdr:spPr>
        <a:xfrm>
          <a:off x="7561795" y="18171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216</xdr:rowOff>
    </xdr:from>
    <xdr:ext cx="599010" cy="259045"/>
    <xdr:sp macro="" textlink="">
      <xdr:nvSpPr>
        <xdr:cNvPr id="482" name="n_4aveValue【港湾・漁港】&#10;一人当たり有形固定資産（償却資産）額">
          <a:extLst>
            <a:ext uri="{FF2B5EF4-FFF2-40B4-BE49-F238E27FC236}">
              <a16:creationId xmlns:a16="http://schemas.microsoft.com/office/drawing/2014/main" id="{00000000-0008-0000-0E00-0000E2010000}"/>
            </a:ext>
          </a:extLst>
        </xdr:cNvPr>
        <xdr:cNvSpPr txBox="1"/>
      </xdr:nvSpPr>
      <xdr:spPr>
        <a:xfrm>
          <a:off x="6672795" y="18173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141654</xdr:rowOff>
    </xdr:from>
    <xdr:ext cx="599010" cy="259045"/>
    <xdr:sp macro="" textlink="">
      <xdr:nvSpPr>
        <xdr:cNvPr id="483" name="n_1mainValue【港湾・漁港】&#10;一人当たり有形固定資産（償却資産）額">
          <a:extLst>
            <a:ext uri="{FF2B5EF4-FFF2-40B4-BE49-F238E27FC236}">
              <a16:creationId xmlns:a16="http://schemas.microsoft.com/office/drawing/2014/main" id="{00000000-0008-0000-0E00-0000E3010000}"/>
            </a:ext>
          </a:extLst>
        </xdr:cNvPr>
        <xdr:cNvSpPr txBox="1"/>
      </xdr:nvSpPr>
      <xdr:spPr>
        <a:xfrm>
          <a:off x="9327095" y="18486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140766</xdr:rowOff>
    </xdr:from>
    <xdr:ext cx="599010" cy="259045"/>
    <xdr:sp macro="" textlink="">
      <xdr:nvSpPr>
        <xdr:cNvPr id="484" name="n_2mainValue【港湾・漁港】&#10;一人当たり有形固定資産（償却資産）額">
          <a:extLst>
            <a:ext uri="{FF2B5EF4-FFF2-40B4-BE49-F238E27FC236}">
              <a16:creationId xmlns:a16="http://schemas.microsoft.com/office/drawing/2014/main" id="{00000000-0008-0000-0E00-0000E4010000}"/>
            </a:ext>
          </a:extLst>
        </xdr:cNvPr>
        <xdr:cNvSpPr txBox="1"/>
      </xdr:nvSpPr>
      <xdr:spPr>
        <a:xfrm>
          <a:off x="8450795" y="18485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144508</xdr:rowOff>
    </xdr:from>
    <xdr:ext cx="599010" cy="259045"/>
    <xdr:sp macro="" textlink="">
      <xdr:nvSpPr>
        <xdr:cNvPr id="485" name="n_3mainValue【港湾・漁港】&#10;一人当たり有形固定資産（償却資産）額">
          <a:extLst>
            <a:ext uri="{FF2B5EF4-FFF2-40B4-BE49-F238E27FC236}">
              <a16:creationId xmlns:a16="http://schemas.microsoft.com/office/drawing/2014/main" id="{00000000-0008-0000-0E00-0000E5010000}"/>
            </a:ext>
          </a:extLst>
        </xdr:cNvPr>
        <xdr:cNvSpPr txBox="1"/>
      </xdr:nvSpPr>
      <xdr:spPr>
        <a:xfrm>
          <a:off x="7561795" y="18489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147843</xdr:rowOff>
    </xdr:from>
    <xdr:ext cx="599010" cy="259045"/>
    <xdr:sp macro="" textlink="">
      <xdr:nvSpPr>
        <xdr:cNvPr id="486" name="n_4mainValue【港湾・漁港】&#10;一人当たり有形固定資産（償却資産）額">
          <a:extLst>
            <a:ext uri="{FF2B5EF4-FFF2-40B4-BE49-F238E27FC236}">
              <a16:creationId xmlns:a16="http://schemas.microsoft.com/office/drawing/2014/main" id="{00000000-0008-0000-0E00-0000E6010000}"/>
            </a:ext>
          </a:extLst>
        </xdr:cNvPr>
        <xdr:cNvSpPr txBox="1"/>
      </xdr:nvSpPr>
      <xdr:spPr>
        <a:xfrm>
          <a:off x="6672795" y="18492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a:extLst>
            <a:ext uri="{FF2B5EF4-FFF2-40B4-BE49-F238E27FC236}">
              <a16:creationId xmlns:a16="http://schemas.microsoft.com/office/drawing/2014/main" id="{00000000-0008-0000-0E00-0000E7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a:extLst>
            <a:ext uri="{FF2B5EF4-FFF2-40B4-BE49-F238E27FC236}">
              <a16:creationId xmlns:a16="http://schemas.microsoft.com/office/drawing/2014/main" id="{00000000-0008-0000-0E00-0000E8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a:extLst>
            <a:ext uri="{FF2B5EF4-FFF2-40B4-BE49-F238E27FC236}">
              <a16:creationId xmlns:a16="http://schemas.microsoft.com/office/drawing/2014/main" id="{00000000-0008-0000-0E00-0000E9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a:extLst>
            <a:ext uri="{FF2B5EF4-FFF2-40B4-BE49-F238E27FC236}">
              <a16:creationId xmlns:a16="http://schemas.microsoft.com/office/drawing/2014/main" id="{00000000-0008-0000-0E00-0000EA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a:extLst>
            <a:ext uri="{FF2B5EF4-FFF2-40B4-BE49-F238E27FC236}">
              <a16:creationId xmlns:a16="http://schemas.microsoft.com/office/drawing/2014/main" id="{00000000-0008-0000-0E00-0000EB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a:extLst>
            <a:ext uri="{FF2B5EF4-FFF2-40B4-BE49-F238E27FC236}">
              <a16:creationId xmlns:a16="http://schemas.microsoft.com/office/drawing/2014/main" id="{00000000-0008-0000-0E00-0000EC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a:extLst>
            <a:ext uri="{FF2B5EF4-FFF2-40B4-BE49-F238E27FC236}">
              <a16:creationId xmlns:a16="http://schemas.microsoft.com/office/drawing/2014/main" id="{00000000-0008-0000-0E00-0000ED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a:extLst>
            <a:ext uri="{FF2B5EF4-FFF2-40B4-BE49-F238E27FC236}">
              <a16:creationId xmlns:a16="http://schemas.microsoft.com/office/drawing/2014/main" id="{00000000-0008-0000-0E00-0000EE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5" name="テキスト ボックス 494">
          <a:extLst>
            <a:ext uri="{FF2B5EF4-FFF2-40B4-BE49-F238E27FC236}">
              <a16:creationId xmlns:a16="http://schemas.microsoft.com/office/drawing/2014/main" id="{00000000-0008-0000-0E00-0000EF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6" name="直線コネクタ 495">
          <a:extLst>
            <a:ext uri="{FF2B5EF4-FFF2-40B4-BE49-F238E27FC236}">
              <a16:creationId xmlns:a16="http://schemas.microsoft.com/office/drawing/2014/main" id="{00000000-0008-0000-0E00-0000F0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7" name="テキスト ボックス 496">
          <a:extLst>
            <a:ext uri="{FF2B5EF4-FFF2-40B4-BE49-F238E27FC236}">
              <a16:creationId xmlns:a16="http://schemas.microsoft.com/office/drawing/2014/main" id="{00000000-0008-0000-0E00-0000F1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8" name="直線コネクタ 497">
          <a:extLst>
            <a:ext uri="{FF2B5EF4-FFF2-40B4-BE49-F238E27FC236}">
              <a16:creationId xmlns:a16="http://schemas.microsoft.com/office/drawing/2014/main" id="{00000000-0008-0000-0E00-0000F2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99" name="テキスト ボックス 498">
          <a:extLst>
            <a:ext uri="{FF2B5EF4-FFF2-40B4-BE49-F238E27FC236}">
              <a16:creationId xmlns:a16="http://schemas.microsoft.com/office/drawing/2014/main" id="{00000000-0008-0000-0E00-0000F3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0" name="直線コネクタ 499">
          <a:extLst>
            <a:ext uri="{FF2B5EF4-FFF2-40B4-BE49-F238E27FC236}">
              <a16:creationId xmlns:a16="http://schemas.microsoft.com/office/drawing/2014/main" id="{00000000-0008-0000-0E00-0000F4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1" name="テキスト ボックス 500">
          <a:extLst>
            <a:ext uri="{FF2B5EF4-FFF2-40B4-BE49-F238E27FC236}">
              <a16:creationId xmlns:a16="http://schemas.microsoft.com/office/drawing/2014/main" id="{00000000-0008-0000-0E00-0000F5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2" name="直線コネクタ 501">
          <a:extLst>
            <a:ext uri="{FF2B5EF4-FFF2-40B4-BE49-F238E27FC236}">
              <a16:creationId xmlns:a16="http://schemas.microsoft.com/office/drawing/2014/main" id="{00000000-0008-0000-0E00-0000F6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3" name="テキスト ボックス 502">
          <a:extLst>
            <a:ext uri="{FF2B5EF4-FFF2-40B4-BE49-F238E27FC236}">
              <a16:creationId xmlns:a16="http://schemas.microsoft.com/office/drawing/2014/main" id="{00000000-0008-0000-0E00-0000F7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4" name="直線コネクタ 503">
          <a:extLst>
            <a:ext uri="{FF2B5EF4-FFF2-40B4-BE49-F238E27FC236}">
              <a16:creationId xmlns:a16="http://schemas.microsoft.com/office/drawing/2014/main" id="{00000000-0008-0000-0E00-0000F8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5" name="テキスト ボックス 504">
          <a:extLst>
            <a:ext uri="{FF2B5EF4-FFF2-40B4-BE49-F238E27FC236}">
              <a16:creationId xmlns:a16="http://schemas.microsoft.com/office/drawing/2014/main" id="{00000000-0008-0000-0E00-0000F9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6" name="直線コネクタ 505">
          <a:extLst>
            <a:ext uri="{FF2B5EF4-FFF2-40B4-BE49-F238E27FC236}">
              <a16:creationId xmlns:a16="http://schemas.microsoft.com/office/drawing/2014/main" id="{00000000-0008-0000-0E00-0000FA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8" name="直線コネクタ 507">
          <a:extLst>
            <a:ext uri="{FF2B5EF4-FFF2-40B4-BE49-F238E27FC236}">
              <a16:creationId xmlns:a16="http://schemas.microsoft.com/office/drawing/2014/main" id="{00000000-0008-0000-0E00-0000FC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09" name="テキスト ボックス 508">
          <a:extLst>
            <a:ext uri="{FF2B5EF4-FFF2-40B4-BE49-F238E27FC236}">
              <a16:creationId xmlns:a16="http://schemas.microsoft.com/office/drawing/2014/main" id="{00000000-0008-0000-0E00-0000FD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0" name="直線コネクタ 509">
          <a:extLst>
            <a:ext uri="{FF2B5EF4-FFF2-40B4-BE49-F238E27FC236}">
              <a16:creationId xmlns:a16="http://schemas.microsoft.com/office/drawing/2014/main" id="{00000000-0008-0000-0E00-0000FE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1" name="【認定こども園・幼稚園・保育所】&#10;有形固定資産減価償却率グラフ枠">
          <a:extLst>
            <a:ext uri="{FF2B5EF4-FFF2-40B4-BE49-F238E27FC236}">
              <a16:creationId xmlns:a16="http://schemas.microsoft.com/office/drawing/2014/main" id="{00000000-0008-0000-0E00-0000FF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134983</xdr:rowOff>
    </xdr:from>
    <xdr:to>
      <xdr:col>85</xdr:col>
      <xdr:colOff>126364</xdr:colOff>
      <xdr:row>42</xdr:row>
      <xdr:rowOff>92528</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flipV="1">
          <a:off x="16318864" y="5792833"/>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3" name="【認定こども園・幼稚園・保育所】&#10;有形固定資産減価償却率最小値テキスト">
          <a:extLst>
            <a:ext uri="{FF2B5EF4-FFF2-40B4-BE49-F238E27FC236}">
              <a16:creationId xmlns:a16="http://schemas.microsoft.com/office/drawing/2014/main" id="{00000000-0008-0000-0E00-00000102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81660</xdr:rowOff>
    </xdr:from>
    <xdr:ext cx="340478" cy="259045"/>
    <xdr:sp macro="" textlink="">
      <xdr:nvSpPr>
        <xdr:cNvPr id="515" name="【認定こども園・幼稚園・保育所】&#10;有形固定資産減価償却率最大値テキスト">
          <a:extLst>
            <a:ext uri="{FF2B5EF4-FFF2-40B4-BE49-F238E27FC236}">
              <a16:creationId xmlns:a16="http://schemas.microsoft.com/office/drawing/2014/main" id="{00000000-0008-0000-0E00-000003020000}"/>
            </a:ext>
          </a:extLst>
        </xdr:cNvPr>
        <xdr:cNvSpPr txBox="1"/>
      </xdr:nvSpPr>
      <xdr:spPr>
        <a:xfrm>
          <a:off x="16357600" y="556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134983</xdr:rowOff>
    </xdr:from>
    <xdr:to>
      <xdr:col>86</xdr:col>
      <xdr:colOff>25400</xdr:colOff>
      <xdr:row>33</xdr:row>
      <xdr:rowOff>134983</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6230600" y="579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67508</xdr:rowOff>
    </xdr:from>
    <xdr:ext cx="405111" cy="259045"/>
    <xdr:sp macro="" textlink="">
      <xdr:nvSpPr>
        <xdr:cNvPr id="517" name="【認定こども園・幼稚園・保育所】&#10;有形固定資産減価償却率平均値テキスト">
          <a:extLst>
            <a:ext uri="{FF2B5EF4-FFF2-40B4-BE49-F238E27FC236}">
              <a16:creationId xmlns:a16="http://schemas.microsoft.com/office/drawing/2014/main" id="{00000000-0008-0000-0E00-000005020000}"/>
            </a:ext>
          </a:extLst>
        </xdr:cNvPr>
        <xdr:cNvSpPr txBox="1"/>
      </xdr:nvSpPr>
      <xdr:spPr>
        <a:xfrm>
          <a:off x="16357600" y="6582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89081</xdr:rowOff>
    </xdr:from>
    <xdr:to>
      <xdr:col>85</xdr:col>
      <xdr:colOff>177800</xdr:colOff>
      <xdr:row>39</xdr:row>
      <xdr:rowOff>19231</xdr:rowOff>
    </xdr:to>
    <xdr:sp macro="" textlink="">
      <xdr:nvSpPr>
        <xdr:cNvPr id="518" name="フローチャート: 判断 517">
          <a:extLst>
            <a:ext uri="{FF2B5EF4-FFF2-40B4-BE49-F238E27FC236}">
              <a16:creationId xmlns:a16="http://schemas.microsoft.com/office/drawing/2014/main" id="{00000000-0008-0000-0E00-000006020000}"/>
            </a:ext>
          </a:extLst>
        </xdr:cNvPr>
        <xdr:cNvSpPr/>
      </xdr:nvSpPr>
      <xdr:spPr>
        <a:xfrm>
          <a:off x="16268700" y="660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519" name="フローチャート: 判断 518">
          <a:extLst>
            <a:ext uri="{FF2B5EF4-FFF2-40B4-BE49-F238E27FC236}">
              <a16:creationId xmlns:a16="http://schemas.microsoft.com/office/drawing/2014/main" id="{00000000-0008-0000-0E00-000007020000}"/>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56424</xdr:rowOff>
    </xdr:from>
    <xdr:to>
      <xdr:col>76</xdr:col>
      <xdr:colOff>165100</xdr:colOff>
      <xdr:row>38</xdr:row>
      <xdr:rowOff>158024</xdr:rowOff>
    </xdr:to>
    <xdr:sp macro="" textlink="">
      <xdr:nvSpPr>
        <xdr:cNvPr id="520" name="フローチャート: 判断 519">
          <a:extLst>
            <a:ext uri="{FF2B5EF4-FFF2-40B4-BE49-F238E27FC236}">
              <a16:creationId xmlns:a16="http://schemas.microsoft.com/office/drawing/2014/main" id="{00000000-0008-0000-0E00-000008020000}"/>
            </a:ext>
          </a:extLst>
        </xdr:cNvPr>
        <xdr:cNvSpPr/>
      </xdr:nvSpPr>
      <xdr:spPr>
        <a:xfrm>
          <a:off x="14541500" y="657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69487</xdr:rowOff>
    </xdr:from>
    <xdr:to>
      <xdr:col>72</xdr:col>
      <xdr:colOff>38100</xdr:colOff>
      <xdr:row>38</xdr:row>
      <xdr:rowOff>171087</xdr:rowOff>
    </xdr:to>
    <xdr:sp macro="" textlink="">
      <xdr:nvSpPr>
        <xdr:cNvPr id="521" name="フローチャート: 判断 520">
          <a:extLst>
            <a:ext uri="{FF2B5EF4-FFF2-40B4-BE49-F238E27FC236}">
              <a16:creationId xmlns:a16="http://schemas.microsoft.com/office/drawing/2014/main" id="{00000000-0008-0000-0E00-000009020000}"/>
            </a:ext>
          </a:extLst>
        </xdr:cNvPr>
        <xdr:cNvSpPr/>
      </xdr:nvSpPr>
      <xdr:spPr>
        <a:xfrm>
          <a:off x="13652500" y="658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107043</xdr:rowOff>
    </xdr:from>
    <xdr:to>
      <xdr:col>67</xdr:col>
      <xdr:colOff>101600</xdr:colOff>
      <xdr:row>39</xdr:row>
      <xdr:rowOff>37193</xdr:rowOff>
    </xdr:to>
    <xdr:sp macro="" textlink="">
      <xdr:nvSpPr>
        <xdr:cNvPr id="522" name="フローチャート: 判断 521">
          <a:extLst>
            <a:ext uri="{FF2B5EF4-FFF2-40B4-BE49-F238E27FC236}">
              <a16:creationId xmlns:a16="http://schemas.microsoft.com/office/drawing/2014/main" id="{00000000-0008-0000-0E00-00000A020000}"/>
            </a:ext>
          </a:extLst>
        </xdr:cNvPr>
        <xdr:cNvSpPr/>
      </xdr:nvSpPr>
      <xdr:spPr>
        <a:xfrm>
          <a:off x="12763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0000000-0008-0000-0E00-00000C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E00-00000E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E00-00000F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40</xdr:row>
      <xdr:rowOff>154396</xdr:rowOff>
    </xdr:from>
    <xdr:to>
      <xdr:col>76</xdr:col>
      <xdr:colOff>165100</xdr:colOff>
      <xdr:row>41</xdr:row>
      <xdr:rowOff>84546</xdr:rowOff>
    </xdr:to>
    <xdr:sp macro="" textlink="">
      <xdr:nvSpPr>
        <xdr:cNvPr id="528" name="楕円 527">
          <a:extLst>
            <a:ext uri="{FF2B5EF4-FFF2-40B4-BE49-F238E27FC236}">
              <a16:creationId xmlns:a16="http://schemas.microsoft.com/office/drawing/2014/main" id="{00000000-0008-0000-0E00-000010020000}"/>
            </a:ext>
          </a:extLst>
        </xdr:cNvPr>
        <xdr:cNvSpPr/>
      </xdr:nvSpPr>
      <xdr:spPr>
        <a:xfrm>
          <a:off x="14541500" y="701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40</xdr:row>
      <xdr:rowOff>116840</xdr:rowOff>
    </xdr:from>
    <xdr:to>
      <xdr:col>72</xdr:col>
      <xdr:colOff>38100</xdr:colOff>
      <xdr:row>41</xdr:row>
      <xdr:rowOff>46990</xdr:rowOff>
    </xdr:to>
    <xdr:sp macro="" textlink="">
      <xdr:nvSpPr>
        <xdr:cNvPr id="529" name="楕円 528">
          <a:extLst>
            <a:ext uri="{FF2B5EF4-FFF2-40B4-BE49-F238E27FC236}">
              <a16:creationId xmlns:a16="http://schemas.microsoft.com/office/drawing/2014/main" id="{00000000-0008-0000-0E00-000011020000}"/>
            </a:ext>
          </a:extLst>
        </xdr:cNvPr>
        <xdr:cNvSpPr/>
      </xdr:nvSpPr>
      <xdr:spPr>
        <a:xfrm>
          <a:off x="13652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167640</xdr:rowOff>
    </xdr:from>
    <xdr:to>
      <xdr:col>76</xdr:col>
      <xdr:colOff>114300</xdr:colOff>
      <xdr:row>41</xdr:row>
      <xdr:rowOff>33746</xdr:rowOff>
    </xdr:to>
    <xdr:cxnSp macro="">
      <xdr:nvCxnSpPr>
        <xdr:cNvPr id="530" name="直線コネクタ 529">
          <a:extLst>
            <a:ext uri="{FF2B5EF4-FFF2-40B4-BE49-F238E27FC236}">
              <a16:creationId xmlns:a16="http://schemas.microsoft.com/office/drawing/2014/main" id="{00000000-0008-0000-0E00-000012020000}"/>
            </a:ext>
          </a:extLst>
        </xdr:cNvPr>
        <xdr:cNvCxnSpPr/>
      </xdr:nvCxnSpPr>
      <xdr:spPr>
        <a:xfrm>
          <a:off x="13703300" y="702564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92347</xdr:rowOff>
    </xdr:from>
    <xdr:to>
      <xdr:col>67</xdr:col>
      <xdr:colOff>101600</xdr:colOff>
      <xdr:row>41</xdr:row>
      <xdr:rowOff>22497</xdr:rowOff>
    </xdr:to>
    <xdr:sp macro="" textlink="">
      <xdr:nvSpPr>
        <xdr:cNvPr id="531" name="楕円 530">
          <a:extLst>
            <a:ext uri="{FF2B5EF4-FFF2-40B4-BE49-F238E27FC236}">
              <a16:creationId xmlns:a16="http://schemas.microsoft.com/office/drawing/2014/main" id="{00000000-0008-0000-0E00-000013020000}"/>
            </a:ext>
          </a:extLst>
        </xdr:cNvPr>
        <xdr:cNvSpPr/>
      </xdr:nvSpPr>
      <xdr:spPr>
        <a:xfrm>
          <a:off x="12763500" y="695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143147</xdr:rowOff>
    </xdr:from>
    <xdr:to>
      <xdr:col>71</xdr:col>
      <xdr:colOff>177800</xdr:colOff>
      <xdr:row>40</xdr:row>
      <xdr:rowOff>167640</xdr:rowOff>
    </xdr:to>
    <xdr:cxnSp macro="">
      <xdr:nvCxnSpPr>
        <xdr:cNvPr id="532" name="直線コネクタ 531">
          <a:extLst>
            <a:ext uri="{FF2B5EF4-FFF2-40B4-BE49-F238E27FC236}">
              <a16:creationId xmlns:a16="http://schemas.microsoft.com/office/drawing/2014/main" id="{00000000-0008-0000-0E00-000014020000}"/>
            </a:ext>
          </a:extLst>
        </xdr:cNvPr>
        <xdr:cNvCxnSpPr/>
      </xdr:nvCxnSpPr>
      <xdr:spPr>
        <a:xfrm>
          <a:off x="12814300" y="700114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533" name="n_1aveValue【認定こども園・幼稚園・保育所】&#10;有形固定資産減価償却率">
          <a:extLst>
            <a:ext uri="{FF2B5EF4-FFF2-40B4-BE49-F238E27FC236}">
              <a16:creationId xmlns:a16="http://schemas.microsoft.com/office/drawing/2014/main" id="{00000000-0008-0000-0E00-000015020000}"/>
            </a:ext>
          </a:extLst>
        </xdr:cNvPr>
        <xdr:cNvSpPr txBox="1"/>
      </xdr:nvSpPr>
      <xdr:spPr>
        <a:xfrm>
          <a:off x="152660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3101</xdr:rowOff>
    </xdr:from>
    <xdr:ext cx="405111" cy="259045"/>
    <xdr:sp macro="" textlink="">
      <xdr:nvSpPr>
        <xdr:cNvPr id="534" name="n_2aveValue【認定こども園・幼稚園・保育所】&#10;有形固定資産減価償却率">
          <a:extLst>
            <a:ext uri="{FF2B5EF4-FFF2-40B4-BE49-F238E27FC236}">
              <a16:creationId xmlns:a16="http://schemas.microsoft.com/office/drawing/2014/main" id="{00000000-0008-0000-0E00-000016020000}"/>
            </a:ext>
          </a:extLst>
        </xdr:cNvPr>
        <xdr:cNvSpPr txBox="1"/>
      </xdr:nvSpPr>
      <xdr:spPr>
        <a:xfrm>
          <a:off x="14389744" y="634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16164</xdr:rowOff>
    </xdr:from>
    <xdr:ext cx="405111" cy="259045"/>
    <xdr:sp macro="" textlink="">
      <xdr:nvSpPr>
        <xdr:cNvPr id="535" name="n_3aveValue【認定こども園・幼稚園・保育所】&#10;有形固定資産減価償却率">
          <a:extLst>
            <a:ext uri="{FF2B5EF4-FFF2-40B4-BE49-F238E27FC236}">
              <a16:creationId xmlns:a16="http://schemas.microsoft.com/office/drawing/2014/main" id="{00000000-0008-0000-0E00-000017020000}"/>
            </a:ext>
          </a:extLst>
        </xdr:cNvPr>
        <xdr:cNvSpPr txBox="1"/>
      </xdr:nvSpPr>
      <xdr:spPr>
        <a:xfrm>
          <a:off x="13500744" y="635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53720</xdr:rowOff>
    </xdr:from>
    <xdr:ext cx="405111" cy="259045"/>
    <xdr:sp macro="" textlink="">
      <xdr:nvSpPr>
        <xdr:cNvPr id="536" name="n_4aveValue【認定こども園・幼稚園・保育所】&#10;有形固定資産減価償却率">
          <a:extLst>
            <a:ext uri="{FF2B5EF4-FFF2-40B4-BE49-F238E27FC236}">
              <a16:creationId xmlns:a16="http://schemas.microsoft.com/office/drawing/2014/main" id="{00000000-0008-0000-0E00-000018020000}"/>
            </a:ext>
          </a:extLst>
        </xdr:cNvPr>
        <xdr:cNvSpPr txBox="1"/>
      </xdr:nvSpPr>
      <xdr:spPr>
        <a:xfrm>
          <a:off x="12611744" y="639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75673</xdr:rowOff>
    </xdr:from>
    <xdr:ext cx="405111" cy="259045"/>
    <xdr:sp macro="" textlink="">
      <xdr:nvSpPr>
        <xdr:cNvPr id="537" name="n_2mainValue【認定こども園・幼稚園・保育所】&#10;有形固定資産減価償却率">
          <a:extLst>
            <a:ext uri="{FF2B5EF4-FFF2-40B4-BE49-F238E27FC236}">
              <a16:creationId xmlns:a16="http://schemas.microsoft.com/office/drawing/2014/main" id="{00000000-0008-0000-0E00-000019020000}"/>
            </a:ext>
          </a:extLst>
        </xdr:cNvPr>
        <xdr:cNvSpPr txBox="1"/>
      </xdr:nvSpPr>
      <xdr:spPr>
        <a:xfrm>
          <a:off x="14389744" y="710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38117</xdr:rowOff>
    </xdr:from>
    <xdr:ext cx="405111" cy="259045"/>
    <xdr:sp macro="" textlink="">
      <xdr:nvSpPr>
        <xdr:cNvPr id="538" name="n_3mainValue【認定こども園・幼稚園・保育所】&#10;有形固定資産減価償却率">
          <a:extLst>
            <a:ext uri="{FF2B5EF4-FFF2-40B4-BE49-F238E27FC236}">
              <a16:creationId xmlns:a16="http://schemas.microsoft.com/office/drawing/2014/main" id="{00000000-0008-0000-0E00-00001A020000}"/>
            </a:ext>
          </a:extLst>
        </xdr:cNvPr>
        <xdr:cNvSpPr txBox="1"/>
      </xdr:nvSpPr>
      <xdr:spPr>
        <a:xfrm>
          <a:off x="13500744" y="706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13624</xdr:rowOff>
    </xdr:from>
    <xdr:ext cx="405111" cy="259045"/>
    <xdr:sp macro="" textlink="">
      <xdr:nvSpPr>
        <xdr:cNvPr id="539" name="n_4mainValue【認定こども園・幼稚園・保育所】&#10;有形固定資産減価償却率">
          <a:extLst>
            <a:ext uri="{FF2B5EF4-FFF2-40B4-BE49-F238E27FC236}">
              <a16:creationId xmlns:a16="http://schemas.microsoft.com/office/drawing/2014/main" id="{00000000-0008-0000-0E00-00001B020000}"/>
            </a:ext>
          </a:extLst>
        </xdr:cNvPr>
        <xdr:cNvSpPr txBox="1"/>
      </xdr:nvSpPr>
      <xdr:spPr>
        <a:xfrm>
          <a:off x="12611744" y="7043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0" name="正方形/長方形 539">
          <a:extLst>
            <a:ext uri="{FF2B5EF4-FFF2-40B4-BE49-F238E27FC236}">
              <a16:creationId xmlns:a16="http://schemas.microsoft.com/office/drawing/2014/main" id="{00000000-0008-0000-0E00-00001C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1" name="正方形/長方形 540">
          <a:extLst>
            <a:ext uri="{FF2B5EF4-FFF2-40B4-BE49-F238E27FC236}">
              <a16:creationId xmlns:a16="http://schemas.microsoft.com/office/drawing/2014/main" id="{00000000-0008-0000-0E00-00001D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2" name="正方形/長方形 541">
          <a:extLst>
            <a:ext uri="{FF2B5EF4-FFF2-40B4-BE49-F238E27FC236}">
              <a16:creationId xmlns:a16="http://schemas.microsoft.com/office/drawing/2014/main" id="{00000000-0008-0000-0E00-00001E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3" name="正方形/長方形 542">
          <a:extLst>
            <a:ext uri="{FF2B5EF4-FFF2-40B4-BE49-F238E27FC236}">
              <a16:creationId xmlns:a16="http://schemas.microsoft.com/office/drawing/2014/main" id="{00000000-0008-0000-0E00-00001F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4" name="正方形/長方形 543">
          <a:extLst>
            <a:ext uri="{FF2B5EF4-FFF2-40B4-BE49-F238E27FC236}">
              <a16:creationId xmlns:a16="http://schemas.microsoft.com/office/drawing/2014/main" id="{00000000-0008-0000-0E00-000020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5" name="正方形/長方形 544">
          <a:extLst>
            <a:ext uri="{FF2B5EF4-FFF2-40B4-BE49-F238E27FC236}">
              <a16:creationId xmlns:a16="http://schemas.microsoft.com/office/drawing/2014/main" id="{00000000-0008-0000-0E00-000021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6" name="正方形/長方形 545">
          <a:extLst>
            <a:ext uri="{FF2B5EF4-FFF2-40B4-BE49-F238E27FC236}">
              <a16:creationId xmlns:a16="http://schemas.microsoft.com/office/drawing/2014/main" id="{00000000-0008-0000-0E00-000022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7" name="正方形/長方形 546">
          <a:extLst>
            <a:ext uri="{FF2B5EF4-FFF2-40B4-BE49-F238E27FC236}">
              <a16:creationId xmlns:a16="http://schemas.microsoft.com/office/drawing/2014/main" id="{00000000-0008-0000-0E00-000023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8" name="テキスト ボックス 547">
          <a:extLst>
            <a:ext uri="{FF2B5EF4-FFF2-40B4-BE49-F238E27FC236}">
              <a16:creationId xmlns:a16="http://schemas.microsoft.com/office/drawing/2014/main" id="{00000000-0008-0000-0E00-000024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9" name="直線コネクタ 548">
          <a:extLst>
            <a:ext uri="{FF2B5EF4-FFF2-40B4-BE49-F238E27FC236}">
              <a16:creationId xmlns:a16="http://schemas.microsoft.com/office/drawing/2014/main" id="{00000000-0008-0000-0E00-000025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0" name="直線コネクタ 549">
          <a:extLst>
            <a:ext uri="{FF2B5EF4-FFF2-40B4-BE49-F238E27FC236}">
              <a16:creationId xmlns:a16="http://schemas.microsoft.com/office/drawing/2014/main" id="{00000000-0008-0000-0E00-00002602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51" name="テキスト ボックス 550">
          <a:extLst>
            <a:ext uri="{FF2B5EF4-FFF2-40B4-BE49-F238E27FC236}">
              <a16:creationId xmlns:a16="http://schemas.microsoft.com/office/drawing/2014/main" id="{00000000-0008-0000-0E00-000027020000}"/>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52" name="直線コネクタ 551">
          <a:extLst>
            <a:ext uri="{FF2B5EF4-FFF2-40B4-BE49-F238E27FC236}">
              <a16:creationId xmlns:a16="http://schemas.microsoft.com/office/drawing/2014/main" id="{00000000-0008-0000-0E00-00002802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53" name="テキスト ボックス 552">
          <a:extLst>
            <a:ext uri="{FF2B5EF4-FFF2-40B4-BE49-F238E27FC236}">
              <a16:creationId xmlns:a16="http://schemas.microsoft.com/office/drawing/2014/main" id="{00000000-0008-0000-0E00-000029020000}"/>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54" name="直線コネクタ 553">
          <a:extLst>
            <a:ext uri="{FF2B5EF4-FFF2-40B4-BE49-F238E27FC236}">
              <a16:creationId xmlns:a16="http://schemas.microsoft.com/office/drawing/2014/main" id="{00000000-0008-0000-0E00-00002A02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55" name="テキスト ボックス 554">
          <a:extLst>
            <a:ext uri="{FF2B5EF4-FFF2-40B4-BE49-F238E27FC236}">
              <a16:creationId xmlns:a16="http://schemas.microsoft.com/office/drawing/2014/main" id="{00000000-0008-0000-0E00-00002B020000}"/>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56" name="直線コネクタ 555">
          <a:extLst>
            <a:ext uri="{FF2B5EF4-FFF2-40B4-BE49-F238E27FC236}">
              <a16:creationId xmlns:a16="http://schemas.microsoft.com/office/drawing/2014/main" id="{00000000-0008-0000-0E00-00002C02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57" name="テキスト ボックス 556">
          <a:extLst>
            <a:ext uri="{FF2B5EF4-FFF2-40B4-BE49-F238E27FC236}">
              <a16:creationId xmlns:a16="http://schemas.microsoft.com/office/drawing/2014/main" id="{00000000-0008-0000-0E00-00002D020000}"/>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58" name="直線コネクタ 557">
          <a:extLst>
            <a:ext uri="{FF2B5EF4-FFF2-40B4-BE49-F238E27FC236}">
              <a16:creationId xmlns:a16="http://schemas.microsoft.com/office/drawing/2014/main" id="{00000000-0008-0000-0E00-00002E02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59" name="テキスト ボックス 558">
          <a:extLst>
            <a:ext uri="{FF2B5EF4-FFF2-40B4-BE49-F238E27FC236}">
              <a16:creationId xmlns:a16="http://schemas.microsoft.com/office/drawing/2014/main" id="{00000000-0008-0000-0E00-00002F020000}"/>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0" name="直線コネクタ 559">
          <a:extLst>
            <a:ext uri="{FF2B5EF4-FFF2-40B4-BE49-F238E27FC236}">
              <a16:creationId xmlns:a16="http://schemas.microsoft.com/office/drawing/2014/main" id="{00000000-0008-0000-0E00-00003002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61" name="テキスト ボックス 560">
          <a:extLst>
            <a:ext uri="{FF2B5EF4-FFF2-40B4-BE49-F238E27FC236}">
              <a16:creationId xmlns:a16="http://schemas.microsoft.com/office/drawing/2014/main" id="{00000000-0008-0000-0E00-000031020000}"/>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2" name="直線コネクタ 561">
          <a:extLst>
            <a:ext uri="{FF2B5EF4-FFF2-40B4-BE49-F238E27FC236}">
              <a16:creationId xmlns:a16="http://schemas.microsoft.com/office/drawing/2014/main" id="{00000000-0008-0000-0E00-000032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3" name="テキスト ボックス 562">
          <a:extLst>
            <a:ext uri="{FF2B5EF4-FFF2-40B4-BE49-F238E27FC236}">
              <a16:creationId xmlns:a16="http://schemas.microsoft.com/office/drawing/2014/main" id="{00000000-0008-0000-0E00-000033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4" name="【認定こども園・幼稚園・保育所】&#10;一人当たり面積グラフ枠">
          <a:extLst>
            <a:ext uri="{FF2B5EF4-FFF2-40B4-BE49-F238E27FC236}">
              <a16:creationId xmlns:a16="http://schemas.microsoft.com/office/drawing/2014/main" id="{00000000-0008-0000-0E00-000034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139881</xdr:rowOff>
    </xdr:from>
    <xdr:to>
      <xdr:col>116</xdr:col>
      <xdr:colOff>62864</xdr:colOff>
      <xdr:row>41</xdr:row>
      <xdr:rowOff>146413</xdr:rowOff>
    </xdr:to>
    <xdr:cxnSp macro="">
      <xdr:nvCxnSpPr>
        <xdr:cNvPr id="565" name="直線コネクタ 564">
          <a:extLst>
            <a:ext uri="{FF2B5EF4-FFF2-40B4-BE49-F238E27FC236}">
              <a16:creationId xmlns:a16="http://schemas.microsoft.com/office/drawing/2014/main" id="{00000000-0008-0000-0E00-000035020000}"/>
            </a:ext>
          </a:extLst>
        </xdr:cNvPr>
        <xdr:cNvCxnSpPr/>
      </xdr:nvCxnSpPr>
      <xdr:spPr>
        <a:xfrm flipV="1">
          <a:off x="22160864" y="5797731"/>
          <a:ext cx="0" cy="1378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150240</xdr:rowOff>
    </xdr:from>
    <xdr:ext cx="469744" cy="259045"/>
    <xdr:sp macro="" textlink="">
      <xdr:nvSpPr>
        <xdr:cNvPr id="566" name="【認定こども園・幼稚園・保育所】&#10;一人当たり面積最小値テキスト">
          <a:extLst>
            <a:ext uri="{FF2B5EF4-FFF2-40B4-BE49-F238E27FC236}">
              <a16:creationId xmlns:a16="http://schemas.microsoft.com/office/drawing/2014/main" id="{00000000-0008-0000-0E00-000036020000}"/>
            </a:ext>
          </a:extLst>
        </xdr:cNvPr>
        <xdr:cNvSpPr txBox="1"/>
      </xdr:nvSpPr>
      <xdr:spPr>
        <a:xfrm>
          <a:off x="22199600" y="717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146413</xdr:rowOff>
    </xdr:from>
    <xdr:to>
      <xdr:col>116</xdr:col>
      <xdr:colOff>152400</xdr:colOff>
      <xdr:row>41</xdr:row>
      <xdr:rowOff>146413</xdr:rowOff>
    </xdr:to>
    <xdr:cxnSp macro="">
      <xdr:nvCxnSpPr>
        <xdr:cNvPr id="567" name="直線コネクタ 566">
          <a:extLst>
            <a:ext uri="{FF2B5EF4-FFF2-40B4-BE49-F238E27FC236}">
              <a16:creationId xmlns:a16="http://schemas.microsoft.com/office/drawing/2014/main" id="{00000000-0008-0000-0E00-000037020000}"/>
            </a:ext>
          </a:extLst>
        </xdr:cNvPr>
        <xdr:cNvCxnSpPr/>
      </xdr:nvCxnSpPr>
      <xdr:spPr>
        <a:xfrm>
          <a:off x="22072600" y="717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86558</xdr:rowOff>
    </xdr:from>
    <xdr:ext cx="469744" cy="259045"/>
    <xdr:sp macro="" textlink="">
      <xdr:nvSpPr>
        <xdr:cNvPr id="568" name="【認定こども園・幼稚園・保育所】&#10;一人当たり面積最大値テキスト">
          <a:extLst>
            <a:ext uri="{FF2B5EF4-FFF2-40B4-BE49-F238E27FC236}">
              <a16:creationId xmlns:a16="http://schemas.microsoft.com/office/drawing/2014/main" id="{00000000-0008-0000-0E00-000038020000}"/>
            </a:ext>
          </a:extLst>
        </xdr:cNvPr>
        <xdr:cNvSpPr txBox="1"/>
      </xdr:nvSpPr>
      <xdr:spPr>
        <a:xfrm>
          <a:off x="22199600" y="557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139881</xdr:rowOff>
    </xdr:from>
    <xdr:to>
      <xdr:col>116</xdr:col>
      <xdr:colOff>152400</xdr:colOff>
      <xdr:row>33</xdr:row>
      <xdr:rowOff>139881</xdr:rowOff>
    </xdr:to>
    <xdr:cxnSp macro="">
      <xdr:nvCxnSpPr>
        <xdr:cNvPr id="569" name="直線コネクタ 568">
          <a:extLst>
            <a:ext uri="{FF2B5EF4-FFF2-40B4-BE49-F238E27FC236}">
              <a16:creationId xmlns:a16="http://schemas.microsoft.com/office/drawing/2014/main" id="{00000000-0008-0000-0E00-000039020000}"/>
            </a:ext>
          </a:extLst>
        </xdr:cNvPr>
        <xdr:cNvCxnSpPr/>
      </xdr:nvCxnSpPr>
      <xdr:spPr>
        <a:xfrm>
          <a:off x="22072600" y="579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111596</xdr:rowOff>
    </xdr:from>
    <xdr:ext cx="469744" cy="259045"/>
    <xdr:sp macro="" textlink="">
      <xdr:nvSpPr>
        <xdr:cNvPr id="570" name="【認定こども園・幼稚園・保育所】&#10;一人当たり面積平均値テキスト">
          <a:extLst>
            <a:ext uri="{FF2B5EF4-FFF2-40B4-BE49-F238E27FC236}">
              <a16:creationId xmlns:a16="http://schemas.microsoft.com/office/drawing/2014/main" id="{00000000-0008-0000-0E00-00003A020000}"/>
            </a:ext>
          </a:extLst>
        </xdr:cNvPr>
        <xdr:cNvSpPr txBox="1"/>
      </xdr:nvSpPr>
      <xdr:spPr>
        <a:xfrm>
          <a:off x="22199600" y="6626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133169</xdr:rowOff>
    </xdr:from>
    <xdr:to>
      <xdr:col>116</xdr:col>
      <xdr:colOff>114300</xdr:colOff>
      <xdr:row>39</xdr:row>
      <xdr:rowOff>63319</xdr:rowOff>
    </xdr:to>
    <xdr:sp macro="" textlink="">
      <xdr:nvSpPr>
        <xdr:cNvPr id="571" name="フローチャート: 判断 570">
          <a:extLst>
            <a:ext uri="{FF2B5EF4-FFF2-40B4-BE49-F238E27FC236}">
              <a16:creationId xmlns:a16="http://schemas.microsoft.com/office/drawing/2014/main" id="{00000000-0008-0000-0E00-00003B020000}"/>
            </a:ext>
          </a:extLst>
        </xdr:cNvPr>
        <xdr:cNvSpPr/>
      </xdr:nvSpPr>
      <xdr:spPr>
        <a:xfrm>
          <a:off x="22110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120106</xdr:rowOff>
    </xdr:from>
    <xdr:to>
      <xdr:col>112</xdr:col>
      <xdr:colOff>38100</xdr:colOff>
      <xdr:row>39</xdr:row>
      <xdr:rowOff>50256</xdr:rowOff>
    </xdr:to>
    <xdr:sp macro="" textlink="">
      <xdr:nvSpPr>
        <xdr:cNvPr id="572" name="フローチャート: 判断 571">
          <a:extLst>
            <a:ext uri="{FF2B5EF4-FFF2-40B4-BE49-F238E27FC236}">
              <a16:creationId xmlns:a16="http://schemas.microsoft.com/office/drawing/2014/main" id="{00000000-0008-0000-0E00-00003C020000}"/>
            </a:ext>
          </a:extLst>
        </xdr:cNvPr>
        <xdr:cNvSpPr/>
      </xdr:nvSpPr>
      <xdr:spPr>
        <a:xfrm>
          <a:off x="21272500" y="663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107043</xdr:rowOff>
    </xdr:from>
    <xdr:to>
      <xdr:col>107</xdr:col>
      <xdr:colOff>101600</xdr:colOff>
      <xdr:row>39</xdr:row>
      <xdr:rowOff>37193</xdr:rowOff>
    </xdr:to>
    <xdr:sp macro="" textlink="">
      <xdr:nvSpPr>
        <xdr:cNvPr id="573" name="フローチャート: 判断 572">
          <a:extLst>
            <a:ext uri="{FF2B5EF4-FFF2-40B4-BE49-F238E27FC236}">
              <a16:creationId xmlns:a16="http://schemas.microsoft.com/office/drawing/2014/main" id="{00000000-0008-0000-0E00-00003D020000}"/>
            </a:ext>
          </a:extLst>
        </xdr:cNvPr>
        <xdr:cNvSpPr/>
      </xdr:nvSpPr>
      <xdr:spPr>
        <a:xfrm>
          <a:off x="20383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116840</xdr:rowOff>
    </xdr:from>
    <xdr:to>
      <xdr:col>102</xdr:col>
      <xdr:colOff>165100</xdr:colOff>
      <xdr:row>39</xdr:row>
      <xdr:rowOff>46990</xdr:rowOff>
    </xdr:to>
    <xdr:sp macro="" textlink="">
      <xdr:nvSpPr>
        <xdr:cNvPr id="574" name="フローチャート: 判断 573">
          <a:extLst>
            <a:ext uri="{FF2B5EF4-FFF2-40B4-BE49-F238E27FC236}">
              <a16:creationId xmlns:a16="http://schemas.microsoft.com/office/drawing/2014/main" id="{00000000-0008-0000-0E00-00003E020000}"/>
            </a:ext>
          </a:extLst>
        </xdr:cNvPr>
        <xdr:cNvSpPr/>
      </xdr:nvSpPr>
      <xdr:spPr>
        <a:xfrm>
          <a:off x="19494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80917</xdr:rowOff>
    </xdr:from>
    <xdr:to>
      <xdr:col>98</xdr:col>
      <xdr:colOff>38100</xdr:colOff>
      <xdr:row>39</xdr:row>
      <xdr:rowOff>11067</xdr:rowOff>
    </xdr:to>
    <xdr:sp macro="" textlink="">
      <xdr:nvSpPr>
        <xdr:cNvPr id="575" name="フローチャート: 判断 574">
          <a:extLst>
            <a:ext uri="{FF2B5EF4-FFF2-40B4-BE49-F238E27FC236}">
              <a16:creationId xmlns:a16="http://schemas.microsoft.com/office/drawing/2014/main" id="{00000000-0008-0000-0E00-00003F020000}"/>
            </a:ext>
          </a:extLst>
        </xdr:cNvPr>
        <xdr:cNvSpPr/>
      </xdr:nvSpPr>
      <xdr:spPr>
        <a:xfrm>
          <a:off x="186055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00000000-0008-0000-0E00-000040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00000000-0008-0000-0E00-000041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00000000-0008-0000-0E00-000043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31931</xdr:rowOff>
    </xdr:from>
    <xdr:to>
      <xdr:col>107</xdr:col>
      <xdr:colOff>101600</xdr:colOff>
      <xdr:row>40</xdr:row>
      <xdr:rowOff>133531</xdr:rowOff>
    </xdr:to>
    <xdr:sp macro="" textlink="">
      <xdr:nvSpPr>
        <xdr:cNvPr id="581" name="楕円 580">
          <a:extLst>
            <a:ext uri="{FF2B5EF4-FFF2-40B4-BE49-F238E27FC236}">
              <a16:creationId xmlns:a16="http://schemas.microsoft.com/office/drawing/2014/main" id="{00000000-0008-0000-0E00-000045020000}"/>
            </a:ext>
          </a:extLst>
        </xdr:cNvPr>
        <xdr:cNvSpPr/>
      </xdr:nvSpPr>
      <xdr:spPr>
        <a:xfrm>
          <a:off x="20383500" y="688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41728</xdr:rowOff>
    </xdr:from>
    <xdr:to>
      <xdr:col>102</xdr:col>
      <xdr:colOff>165100</xdr:colOff>
      <xdr:row>40</xdr:row>
      <xdr:rowOff>143328</xdr:rowOff>
    </xdr:to>
    <xdr:sp macro="" textlink="">
      <xdr:nvSpPr>
        <xdr:cNvPr id="582" name="楕円 581">
          <a:extLst>
            <a:ext uri="{FF2B5EF4-FFF2-40B4-BE49-F238E27FC236}">
              <a16:creationId xmlns:a16="http://schemas.microsoft.com/office/drawing/2014/main" id="{00000000-0008-0000-0E00-000046020000}"/>
            </a:ext>
          </a:extLst>
        </xdr:cNvPr>
        <xdr:cNvSpPr/>
      </xdr:nvSpPr>
      <xdr:spPr>
        <a:xfrm>
          <a:off x="194945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82731</xdr:rowOff>
    </xdr:from>
    <xdr:to>
      <xdr:col>107</xdr:col>
      <xdr:colOff>50800</xdr:colOff>
      <xdr:row>40</xdr:row>
      <xdr:rowOff>92528</xdr:rowOff>
    </xdr:to>
    <xdr:cxnSp macro="">
      <xdr:nvCxnSpPr>
        <xdr:cNvPr id="583" name="直線コネクタ 582">
          <a:extLst>
            <a:ext uri="{FF2B5EF4-FFF2-40B4-BE49-F238E27FC236}">
              <a16:creationId xmlns:a16="http://schemas.microsoft.com/office/drawing/2014/main" id="{00000000-0008-0000-0E00-000047020000}"/>
            </a:ext>
          </a:extLst>
        </xdr:cNvPr>
        <xdr:cNvCxnSpPr/>
      </xdr:nvCxnSpPr>
      <xdr:spPr>
        <a:xfrm flipV="1">
          <a:off x="19545300" y="6940731"/>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48260</xdr:rowOff>
    </xdr:from>
    <xdr:to>
      <xdr:col>98</xdr:col>
      <xdr:colOff>38100</xdr:colOff>
      <xdr:row>40</xdr:row>
      <xdr:rowOff>149860</xdr:rowOff>
    </xdr:to>
    <xdr:sp macro="" textlink="">
      <xdr:nvSpPr>
        <xdr:cNvPr id="584" name="楕円 583">
          <a:extLst>
            <a:ext uri="{FF2B5EF4-FFF2-40B4-BE49-F238E27FC236}">
              <a16:creationId xmlns:a16="http://schemas.microsoft.com/office/drawing/2014/main" id="{00000000-0008-0000-0E00-000048020000}"/>
            </a:ext>
          </a:extLst>
        </xdr:cNvPr>
        <xdr:cNvSpPr/>
      </xdr:nvSpPr>
      <xdr:spPr>
        <a:xfrm>
          <a:off x="18605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92528</xdr:rowOff>
    </xdr:from>
    <xdr:to>
      <xdr:col>102</xdr:col>
      <xdr:colOff>114300</xdr:colOff>
      <xdr:row>40</xdr:row>
      <xdr:rowOff>99060</xdr:rowOff>
    </xdr:to>
    <xdr:cxnSp macro="">
      <xdr:nvCxnSpPr>
        <xdr:cNvPr id="585" name="直線コネクタ 584">
          <a:extLst>
            <a:ext uri="{FF2B5EF4-FFF2-40B4-BE49-F238E27FC236}">
              <a16:creationId xmlns:a16="http://schemas.microsoft.com/office/drawing/2014/main" id="{00000000-0008-0000-0E00-000049020000}"/>
            </a:ext>
          </a:extLst>
        </xdr:cNvPr>
        <xdr:cNvCxnSpPr/>
      </xdr:nvCxnSpPr>
      <xdr:spPr>
        <a:xfrm flipV="1">
          <a:off x="18656300" y="6950528"/>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66783</xdr:rowOff>
    </xdr:from>
    <xdr:ext cx="469744" cy="259045"/>
    <xdr:sp macro="" textlink="">
      <xdr:nvSpPr>
        <xdr:cNvPr id="586" name="n_1aveValue【認定こども園・幼稚園・保育所】&#10;一人当たり面積">
          <a:extLst>
            <a:ext uri="{FF2B5EF4-FFF2-40B4-BE49-F238E27FC236}">
              <a16:creationId xmlns:a16="http://schemas.microsoft.com/office/drawing/2014/main" id="{00000000-0008-0000-0E00-00004A020000}"/>
            </a:ext>
          </a:extLst>
        </xdr:cNvPr>
        <xdr:cNvSpPr txBox="1"/>
      </xdr:nvSpPr>
      <xdr:spPr>
        <a:xfrm>
          <a:off x="21075727" y="641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53720</xdr:rowOff>
    </xdr:from>
    <xdr:ext cx="469744" cy="259045"/>
    <xdr:sp macro="" textlink="">
      <xdr:nvSpPr>
        <xdr:cNvPr id="587" name="n_2aveValue【認定こども園・幼稚園・保育所】&#10;一人当たり面積">
          <a:extLst>
            <a:ext uri="{FF2B5EF4-FFF2-40B4-BE49-F238E27FC236}">
              <a16:creationId xmlns:a16="http://schemas.microsoft.com/office/drawing/2014/main" id="{00000000-0008-0000-0E00-00004B020000}"/>
            </a:ext>
          </a:extLst>
        </xdr:cNvPr>
        <xdr:cNvSpPr txBox="1"/>
      </xdr:nvSpPr>
      <xdr:spPr>
        <a:xfrm>
          <a:off x="20199427" y="639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63517</xdr:rowOff>
    </xdr:from>
    <xdr:ext cx="469744" cy="259045"/>
    <xdr:sp macro="" textlink="">
      <xdr:nvSpPr>
        <xdr:cNvPr id="588" name="n_3aveValue【認定こども園・幼稚園・保育所】&#10;一人当たり面積">
          <a:extLst>
            <a:ext uri="{FF2B5EF4-FFF2-40B4-BE49-F238E27FC236}">
              <a16:creationId xmlns:a16="http://schemas.microsoft.com/office/drawing/2014/main" id="{00000000-0008-0000-0E00-00004C020000}"/>
            </a:ext>
          </a:extLst>
        </xdr:cNvPr>
        <xdr:cNvSpPr txBox="1"/>
      </xdr:nvSpPr>
      <xdr:spPr>
        <a:xfrm>
          <a:off x="193104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27594</xdr:rowOff>
    </xdr:from>
    <xdr:ext cx="469744" cy="259045"/>
    <xdr:sp macro="" textlink="">
      <xdr:nvSpPr>
        <xdr:cNvPr id="589" name="n_4aveValue【認定こども園・幼稚園・保育所】&#10;一人当たり面積">
          <a:extLst>
            <a:ext uri="{FF2B5EF4-FFF2-40B4-BE49-F238E27FC236}">
              <a16:creationId xmlns:a16="http://schemas.microsoft.com/office/drawing/2014/main" id="{00000000-0008-0000-0E00-00004D020000}"/>
            </a:ext>
          </a:extLst>
        </xdr:cNvPr>
        <xdr:cNvSpPr txBox="1"/>
      </xdr:nvSpPr>
      <xdr:spPr>
        <a:xfrm>
          <a:off x="18421427" y="637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124658</xdr:rowOff>
    </xdr:from>
    <xdr:ext cx="469744" cy="259045"/>
    <xdr:sp macro="" textlink="">
      <xdr:nvSpPr>
        <xdr:cNvPr id="590" name="n_2mainValue【認定こども園・幼稚園・保育所】&#10;一人当たり面積">
          <a:extLst>
            <a:ext uri="{FF2B5EF4-FFF2-40B4-BE49-F238E27FC236}">
              <a16:creationId xmlns:a16="http://schemas.microsoft.com/office/drawing/2014/main" id="{00000000-0008-0000-0E00-00004E020000}"/>
            </a:ext>
          </a:extLst>
        </xdr:cNvPr>
        <xdr:cNvSpPr txBox="1"/>
      </xdr:nvSpPr>
      <xdr:spPr>
        <a:xfrm>
          <a:off x="20199427" y="698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134455</xdr:rowOff>
    </xdr:from>
    <xdr:ext cx="469744" cy="259045"/>
    <xdr:sp macro="" textlink="">
      <xdr:nvSpPr>
        <xdr:cNvPr id="591" name="n_3mainValue【認定こども園・幼稚園・保育所】&#10;一人当たり面積">
          <a:extLst>
            <a:ext uri="{FF2B5EF4-FFF2-40B4-BE49-F238E27FC236}">
              <a16:creationId xmlns:a16="http://schemas.microsoft.com/office/drawing/2014/main" id="{00000000-0008-0000-0E00-00004F020000}"/>
            </a:ext>
          </a:extLst>
        </xdr:cNvPr>
        <xdr:cNvSpPr txBox="1"/>
      </xdr:nvSpPr>
      <xdr:spPr>
        <a:xfrm>
          <a:off x="19310427" y="699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140987</xdr:rowOff>
    </xdr:from>
    <xdr:ext cx="469744" cy="259045"/>
    <xdr:sp macro="" textlink="">
      <xdr:nvSpPr>
        <xdr:cNvPr id="592" name="n_4mainValue【認定こども園・幼稚園・保育所】&#10;一人当たり面積">
          <a:extLst>
            <a:ext uri="{FF2B5EF4-FFF2-40B4-BE49-F238E27FC236}">
              <a16:creationId xmlns:a16="http://schemas.microsoft.com/office/drawing/2014/main" id="{00000000-0008-0000-0E00-000050020000}"/>
            </a:ext>
          </a:extLst>
        </xdr:cNvPr>
        <xdr:cNvSpPr txBox="1"/>
      </xdr:nvSpPr>
      <xdr:spPr>
        <a:xfrm>
          <a:off x="18421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3" name="正方形/長方形 592">
          <a:extLst>
            <a:ext uri="{FF2B5EF4-FFF2-40B4-BE49-F238E27FC236}">
              <a16:creationId xmlns:a16="http://schemas.microsoft.com/office/drawing/2014/main" id="{00000000-0008-0000-0E00-000051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4" name="正方形/長方形 593">
          <a:extLst>
            <a:ext uri="{FF2B5EF4-FFF2-40B4-BE49-F238E27FC236}">
              <a16:creationId xmlns:a16="http://schemas.microsoft.com/office/drawing/2014/main" id="{00000000-0008-0000-0E00-000052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5" name="正方形/長方形 594">
          <a:extLst>
            <a:ext uri="{FF2B5EF4-FFF2-40B4-BE49-F238E27FC236}">
              <a16:creationId xmlns:a16="http://schemas.microsoft.com/office/drawing/2014/main" id="{00000000-0008-0000-0E00-000053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96" name="正方形/長方形 595">
          <a:extLst>
            <a:ext uri="{FF2B5EF4-FFF2-40B4-BE49-F238E27FC236}">
              <a16:creationId xmlns:a16="http://schemas.microsoft.com/office/drawing/2014/main" id="{00000000-0008-0000-0E00-000054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7" name="正方形/長方形 596">
          <a:extLst>
            <a:ext uri="{FF2B5EF4-FFF2-40B4-BE49-F238E27FC236}">
              <a16:creationId xmlns:a16="http://schemas.microsoft.com/office/drawing/2014/main" id="{00000000-0008-0000-0E00-000055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8" name="正方形/長方形 597">
          <a:extLst>
            <a:ext uri="{FF2B5EF4-FFF2-40B4-BE49-F238E27FC236}">
              <a16:creationId xmlns:a16="http://schemas.microsoft.com/office/drawing/2014/main" id="{00000000-0008-0000-0E00-000056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9" name="正方形/長方形 598">
          <a:extLst>
            <a:ext uri="{FF2B5EF4-FFF2-40B4-BE49-F238E27FC236}">
              <a16:creationId xmlns:a16="http://schemas.microsoft.com/office/drawing/2014/main" id="{00000000-0008-0000-0E00-000057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0" name="正方形/長方形 599">
          <a:extLst>
            <a:ext uri="{FF2B5EF4-FFF2-40B4-BE49-F238E27FC236}">
              <a16:creationId xmlns:a16="http://schemas.microsoft.com/office/drawing/2014/main" id="{00000000-0008-0000-0E00-000058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1" name="テキスト ボックス 600">
          <a:extLst>
            <a:ext uri="{FF2B5EF4-FFF2-40B4-BE49-F238E27FC236}">
              <a16:creationId xmlns:a16="http://schemas.microsoft.com/office/drawing/2014/main" id="{00000000-0008-0000-0E00-000059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2" name="直線コネクタ 601">
          <a:extLst>
            <a:ext uri="{FF2B5EF4-FFF2-40B4-BE49-F238E27FC236}">
              <a16:creationId xmlns:a16="http://schemas.microsoft.com/office/drawing/2014/main" id="{00000000-0008-0000-0E00-00005A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3" name="テキスト ボックス 602">
          <a:extLst>
            <a:ext uri="{FF2B5EF4-FFF2-40B4-BE49-F238E27FC236}">
              <a16:creationId xmlns:a16="http://schemas.microsoft.com/office/drawing/2014/main" id="{00000000-0008-0000-0E00-00005B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04" name="直線コネクタ 603">
          <a:extLst>
            <a:ext uri="{FF2B5EF4-FFF2-40B4-BE49-F238E27FC236}">
              <a16:creationId xmlns:a16="http://schemas.microsoft.com/office/drawing/2014/main" id="{00000000-0008-0000-0E00-00005C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05" name="テキスト ボックス 604">
          <a:extLst>
            <a:ext uri="{FF2B5EF4-FFF2-40B4-BE49-F238E27FC236}">
              <a16:creationId xmlns:a16="http://schemas.microsoft.com/office/drawing/2014/main" id="{00000000-0008-0000-0E00-00005D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06" name="直線コネクタ 605">
          <a:extLst>
            <a:ext uri="{FF2B5EF4-FFF2-40B4-BE49-F238E27FC236}">
              <a16:creationId xmlns:a16="http://schemas.microsoft.com/office/drawing/2014/main" id="{00000000-0008-0000-0E00-00005E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07" name="テキスト ボックス 606">
          <a:extLst>
            <a:ext uri="{FF2B5EF4-FFF2-40B4-BE49-F238E27FC236}">
              <a16:creationId xmlns:a16="http://schemas.microsoft.com/office/drawing/2014/main" id="{00000000-0008-0000-0E00-00005F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08" name="直線コネクタ 607">
          <a:extLst>
            <a:ext uri="{FF2B5EF4-FFF2-40B4-BE49-F238E27FC236}">
              <a16:creationId xmlns:a16="http://schemas.microsoft.com/office/drawing/2014/main" id="{00000000-0008-0000-0E00-000060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09" name="テキスト ボックス 608">
          <a:extLst>
            <a:ext uri="{FF2B5EF4-FFF2-40B4-BE49-F238E27FC236}">
              <a16:creationId xmlns:a16="http://schemas.microsoft.com/office/drawing/2014/main" id="{00000000-0008-0000-0E00-000061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0" name="直線コネクタ 609">
          <a:extLst>
            <a:ext uri="{FF2B5EF4-FFF2-40B4-BE49-F238E27FC236}">
              <a16:creationId xmlns:a16="http://schemas.microsoft.com/office/drawing/2014/main" id="{00000000-0008-0000-0E00-000062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1" name="テキスト ボックス 610">
          <a:extLst>
            <a:ext uri="{FF2B5EF4-FFF2-40B4-BE49-F238E27FC236}">
              <a16:creationId xmlns:a16="http://schemas.microsoft.com/office/drawing/2014/main" id="{00000000-0008-0000-0E00-000063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2" name="直線コネクタ 611">
          <a:extLst>
            <a:ext uri="{FF2B5EF4-FFF2-40B4-BE49-F238E27FC236}">
              <a16:creationId xmlns:a16="http://schemas.microsoft.com/office/drawing/2014/main" id="{00000000-0008-0000-0E00-000064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13" name="テキスト ボックス 612">
          <a:extLst>
            <a:ext uri="{FF2B5EF4-FFF2-40B4-BE49-F238E27FC236}">
              <a16:creationId xmlns:a16="http://schemas.microsoft.com/office/drawing/2014/main" id="{00000000-0008-0000-0E00-000065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4" name="直線コネクタ 613">
          <a:extLst>
            <a:ext uri="{FF2B5EF4-FFF2-40B4-BE49-F238E27FC236}">
              <a16:creationId xmlns:a16="http://schemas.microsoft.com/office/drawing/2014/main" id="{00000000-0008-0000-0E00-000066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15" name="テキスト ボックス 614">
          <a:extLst>
            <a:ext uri="{FF2B5EF4-FFF2-40B4-BE49-F238E27FC236}">
              <a16:creationId xmlns:a16="http://schemas.microsoft.com/office/drawing/2014/main" id="{00000000-0008-0000-0E00-000067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16" name="【学校施設】&#10;有形固定資産減価償却率グラフ枠">
          <a:extLst>
            <a:ext uri="{FF2B5EF4-FFF2-40B4-BE49-F238E27FC236}">
              <a16:creationId xmlns:a16="http://schemas.microsoft.com/office/drawing/2014/main" id="{00000000-0008-0000-0E00-000068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11430</xdr:rowOff>
    </xdr:from>
    <xdr:to>
      <xdr:col>85</xdr:col>
      <xdr:colOff>126364</xdr:colOff>
      <xdr:row>63</xdr:row>
      <xdr:rowOff>55245</xdr:rowOff>
    </xdr:to>
    <xdr:cxnSp macro="">
      <xdr:nvCxnSpPr>
        <xdr:cNvPr id="617" name="直線コネクタ 616">
          <a:extLst>
            <a:ext uri="{FF2B5EF4-FFF2-40B4-BE49-F238E27FC236}">
              <a16:creationId xmlns:a16="http://schemas.microsoft.com/office/drawing/2014/main" id="{00000000-0008-0000-0E00-000069020000}"/>
            </a:ext>
          </a:extLst>
        </xdr:cNvPr>
        <xdr:cNvCxnSpPr/>
      </xdr:nvCxnSpPr>
      <xdr:spPr>
        <a:xfrm flipV="1">
          <a:off x="16318864" y="9784080"/>
          <a:ext cx="0" cy="1072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59072</xdr:rowOff>
    </xdr:from>
    <xdr:ext cx="405111" cy="259045"/>
    <xdr:sp macro="" textlink="">
      <xdr:nvSpPr>
        <xdr:cNvPr id="618" name="【学校施設】&#10;有形固定資産減価償却率最小値テキスト">
          <a:extLst>
            <a:ext uri="{FF2B5EF4-FFF2-40B4-BE49-F238E27FC236}">
              <a16:creationId xmlns:a16="http://schemas.microsoft.com/office/drawing/2014/main" id="{00000000-0008-0000-0E00-00006A020000}"/>
            </a:ext>
          </a:extLst>
        </xdr:cNvPr>
        <xdr:cNvSpPr txBox="1"/>
      </xdr:nvSpPr>
      <xdr:spPr>
        <a:xfrm>
          <a:off x="16357600" y="1086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55245</xdr:rowOff>
    </xdr:from>
    <xdr:to>
      <xdr:col>86</xdr:col>
      <xdr:colOff>25400</xdr:colOff>
      <xdr:row>63</xdr:row>
      <xdr:rowOff>55245</xdr:rowOff>
    </xdr:to>
    <xdr:cxnSp macro="">
      <xdr:nvCxnSpPr>
        <xdr:cNvPr id="619" name="直線コネクタ 618">
          <a:extLst>
            <a:ext uri="{FF2B5EF4-FFF2-40B4-BE49-F238E27FC236}">
              <a16:creationId xmlns:a16="http://schemas.microsoft.com/office/drawing/2014/main" id="{00000000-0008-0000-0E00-00006B020000}"/>
            </a:ext>
          </a:extLst>
        </xdr:cNvPr>
        <xdr:cNvCxnSpPr/>
      </xdr:nvCxnSpPr>
      <xdr:spPr>
        <a:xfrm>
          <a:off x="16230600" y="1085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129557</xdr:rowOff>
    </xdr:from>
    <xdr:ext cx="405111" cy="259045"/>
    <xdr:sp macro="" textlink="">
      <xdr:nvSpPr>
        <xdr:cNvPr id="620" name="【学校施設】&#10;有形固定資産減価償却率最大値テキスト">
          <a:extLst>
            <a:ext uri="{FF2B5EF4-FFF2-40B4-BE49-F238E27FC236}">
              <a16:creationId xmlns:a16="http://schemas.microsoft.com/office/drawing/2014/main" id="{00000000-0008-0000-0E00-00006C020000}"/>
            </a:ext>
          </a:extLst>
        </xdr:cNvPr>
        <xdr:cNvSpPr txBox="1"/>
      </xdr:nvSpPr>
      <xdr:spPr>
        <a:xfrm>
          <a:off x="16357600" y="955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11430</xdr:rowOff>
    </xdr:from>
    <xdr:to>
      <xdr:col>86</xdr:col>
      <xdr:colOff>25400</xdr:colOff>
      <xdr:row>57</xdr:row>
      <xdr:rowOff>11430</xdr:rowOff>
    </xdr:to>
    <xdr:cxnSp macro="">
      <xdr:nvCxnSpPr>
        <xdr:cNvPr id="621" name="直線コネクタ 620">
          <a:extLst>
            <a:ext uri="{FF2B5EF4-FFF2-40B4-BE49-F238E27FC236}">
              <a16:creationId xmlns:a16="http://schemas.microsoft.com/office/drawing/2014/main" id="{00000000-0008-0000-0E00-00006D020000}"/>
            </a:ext>
          </a:extLst>
        </xdr:cNvPr>
        <xdr:cNvCxnSpPr/>
      </xdr:nvCxnSpPr>
      <xdr:spPr>
        <a:xfrm>
          <a:off x="16230600" y="97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4462</xdr:rowOff>
    </xdr:from>
    <xdr:ext cx="405111" cy="259045"/>
    <xdr:sp macro="" textlink="">
      <xdr:nvSpPr>
        <xdr:cNvPr id="622" name="【学校施設】&#10;有形固定資産減価償却率平均値テキスト">
          <a:extLst>
            <a:ext uri="{FF2B5EF4-FFF2-40B4-BE49-F238E27FC236}">
              <a16:creationId xmlns:a16="http://schemas.microsoft.com/office/drawing/2014/main" id="{00000000-0008-0000-0E00-00006E020000}"/>
            </a:ext>
          </a:extLst>
        </xdr:cNvPr>
        <xdr:cNvSpPr txBox="1"/>
      </xdr:nvSpPr>
      <xdr:spPr>
        <a:xfrm>
          <a:off x="16357600" y="101200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153035</xdr:rowOff>
    </xdr:from>
    <xdr:to>
      <xdr:col>85</xdr:col>
      <xdr:colOff>177800</xdr:colOff>
      <xdr:row>60</xdr:row>
      <xdr:rowOff>83185</xdr:rowOff>
    </xdr:to>
    <xdr:sp macro="" textlink="">
      <xdr:nvSpPr>
        <xdr:cNvPr id="623" name="フローチャート: 判断 622">
          <a:extLst>
            <a:ext uri="{FF2B5EF4-FFF2-40B4-BE49-F238E27FC236}">
              <a16:creationId xmlns:a16="http://schemas.microsoft.com/office/drawing/2014/main" id="{00000000-0008-0000-0E00-00006F020000}"/>
            </a:ext>
          </a:extLst>
        </xdr:cNvPr>
        <xdr:cNvSpPr/>
      </xdr:nvSpPr>
      <xdr:spPr>
        <a:xfrm>
          <a:off x="162687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156845</xdr:rowOff>
    </xdr:from>
    <xdr:to>
      <xdr:col>81</xdr:col>
      <xdr:colOff>101600</xdr:colOff>
      <xdr:row>60</xdr:row>
      <xdr:rowOff>86995</xdr:rowOff>
    </xdr:to>
    <xdr:sp macro="" textlink="">
      <xdr:nvSpPr>
        <xdr:cNvPr id="624" name="フローチャート: 判断 623">
          <a:extLst>
            <a:ext uri="{FF2B5EF4-FFF2-40B4-BE49-F238E27FC236}">
              <a16:creationId xmlns:a16="http://schemas.microsoft.com/office/drawing/2014/main" id="{00000000-0008-0000-0E00-000070020000}"/>
            </a:ext>
          </a:extLst>
        </xdr:cNvPr>
        <xdr:cNvSpPr/>
      </xdr:nvSpPr>
      <xdr:spPr>
        <a:xfrm>
          <a:off x="15430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12065</xdr:rowOff>
    </xdr:from>
    <xdr:to>
      <xdr:col>76</xdr:col>
      <xdr:colOff>165100</xdr:colOff>
      <xdr:row>60</xdr:row>
      <xdr:rowOff>113665</xdr:rowOff>
    </xdr:to>
    <xdr:sp macro="" textlink="">
      <xdr:nvSpPr>
        <xdr:cNvPr id="625" name="フローチャート: 判断 624">
          <a:extLst>
            <a:ext uri="{FF2B5EF4-FFF2-40B4-BE49-F238E27FC236}">
              <a16:creationId xmlns:a16="http://schemas.microsoft.com/office/drawing/2014/main" id="{00000000-0008-0000-0E00-000071020000}"/>
            </a:ext>
          </a:extLst>
        </xdr:cNvPr>
        <xdr:cNvSpPr/>
      </xdr:nvSpPr>
      <xdr:spPr>
        <a:xfrm>
          <a:off x="14541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10160</xdr:rowOff>
    </xdr:from>
    <xdr:to>
      <xdr:col>72</xdr:col>
      <xdr:colOff>38100</xdr:colOff>
      <xdr:row>60</xdr:row>
      <xdr:rowOff>111760</xdr:rowOff>
    </xdr:to>
    <xdr:sp macro="" textlink="">
      <xdr:nvSpPr>
        <xdr:cNvPr id="626" name="フローチャート: 判断 625">
          <a:extLst>
            <a:ext uri="{FF2B5EF4-FFF2-40B4-BE49-F238E27FC236}">
              <a16:creationId xmlns:a16="http://schemas.microsoft.com/office/drawing/2014/main" id="{00000000-0008-0000-0E00-000072020000}"/>
            </a:ext>
          </a:extLst>
        </xdr:cNvPr>
        <xdr:cNvSpPr/>
      </xdr:nvSpPr>
      <xdr:spPr>
        <a:xfrm>
          <a:off x="13652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154940</xdr:rowOff>
    </xdr:from>
    <xdr:to>
      <xdr:col>67</xdr:col>
      <xdr:colOff>101600</xdr:colOff>
      <xdr:row>60</xdr:row>
      <xdr:rowOff>85090</xdr:rowOff>
    </xdr:to>
    <xdr:sp macro="" textlink="">
      <xdr:nvSpPr>
        <xdr:cNvPr id="627" name="フローチャート: 判断 626">
          <a:extLst>
            <a:ext uri="{FF2B5EF4-FFF2-40B4-BE49-F238E27FC236}">
              <a16:creationId xmlns:a16="http://schemas.microsoft.com/office/drawing/2014/main" id="{00000000-0008-0000-0E00-000073020000}"/>
            </a:ext>
          </a:extLst>
        </xdr:cNvPr>
        <xdr:cNvSpPr/>
      </xdr:nvSpPr>
      <xdr:spPr>
        <a:xfrm>
          <a:off x="12763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8" name="テキスト ボックス 627">
          <a:extLst>
            <a:ext uri="{FF2B5EF4-FFF2-40B4-BE49-F238E27FC236}">
              <a16:creationId xmlns:a16="http://schemas.microsoft.com/office/drawing/2014/main" id="{00000000-0008-0000-0E00-000074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9" name="テキスト ボックス 628">
          <a:extLst>
            <a:ext uri="{FF2B5EF4-FFF2-40B4-BE49-F238E27FC236}">
              <a16:creationId xmlns:a16="http://schemas.microsoft.com/office/drawing/2014/main" id="{00000000-0008-0000-0E00-000075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0" name="テキスト ボックス 629">
          <a:extLst>
            <a:ext uri="{FF2B5EF4-FFF2-40B4-BE49-F238E27FC236}">
              <a16:creationId xmlns:a16="http://schemas.microsoft.com/office/drawing/2014/main" id="{00000000-0008-0000-0E00-000076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1" name="テキスト ボックス 630">
          <a:extLst>
            <a:ext uri="{FF2B5EF4-FFF2-40B4-BE49-F238E27FC236}">
              <a16:creationId xmlns:a16="http://schemas.microsoft.com/office/drawing/2014/main" id="{00000000-0008-0000-0E00-000077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2" name="テキスト ボックス 631">
          <a:extLst>
            <a:ext uri="{FF2B5EF4-FFF2-40B4-BE49-F238E27FC236}">
              <a16:creationId xmlns:a16="http://schemas.microsoft.com/office/drawing/2014/main" id="{00000000-0008-0000-0E00-000078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10160</xdr:rowOff>
    </xdr:from>
    <xdr:to>
      <xdr:col>85</xdr:col>
      <xdr:colOff>177800</xdr:colOff>
      <xdr:row>62</xdr:row>
      <xdr:rowOff>111760</xdr:rowOff>
    </xdr:to>
    <xdr:sp macro="" textlink="">
      <xdr:nvSpPr>
        <xdr:cNvPr id="633" name="楕円 632">
          <a:extLst>
            <a:ext uri="{FF2B5EF4-FFF2-40B4-BE49-F238E27FC236}">
              <a16:creationId xmlns:a16="http://schemas.microsoft.com/office/drawing/2014/main" id="{00000000-0008-0000-0E00-000079020000}"/>
            </a:ext>
          </a:extLst>
        </xdr:cNvPr>
        <xdr:cNvSpPr/>
      </xdr:nvSpPr>
      <xdr:spPr>
        <a:xfrm>
          <a:off x="16268700" y="106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160037</xdr:rowOff>
    </xdr:from>
    <xdr:ext cx="405111" cy="259045"/>
    <xdr:sp macro="" textlink="">
      <xdr:nvSpPr>
        <xdr:cNvPr id="634" name="【学校施設】&#10;有形固定資産減価償却率該当値テキスト">
          <a:extLst>
            <a:ext uri="{FF2B5EF4-FFF2-40B4-BE49-F238E27FC236}">
              <a16:creationId xmlns:a16="http://schemas.microsoft.com/office/drawing/2014/main" id="{00000000-0008-0000-0E00-00007A020000}"/>
            </a:ext>
          </a:extLst>
        </xdr:cNvPr>
        <xdr:cNvSpPr txBox="1"/>
      </xdr:nvSpPr>
      <xdr:spPr>
        <a:xfrm>
          <a:off x="16357600" y="1061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139700</xdr:rowOff>
    </xdr:from>
    <xdr:to>
      <xdr:col>81</xdr:col>
      <xdr:colOff>101600</xdr:colOff>
      <xdr:row>62</xdr:row>
      <xdr:rowOff>69850</xdr:rowOff>
    </xdr:to>
    <xdr:sp macro="" textlink="">
      <xdr:nvSpPr>
        <xdr:cNvPr id="635" name="楕円 634">
          <a:extLst>
            <a:ext uri="{FF2B5EF4-FFF2-40B4-BE49-F238E27FC236}">
              <a16:creationId xmlns:a16="http://schemas.microsoft.com/office/drawing/2014/main" id="{00000000-0008-0000-0E00-00007B020000}"/>
            </a:ext>
          </a:extLst>
        </xdr:cNvPr>
        <xdr:cNvSpPr/>
      </xdr:nvSpPr>
      <xdr:spPr>
        <a:xfrm>
          <a:off x="154305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19050</xdr:rowOff>
    </xdr:from>
    <xdr:to>
      <xdr:col>85</xdr:col>
      <xdr:colOff>127000</xdr:colOff>
      <xdr:row>62</xdr:row>
      <xdr:rowOff>60960</xdr:rowOff>
    </xdr:to>
    <xdr:cxnSp macro="">
      <xdr:nvCxnSpPr>
        <xdr:cNvPr id="636" name="直線コネクタ 635">
          <a:extLst>
            <a:ext uri="{FF2B5EF4-FFF2-40B4-BE49-F238E27FC236}">
              <a16:creationId xmlns:a16="http://schemas.microsoft.com/office/drawing/2014/main" id="{00000000-0008-0000-0E00-00007C020000}"/>
            </a:ext>
          </a:extLst>
        </xdr:cNvPr>
        <xdr:cNvCxnSpPr/>
      </xdr:nvCxnSpPr>
      <xdr:spPr>
        <a:xfrm>
          <a:off x="15481300" y="1064895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12065</xdr:rowOff>
    </xdr:from>
    <xdr:to>
      <xdr:col>76</xdr:col>
      <xdr:colOff>165100</xdr:colOff>
      <xdr:row>61</xdr:row>
      <xdr:rowOff>113665</xdr:rowOff>
    </xdr:to>
    <xdr:sp macro="" textlink="">
      <xdr:nvSpPr>
        <xdr:cNvPr id="637" name="楕円 636">
          <a:extLst>
            <a:ext uri="{FF2B5EF4-FFF2-40B4-BE49-F238E27FC236}">
              <a16:creationId xmlns:a16="http://schemas.microsoft.com/office/drawing/2014/main" id="{00000000-0008-0000-0E00-00007D020000}"/>
            </a:ext>
          </a:extLst>
        </xdr:cNvPr>
        <xdr:cNvSpPr/>
      </xdr:nvSpPr>
      <xdr:spPr>
        <a:xfrm>
          <a:off x="14541500" y="1047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62865</xdr:rowOff>
    </xdr:from>
    <xdr:to>
      <xdr:col>81</xdr:col>
      <xdr:colOff>50800</xdr:colOff>
      <xdr:row>62</xdr:row>
      <xdr:rowOff>19050</xdr:rowOff>
    </xdr:to>
    <xdr:cxnSp macro="">
      <xdr:nvCxnSpPr>
        <xdr:cNvPr id="638" name="直線コネクタ 637">
          <a:extLst>
            <a:ext uri="{FF2B5EF4-FFF2-40B4-BE49-F238E27FC236}">
              <a16:creationId xmlns:a16="http://schemas.microsoft.com/office/drawing/2014/main" id="{00000000-0008-0000-0E00-00007E020000}"/>
            </a:ext>
          </a:extLst>
        </xdr:cNvPr>
        <xdr:cNvCxnSpPr/>
      </xdr:nvCxnSpPr>
      <xdr:spPr>
        <a:xfrm>
          <a:off x="14592300" y="10521315"/>
          <a:ext cx="889000" cy="12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133985</xdr:rowOff>
    </xdr:from>
    <xdr:to>
      <xdr:col>72</xdr:col>
      <xdr:colOff>38100</xdr:colOff>
      <xdr:row>61</xdr:row>
      <xdr:rowOff>64135</xdr:rowOff>
    </xdr:to>
    <xdr:sp macro="" textlink="">
      <xdr:nvSpPr>
        <xdr:cNvPr id="639" name="楕円 638">
          <a:extLst>
            <a:ext uri="{FF2B5EF4-FFF2-40B4-BE49-F238E27FC236}">
              <a16:creationId xmlns:a16="http://schemas.microsoft.com/office/drawing/2014/main" id="{00000000-0008-0000-0E00-00007F020000}"/>
            </a:ext>
          </a:extLst>
        </xdr:cNvPr>
        <xdr:cNvSpPr/>
      </xdr:nvSpPr>
      <xdr:spPr>
        <a:xfrm>
          <a:off x="13652500" y="1042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13335</xdr:rowOff>
    </xdr:from>
    <xdr:to>
      <xdr:col>76</xdr:col>
      <xdr:colOff>114300</xdr:colOff>
      <xdr:row>61</xdr:row>
      <xdr:rowOff>62865</xdr:rowOff>
    </xdr:to>
    <xdr:cxnSp macro="">
      <xdr:nvCxnSpPr>
        <xdr:cNvPr id="640" name="直線コネクタ 639">
          <a:extLst>
            <a:ext uri="{FF2B5EF4-FFF2-40B4-BE49-F238E27FC236}">
              <a16:creationId xmlns:a16="http://schemas.microsoft.com/office/drawing/2014/main" id="{00000000-0008-0000-0E00-000080020000}"/>
            </a:ext>
          </a:extLst>
        </xdr:cNvPr>
        <xdr:cNvCxnSpPr/>
      </xdr:nvCxnSpPr>
      <xdr:spPr>
        <a:xfrm>
          <a:off x="13703300" y="1047178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88265</xdr:rowOff>
    </xdr:from>
    <xdr:to>
      <xdr:col>67</xdr:col>
      <xdr:colOff>101600</xdr:colOff>
      <xdr:row>61</xdr:row>
      <xdr:rowOff>18415</xdr:rowOff>
    </xdr:to>
    <xdr:sp macro="" textlink="">
      <xdr:nvSpPr>
        <xdr:cNvPr id="641" name="楕円 640">
          <a:extLst>
            <a:ext uri="{FF2B5EF4-FFF2-40B4-BE49-F238E27FC236}">
              <a16:creationId xmlns:a16="http://schemas.microsoft.com/office/drawing/2014/main" id="{00000000-0008-0000-0E00-000081020000}"/>
            </a:ext>
          </a:extLst>
        </xdr:cNvPr>
        <xdr:cNvSpPr/>
      </xdr:nvSpPr>
      <xdr:spPr>
        <a:xfrm>
          <a:off x="12763500" y="1037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139065</xdr:rowOff>
    </xdr:from>
    <xdr:to>
      <xdr:col>71</xdr:col>
      <xdr:colOff>177800</xdr:colOff>
      <xdr:row>61</xdr:row>
      <xdr:rowOff>13335</xdr:rowOff>
    </xdr:to>
    <xdr:cxnSp macro="">
      <xdr:nvCxnSpPr>
        <xdr:cNvPr id="642" name="直線コネクタ 641">
          <a:extLst>
            <a:ext uri="{FF2B5EF4-FFF2-40B4-BE49-F238E27FC236}">
              <a16:creationId xmlns:a16="http://schemas.microsoft.com/office/drawing/2014/main" id="{00000000-0008-0000-0E00-000082020000}"/>
            </a:ext>
          </a:extLst>
        </xdr:cNvPr>
        <xdr:cNvCxnSpPr/>
      </xdr:nvCxnSpPr>
      <xdr:spPr>
        <a:xfrm>
          <a:off x="12814300" y="1042606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103522</xdr:rowOff>
    </xdr:from>
    <xdr:ext cx="405111" cy="259045"/>
    <xdr:sp macro="" textlink="">
      <xdr:nvSpPr>
        <xdr:cNvPr id="643" name="n_1aveValue【学校施設】&#10;有形固定資産減価償却率">
          <a:extLst>
            <a:ext uri="{FF2B5EF4-FFF2-40B4-BE49-F238E27FC236}">
              <a16:creationId xmlns:a16="http://schemas.microsoft.com/office/drawing/2014/main" id="{00000000-0008-0000-0E00-000083020000}"/>
            </a:ext>
          </a:extLst>
        </xdr:cNvPr>
        <xdr:cNvSpPr txBox="1"/>
      </xdr:nvSpPr>
      <xdr:spPr>
        <a:xfrm>
          <a:off x="152660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130192</xdr:rowOff>
    </xdr:from>
    <xdr:ext cx="405111" cy="259045"/>
    <xdr:sp macro="" textlink="">
      <xdr:nvSpPr>
        <xdr:cNvPr id="644" name="n_2aveValue【学校施設】&#10;有形固定資産減価償却率">
          <a:extLst>
            <a:ext uri="{FF2B5EF4-FFF2-40B4-BE49-F238E27FC236}">
              <a16:creationId xmlns:a16="http://schemas.microsoft.com/office/drawing/2014/main" id="{00000000-0008-0000-0E00-000084020000}"/>
            </a:ext>
          </a:extLst>
        </xdr:cNvPr>
        <xdr:cNvSpPr txBox="1"/>
      </xdr:nvSpPr>
      <xdr:spPr>
        <a:xfrm>
          <a:off x="143897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128287</xdr:rowOff>
    </xdr:from>
    <xdr:ext cx="405111" cy="259045"/>
    <xdr:sp macro="" textlink="">
      <xdr:nvSpPr>
        <xdr:cNvPr id="645" name="n_3aveValue【学校施設】&#10;有形固定資産減価償却率">
          <a:extLst>
            <a:ext uri="{FF2B5EF4-FFF2-40B4-BE49-F238E27FC236}">
              <a16:creationId xmlns:a16="http://schemas.microsoft.com/office/drawing/2014/main" id="{00000000-0008-0000-0E00-000085020000}"/>
            </a:ext>
          </a:extLst>
        </xdr:cNvPr>
        <xdr:cNvSpPr txBox="1"/>
      </xdr:nvSpPr>
      <xdr:spPr>
        <a:xfrm>
          <a:off x="13500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101617</xdr:rowOff>
    </xdr:from>
    <xdr:ext cx="405111" cy="259045"/>
    <xdr:sp macro="" textlink="">
      <xdr:nvSpPr>
        <xdr:cNvPr id="646" name="n_4aveValue【学校施設】&#10;有形固定資産減価償却率">
          <a:extLst>
            <a:ext uri="{FF2B5EF4-FFF2-40B4-BE49-F238E27FC236}">
              <a16:creationId xmlns:a16="http://schemas.microsoft.com/office/drawing/2014/main" id="{00000000-0008-0000-0E00-000086020000}"/>
            </a:ext>
          </a:extLst>
        </xdr:cNvPr>
        <xdr:cNvSpPr txBox="1"/>
      </xdr:nvSpPr>
      <xdr:spPr>
        <a:xfrm>
          <a:off x="12611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60977</xdr:rowOff>
    </xdr:from>
    <xdr:ext cx="405111" cy="259045"/>
    <xdr:sp macro="" textlink="">
      <xdr:nvSpPr>
        <xdr:cNvPr id="647" name="n_1mainValue【学校施設】&#10;有形固定資産減価償却率">
          <a:extLst>
            <a:ext uri="{FF2B5EF4-FFF2-40B4-BE49-F238E27FC236}">
              <a16:creationId xmlns:a16="http://schemas.microsoft.com/office/drawing/2014/main" id="{00000000-0008-0000-0E00-000087020000}"/>
            </a:ext>
          </a:extLst>
        </xdr:cNvPr>
        <xdr:cNvSpPr txBox="1"/>
      </xdr:nvSpPr>
      <xdr:spPr>
        <a:xfrm>
          <a:off x="15266044" y="1069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104792</xdr:rowOff>
    </xdr:from>
    <xdr:ext cx="405111" cy="259045"/>
    <xdr:sp macro="" textlink="">
      <xdr:nvSpPr>
        <xdr:cNvPr id="648" name="n_2mainValue【学校施設】&#10;有形固定資産減価償却率">
          <a:extLst>
            <a:ext uri="{FF2B5EF4-FFF2-40B4-BE49-F238E27FC236}">
              <a16:creationId xmlns:a16="http://schemas.microsoft.com/office/drawing/2014/main" id="{00000000-0008-0000-0E00-000088020000}"/>
            </a:ext>
          </a:extLst>
        </xdr:cNvPr>
        <xdr:cNvSpPr txBox="1"/>
      </xdr:nvSpPr>
      <xdr:spPr>
        <a:xfrm>
          <a:off x="14389744" y="1056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55262</xdr:rowOff>
    </xdr:from>
    <xdr:ext cx="405111" cy="259045"/>
    <xdr:sp macro="" textlink="">
      <xdr:nvSpPr>
        <xdr:cNvPr id="649" name="n_3mainValue【学校施設】&#10;有形固定資産減価償却率">
          <a:extLst>
            <a:ext uri="{FF2B5EF4-FFF2-40B4-BE49-F238E27FC236}">
              <a16:creationId xmlns:a16="http://schemas.microsoft.com/office/drawing/2014/main" id="{00000000-0008-0000-0E00-000089020000}"/>
            </a:ext>
          </a:extLst>
        </xdr:cNvPr>
        <xdr:cNvSpPr txBox="1"/>
      </xdr:nvSpPr>
      <xdr:spPr>
        <a:xfrm>
          <a:off x="13500744" y="1051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9542</xdr:rowOff>
    </xdr:from>
    <xdr:ext cx="405111" cy="259045"/>
    <xdr:sp macro="" textlink="">
      <xdr:nvSpPr>
        <xdr:cNvPr id="650" name="n_4mainValue【学校施設】&#10;有形固定資産減価償却率">
          <a:extLst>
            <a:ext uri="{FF2B5EF4-FFF2-40B4-BE49-F238E27FC236}">
              <a16:creationId xmlns:a16="http://schemas.microsoft.com/office/drawing/2014/main" id="{00000000-0008-0000-0E00-00008A020000}"/>
            </a:ext>
          </a:extLst>
        </xdr:cNvPr>
        <xdr:cNvSpPr txBox="1"/>
      </xdr:nvSpPr>
      <xdr:spPr>
        <a:xfrm>
          <a:off x="12611744" y="1046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1" name="正方形/長方形 650">
          <a:extLst>
            <a:ext uri="{FF2B5EF4-FFF2-40B4-BE49-F238E27FC236}">
              <a16:creationId xmlns:a16="http://schemas.microsoft.com/office/drawing/2014/main" id="{00000000-0008-0000-0E00-00008B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2" name="正方形/長方形 651">
          <a:extLst>
            <a:ext uri="{FF2B5EF4-FFF2-40B4-BE49-F238E27FC236}">
              <a16:creationId xmlns:a16="http://schemas.microsoft.com/office/drawing/2014/main" id="{00000000-0008-0000-0E00-00008C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3" name="正方形/長方形 652">
          <a:extLst>
            <a:ext uri="{FF2B5EF4-FFF2-40B4-BE49-F238E27FC236}">
              <a16:creationId xmlns:a16="http://schemas.microsoft.com/office/drawing/2014/main" id="{00000000-0008-0000-0E00-00008D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4" name="正方形/長方形 653">
          <a:extLst>
            <a:ext uri="{FF2B5EF4-FFF2-40B4-BE49-F238E27FC236}">
              <a16:creationId xmlns:a16="http://schemas.microsoft.com/office/drawing/2014/main" id="{00000000-0008-0000-0E00-00008E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5" name="正方形/長方形 654">
          <a:extLst>
            <a:ext uri="{FF2B5EF4-FFF2-40B4-BE49-F238E27FC236}">
              <a16:creationId xmlns:a16="http://schemas.microsoft.com/office/drawing/2014/main" id="{00000000-0008-0000-0E00-00008F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56" name="正方形/長方形 655">
          <a:extLst>
            <a:ext uri="{FF2B5EF4-FFF2-40B4-BE49-F238E27FC236}">
              <a16:creationId xmlns:a16="http://schemas.microsoft.com/office/drawing/2014/main" id="{00000000-0008-0000-0E00-000090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57" name="正方形/長方形 656">
          <a:extLst>
            <a:ext uri="{FF2B5EF4-FFF2-40B4-BE49-F238E27FC236}">
              <a16:creationId xmlns:a16="http://schemas.microsoft.com/office/drawing/2014/main" id="{00000000-0008-0000-0E00-000091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58" name="正方形/長方形 657">
          <a:extLst>
            <a:ext uri="{FF2B5EF4-FFF2-40B4-BE49-F238E27FC236}">
              <a16:creationId xmlns:a16="http://schemas.microsoft.com/office/drawing/2014/main" id="{00000000-0008-0000-0E00-000092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59" name="テキスト ボックス 658">
          <a:extLst>
            <a:ext uri="{FF2B5EF4-FFF2-40B4-BE49-F238E27FC236}">
              <a16:creationId xmlns:a16="http://schemas.microsoft.com/office/drawing/2014/main" id="{00000000-0008-0000-0E00-000093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0" name="直線コネクタ 659">
          <a:extLst>
            <a:ext uri="{FF2B5EF4-FFF2-40B4-BE49-F238E27FC236}">
              <a16:creationId xmlns:a16="http://schemas.microsoft.com/office/drawing/2014/main" id="{00000000-0008-0000-0E00-000094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1" name="テキスト ボックス 660">
          <a:extLst>
            <a:ext uri="{FF2B5EF4-FFF2-40B4-BE49-F238E27FC236}">
              <a16:creationId xmlns:a16="http://schemas.microsoft.com/office/drawing/2014/main" id="{00000000-0008-0000-0E00-000095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62" name="直線コネクタ 661">
          <a:extLst>
            <a:ext uri="{FF2B5EF4-FFF2-40B4-BE49-F238E27FC236}">
              <a16:creationId xmlns:a16="http://schemas.microsoft.com/office/drawing/2014/main" id="{00000000-0008-0000-0E00-000096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3" name="テキスト ボックス 662">
          <a:extLst>
            <a:ext uri="{FF2B5EF4-FFF2-40B4-BE49-F238E27FC236}">
              <a16:creationId xmlns:a16="http://schemas.microsoft.com/office/drawing/2014/main" id="{00000000-0008-0000-0E00-000097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64" name="直線コネクタ 663">
          <a:extLst>
            <a:ext uri="{FF2B5EF4-FFF2-40B4-BE49-F238E27FC236}">
              <a16:creationId xmlns:a16="http://schemas.microsoft.com/office/drawing/2014/main" id="{00000000-0008-0000-0E00-000098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65" name="テキスト ボックス 664">
          <a:extLst>
            <a:ext uri="{FF2B5EF4-FFF2-40B4-BE49-F238E27FC236}">
              <a16:creationId xmlns:a16="http://schemas.microsoft.com/office/drawing/2014/main" id="{00000000-0008-0000-0E00-000099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66" name="直線コネクタ 665">
          <a:extLst>
            <a:ext uri="{FF2B5EF4-FFF2-40B4-BE49-F238E27FC236}">
              <a16:creationId xmlns:a16="http://schemas.microsoft.com/office/drawing/2014/main" id="{00000000-0008-0000-0E00-00009A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67" name="テキスト ボックス 666">
          <a:extLst>
            <a:ext uri="{FF2B5EF4-FFF2-40B4-BE49-F238E27FC236}">
              <a16:creationId xmlns:a16="http://schemas.microsoft.com/office/drawing/2014/main" id="{00000000-0008-0000-0E00-00009B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68" name="直線コネクタ 667">
          <a:extLst>
            <a:ext uri="{FF2B5EF4-FFF2-40B4-BE49-F238E27FC236}">
              <a16:creationId xmlns:a16="http://schemas.microsoft.com/office/drawing/2014/main" id="{00000000-0008-0000-0E00-00009C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69" name="テキスト ボックス 668">
          <a:extLst>
            <a:ext uri="{FF2B5EF4-FFF2-40B4-BE49-F238E27FC236}">
              <a16:creationId xmlns:a16="http://schemas.microsoft.com/office/drawing/2014/main" id="{00000000-0008-0000-0E00-00009D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0" name="直線コネクタ 669">
          <a:extLst>
            <a:ext uri="{FF2B5EF4-FFF2-40B4-BE49-F238E27FC236}">
              <a16:creationId xmlns:a16="http://schemas.microsoft.com/office/drawing/2014/main" id="{00000000-0008-0000-0E00-00009E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1" name="テキスト ボックス 670">
          <a:extLst>
            <a:ext uri="{FF2B5EF4-FFF2-40B4-BE49-F238E27FC236}">
              <a16:creationId xmlns:a16="http://schemas.microsoft.com/office/drawing/2014/main" id="{00000000-0008-0000-0E00-00009F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2" name="【学校施設】&#10;一人当たり面積グラフ枠">
          <a:extLst>
            <a:ext uri="{FF2B5EF4-FFF2-40B4-BE49-F238E27FC236}">
              <a16:creationId xmlns:a16="http://schemas.microsoft.com/office/drawing/2014/main" id="{00000000-0008-0000-0E00-0000A0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122072</xdr:rowOff>
    </xdr:from>
    <xdr:to>
      <xdr:col>116</xdr:col>
      <xdr:colOff>62864</xdr:colOff>
      <xdr:row>63</xdr:row>
      <xdr:rowOff>113843</xdr:rowOff>
    </xdr:to>
    <xdr:cxnSp macro="">
      <xdr:nvCxnSpPr>
        <xdr:cNvPr id="673" name="直線コネクタ 672">
          <a:extLst>
            <a:ext uri="{FF2B5EF4-FFF2-40B4-BE49-F238E27FC236}">
              <a16:creationId xmlns:a16="http://schemas.microsoft.com/office/drawing/2014/main" id="{00000000-0008-0000-0E00-0000A1020000}"/>
            </a:ext>
          </a:extLst>
        </xdr:cNvPr>
        <xdr:cNvCxnSpPr/>
      </xdr:nvCxnSpPr>
      <xdr:spPr>
        <a:xfrm flipV="1">
          <a:off x="22160864" y="9551822"/>
          <a:ext cx="0" cy="136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117670</xdr:rowOff>
    </xdr:from>
    <xdr:ext cx="469744" cy="259045"/>
    <xdr:sp macro="" textlink="">
      <xdr:nvSpPr>
        <xdr:cNvPr id="674" name="【学校施設】&#10;一人当たり面積最小値テキスト">
          <a:extLst>
            <a:ext uri="{FF2B5EF4-FFF2-40B4-BE49-F238E27FC236}">
              <a16:creationId xmlns:a16="http://schemas.microsoft.com/office/drawing/2014/main" id="{00000000-0008-0000-0E00-0000A2020000}"/>
            </a:ext>
          </a:extLst>
        </xdr:cNvPr>
        <xdr:cNvSpPr txBox="1"/>
      </xdr:nvSpPr>
      <xdr:spPr>
        <a:xfrm>
          <a:off x="22199600" y="10919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113843</xdr:rowOff>
    </xdr:from>
    <xdr:to>
      <xdr:col>116</xdr:col>
      <xdr:colOff>152400</xdr:colOff>
      <xdr:row>63</xdr:row>
      <xdr:rowOff>113843</xdr:rowOff>
    </xdr:to>
    <xdr:cxnSp macro="">
      <xdr:nvCxnSpPr>
        <xdr:cNvPr id="675" name="直線コネクタ 674">
          <a:extLst>
            <a:ext uri="{FF2B5EF4-FFF2-40B4-BE49-F238E27FC236}">
              <a16:creationId xmlns:a16="http://schemas.microsoft.com/office/drawing/2014/main" id="{00000000-0008-0000-0E00-0000A3020000}"/>
            </a:ext>
          </a:extLst>
        </xdr:cNvPr>
        <xdr:cNvCxnSpPr/>
      </xdr:nvCxnSpPr>
      <xdr:spPr>
        <a:xfrm>
          <a:off x="22072600" y="10915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68749</xdr:rowOff>
    </xdr:from>
    <xdr:ext cx="469744" cy="259045"/>
    <xdr:sp macro="" textlink="">
      <xdr:nvSpPr>
        <xdr:cNvPr id="676" name="【学校施設】&#10;一人当たり面積最大値テキスト">
          <a:extLst>
            <a:ext uri="{FF2B5EF4-FFF2-40B4-BE49-F238E27FC236}">
              <a16:creationId xmlns:a16="http://schemas.microsoft.com/office/drawing/2014/main" id="{00000000-0008-0000-0E00-0000A4020000}"/>
            </a:ext>
          </a:extLst>
        </xdr:cNvPr>
        <xdr:cNvSpPr txBox="1"/>
      </xdr:nvSpPr>
      <xdr:spPr>
        <a:xfrm>
          <a:off x="22199600" y="932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122072</xdr:rowOff>
    </xdr:from>
    <xdr:to>
      <xdr:col>116</xdr:col>
      <xdr:colOff>152400</xdr:colOff>
      <xdr:row>55</xdr:row>
      <xdr:rowOff>122072</xdr:rowOff>
    </xdr:to>
    <xdr:cxnSp macro="">
      <xdr:nvCxnSpPr>
        <xdr:cNvPr id="677" name="直線コネクタ 676">
          <a:extLst>
            <a:ext uri="{FF2B5EF4-FFF2-40B4-BE49-F238E27FC236}">
              <a16:creationId xmlns:a16="http://schemas.microsoft.com/office/drawing/2014/main" id="{00000000-0008-0000-0E00-0000A5020000}"/>
            </a:ext>
          </a:extLst>
        </xdr:cNvPr>
        <xdr:cNvCxnSpPr/>
      </xdr:nvCxnSpPr>
      <xdr:spPr>
        <a:xfrm>
          <a:off x="22072600" y="9551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19067</xdr:rowOff>
    </xdr:from>
    <xdr:ext cx="469744" cy="259045"/>
    <xdr:sp macro="" textlink="">
      <xdr:nvSpPr>
        <xdr:cNvPr id="678" name="【学校施設】&#10;一人当たり面積平均値テキスト">
          <a:extLst>
            <a:ext uri="{FF2B5EF4-FFF2-40B4-BE49-F238E27FC236}">
              <a16:creationId xmlns:a16="http://schemas.microsoft.com/office/drawing/2014/main" id="{00000000-0008-0000-0E00-0000A6020000}"/>
            </a:ext>
          </a:extLst>
        </xdr:cNvPr>
        <xdr:cNvSpPr txBox="1"/>
      </xdr:nvSpPr>
      <xdr:spPr>
        <a:xfrm>
          <a:off x="22199600" y="10477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40640</xdr:rowOff>
    </xdr:from>
    <xdr:to>
      <xdr:col>116</xdr:col>
      <xdr:colOff>114300</xdr:colOff>
      <xdr:row>61</xdr:row>
      <xdr:rowOff>142240</xdr:rowOff>
    </xdr:to>
    <xdr:sp macro="" textlink="">
      <xdr:nvSpPr>
        <xdr:cNvPr id="679" name="フローチャート: 判断 678">
          <a:extLst>
            <a:ext uri="{FF2B5EF4-FFF2-40B4-BE49-F238E27FC236}">
              <a16:creationId xmlns:a16="http://schemas.microsoft.com/office/drawing/2014/main" id="{00000000-0008-0000-0E00-0000A7020000}"/>
            </a:ext>
          </a:extLst>
        </xdr:cNvPr>
        <xdr:cNvSpPr/>
      </xdr:nvSpPr>
      <xdr:spPr>
        <a:xfrm>
          <a:off x="221107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32868</xdr:rowOff>
    </xdr:from>
    <xdr:to>
      <xdr:col>112</xdr:col>
      <xdr:colOff>38100</xdr:colOff>
      <xdr:row>61</xdr:row>
      <xdr:rowOff>134468</xdr:rowOff>
    </xdr:to>
    <xdr:sp macro="" textlink="">
      <xdr:nvSpPr>
        <xdr:cNvPr id="680" name="フローチャート: 判断 679">
          <a:extLst>
            <a:ext uri="{FF2B5EF4-FFF2-40B4-BE49-F238E27FC236}">
              <a16:creationId xmlns:a16="http://schemas.microsoft.com/office/drawing/2014/main" id="{00000000-0008-0000-0E00-0000A8020000}"/>
            </a:ext>
          </a:extLst>
        </xdr:cNvPr>
        <xdr:cNvSpPr/>
      </xdr:nvSpPr>
      <xdr:spPr>
        <a:xfrm>
          <a:off x="21272500" y="1049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31953</xdr:rowOff>
    </xdr:from>
    <xdr:to>
      <xdr:col>107</xdr:col>
      <xdr:colOff>101600</xdr:colOff>
      <xdr:row>61</xdr:row>
      <xdr:rowOff>133553</xdr:rowOff>
    </xdr:to>
    <xdr:sp macro="" textlink="">
      <xdr:nvSpPr>
        <xdr:cNvPr id="681" name="フローチャート: 判断 680">
          <a:extLst>
            <a:ext uri="{FF2B5EF4-FFF2-40B4-BE49-F238E27FC236}">
              <a16:creationId xmlns:a16="http://schemas.microsoft.com/office/drawing/2014/main" id="{00000000-0008-0000-0E00-0000A9020000}"/>
            </a:ext>
          </a:extLst>
        </xdr:cNvPr>
        <xdr:cNvSpPr/>
      </xdr:nvSpPr>
      <xdr:spPr>
        <a:xfrm>
          <a:off x="20383500" y="10490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26467</xdr:rowOff>
    </xdr:from>
    <xdr:to>
      <xdr:col>102</xdr:col>
      <xdr:colOff>165100</xdr:colOff>
      <xdr:row>61</xdr:row>
      <xdr:rowOff>128067</xdr:rowOff>
    </xdr:to>
    <xdr:sp macro="" textlink="">
      <xdr:nvSpPr>
        <xdr:cNvPr id="682" name="フローチャート: 判断 681">
          <a:extLst>
            <a:ext uri="{FF2B5EF4-FFF2-40B4-BE49-F238E27FC236}">
              <a16:creationId xmlns:a16="http://schemas.microsoft.com/office/drawing/2014/main" id="{00000000-0008-0000-0E00-0000AA020000}"/>
            </a:ext>
          </a:extLst>
        </xdr:cNvPr>
        <xdr:cNvSpPr/>
      </xdr:nvSpPr>
      <xdr:spPr>
        <a:xfrm>
          <a:off x="19494500" y="1048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27381</xdr:rowOff>
    </xdr:from>
    <xdr:to>
      <xdr:col>98</xdr:col>
      <xdr:colOff>38100</xdr:colOff>
      <xdr:row>61</xdr:row>
      <xdr:rowOff>128981</xdr:rowOff>
    </xdr:to>
    <xdr:sp macro="" textlink="">
      <xdr:nvSpPr>
        <xdr:cNvPr id="683" name="フローチャート: 判断 682">
          <a:extLst>
            <a:ext uri="{FF2B5EF4-FFF2-40B4-BE49-F238E27FC236}">
              <a16:creationId xmlns:a16="http://schemas.microsoft.com/office/drawing/2014/main" id="{00000000-0008-0000-0E00-0000AB020000}"/>
            </a:ext>
          </a:extLst>
        </xdr:cNvPr>
        <xdr:cNvSpPr/>
      </xdr:nvSpPr>
      <xdr:spPr>
        <a:xfrm>
          <a:off x="18605500" y="1048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4" name="テキスト ボックス 683">
          <a:extLst>
            <a:ext uri="{FF2B5EF4-FFF2-40B4-BE49-F238E27FC236}">
              <a16:creationId xmlns:a16="http://schemas.microsoft.com/office/drawing/2014/main" id="{00000000-0008-0000-0E00-0000AC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5" name="テキスト ボックス 684">
          <a:extLst>
            <a:ext uri="{FF2B5EF4-FFF2-40B4-BE49-F238E27FC236}">
              <a16:creationId xmlns:a16="http://schemas.microsoft.com/office/drawing/2014/main" id="{00000000-0008-0000-0E00-0000AD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6" name="テキスト ボックス 685">
          <a:extLst>
            <a:ext uri="{FF2B5EF4-FFF2-40B4-BE49-F238E27FC236}">
              <a16:creationId xmlns:a16="http://schemas.microsoft.com/office/drawing/2014/main" id="{00000000-0008-0000-0E00-0000AE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7" name="テキスト ボックス 686">
          <a:extLst>
            <a:ext uri="{FF2B5EF4-FFF2-40B4-BE49-F238E27FC236}">
              <a16:creationId xmlns:a16="http://schemas.microsoft.com/office/drawing/2014/main" id="{00000000-0008-0000-0E00-0000AF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8" name="テキスト ボックス 687">
          <a:extLst>
            <a:ext uri="{FF2B5EF4-FFF2-40B4-BE49-F238E27FC236}">
              <a16:creationId xmlns:a16="http://schemas.microsoft.com/office/drawing/2014/main" id="{00000000-0008-0000-0E00-0000B0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99161</xdr:rowOff>
    </xdr:from>
    <xdr:to>
      <xdr:col>116</xdr:col>
      <xdr:colOff>114300</xdr:colOff>
      <xdr:row>61</xdr:row>
      <xdr:rowOff>29311</xdr:rowOff>
    </xdr:to>
    <xdr:sp macro="" textlink="">
      <xdr:nvSpPr>
        <xdr:cNvPr id="689" name="楕円 688">
          <a:extLst>
            <a:ext uri="{FF2B5EF4-FFF2-40B4-BE49-F238E27FC236}">
              <a16:creationId xmlns:a16="http://schemas.microsoft.com/office/drawing/2014/main" id="{00000000-0008-0000-0E00-0000B1020000}"/>
            </a:ext>
          </a:extLst>
        </xdr:cNvPr>
        <xdr:cNvSpPr/>
      </xdr:nvSpPr>
      <xdr:spPr>
        <a:xfrm>
          <a:off x="22110700" y="1038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122038</xdr:rowOff>
    </xdr:from>
    <xdr:ext cx="469744" cy="259045"/>
    <xdr:sp macro="" textlink="">
      <xdr:nvSpPr>
        <xdr:cNvPr id="690" name="【学校施設】&#10;一人当たり面積該当値テキスト">
          <a:extLst>
            <a:ext uri="{FF2B5EF4-FFF2-40B4-BE49-F238E27FC236}">
              <a16:creationId xmlns:a16="http://schemas.microsoft.com/office/drawing/2014/main" id="{00000000-0008-0000-0E00-0000B2020000}"/>
            </a:ext>
          </a:extLst>
        </xdr:cNvPr>
        <xdr:cNvSpPr txBox="1"/>
      </xdr:nvSpPr>
      <xdr:spPr>
        <a:xfrm>
          <a:off x="22199600" y="1023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124308</xdr:rowOff>
    </xdr:from>
    <xdr:to>
      <xdr:col>112</xdr:col>
      <xdr:colOff>38100</xdr:colOff>
      <xdr:row>61</xdr:row>
      <xdr:rowOff>54458</xdr:rowOff>
    </xdr:to>
    <xdr:sp macro="" textlink="">
      <xdr:nvSpPr>
        <xdr:cNvPr id="691" name="楕円 690">
          <a:extLst>
            <a:ext uri="{FF2B5EF4-FFF2-40B4-BE49-F238E27FC236}">
              <a16:creationId xmlns:a16="http://schemas.microsoft.com/office/drawing/2014/main" id="{00000000-0008-0000-0E00-0000B3020000}"/>
            </a:ext>
          </a:extLst>
        </xdr:cNvPr>
        <xdr:cNvSpPr/>
      </xdr:nvSpPr>
      <xdr:spPr>
        <a:xfrm>
          <a:off x="21272500" y="1041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149961</xdr:rowOff>
    </xdr:from>
    <xdr:to>
      <xdr:col>116</xdr:col>
      <xdr:colOff>63500</xdr:colOff>
      <xdr:row>61</xdr:row>
      <xdr:rowOff>3658</xdr:rowOff>
    </xdr:to>
    <xdr:cxnSp macro="">
      <xdr:nvCxnSpPr>
        <xdr:cNvPr id="692" name="直線コネクタ 691">
          <a:extLst>
            <a:ext uri="{FF2B5EF4-FFF2-40B4-BE49-F238E27FC236}">
              <a16:creationId xmlns:a16="http://schemas.microsoft.com/office/drawing/2014/main" id="{00000000-0008-0000-0E00-0000B4020000}"/>
            </a:ext>
          </a:extLst>
        </xdr:cNvPr>
        <xdr:cNvCxnSpPr/>
      </xdr:nvCxnSpPr>
      <xdr:spPr>
        <a:xfrm flipV="1">
          <a:off x="21323300" y="10436961"/>
          <a:ext cx="838200" cy="25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148996</xdr:rowOff>
    </xdr:from>
    <xdr:to>
      <xdr:col>107</xdr:col>
      <xdr:colOff>101600</xdr:colOff>
      <xdr:row>61</xdr:row>
      <xdr:rowOff>79146</xdr:rowOff>
    </xdr:to>
    <xdr:sp macro="" textlink="">
      <xdr:nvSpPr>
        <xdr:cNvPr id="693" name="楕円 692">
          <a:extLst>
            <a:ext uri="{FF2B5EF4-FFF2-40B4-BE49-F238E27FC236}">
              <a16:creationId xmlns:a16="http://schemas.microsoft.com/office/drawing/2014/main" id="{00000000-0008-0000-0E00-0000B5020000}"/>
            </a:ext>
          </a:extLst>
        </xdr:cNvPr>
        <xdr:cNvSpPr/>
      </xdr:nvSpPr>
      <xdr:spPr>
        <a:xfrm>
          <a:off x="20383500" y="1043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3658</xdr:rowOff>
    </xdr:from>
    <xdr:to>
      <xdr:col>111</xdr:col>
      <xdr:colOff>177800</xdr:colOff>
      <xdr:row>61</xdr:row>
      <xdr:rowOff>28346</xdr:rowOff>
    </xdr:to>
    <xdr:cxnSp macro="">
      <xdr:nvCxnSpPr>
        <xdr:cNvPr id="694" name="直線コネクタ 693">
          <a:extLst>
            <a:ext uri="{FF2B5EF4-FFF2-40B4-BE49-F238E27FC236}">
              <a16:creationId xmlns:a16="http://schemas.microsoft.com/office/drawing/2014/main" id="{00000000-0008-0000-0E00-0000B6020000}"/>
            </a:ext>
          </a:extLst>
        </xdr:cNvPr>
        <xdr:cNvCxnSpPr/>
      </xdr:nvCxnSpPr>
      <xdr:spPr>
        <a:xfrm flipV="1">
          <a:off x="20434300" y="10462108"/>
          <a:ext cx="889000" cy="2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1321</xdr:rowOff>
    </xdr:from>
    <xdr:to>
      <xdr:col>102</xdr:col>
      <xdr:colOff>165100</xdr:colOff>
      <xdr:row>61</xdr:row>
      <xdr:rowOff>102921</xdr:rowOff>
    </xdr:to>
    <xdr:sp macro="" textlink="">
      <xdr:nvSpPr>
        <xdr:cNvPr id="695" name="楕円 694">
          <a:extLst>
            <a:ext uri="{FF2B5EF4-FFF2-40B4-BE49-F238E27FC236}">
              <a16:creationId xmlns:a16="http://schemas.microsoft.com/office/drawing/2014/main" id="{00000000-0008-0000-0E00-0000B7020000}"/>
            </a:ext>
          </a:extLst>
        </xdr:cNvPr>
        <xdr:cNvSpPr/>
      </xdr:nvSpPr>
      <xdr:spPr>
        <a:xfrm>
          <a:off x="19494500" y="1045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28346</xdr:rowOff>
    </xdr:from>
    <xdr:to>
      <xdr:col>107</xdr:col>
      <xdr:colOff>50800</xdr:colOff>
      <xdr:row>61</xdr:row>
      <xdr:rowOff>52121</xdr:rowOff>
    </xdr:to>
    <xdr:cxnSp macro="">
      <xdr:nvCxnSpPr>
        <xdr:cNvPr id="696" name="直線コネクタ 695">
          <a:extLst>
            <a:ext uri="{FF2B5EF4-FFF2-40B4-BE49-F238E27FC236}">
              <a16:creationId xmlns:a16="http://schemas.microsoft.com/office/drawing/2014/main" id="{00000000-0008-0000-0E00-0000B8020000}"/>
            </a:ext>
          </a:extLst>
        </xdr:cNvPr>
        <xdr:cNvCxnSpPr/>
      </xdr:nvCxnSpPr>
      <xdr:spPr>
        <a:xfrm flipV="1">
          <a:off x="19545300" y="10486796"/>
          <a:ext cx="889000" cy="2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20524</xdr:rowOff>
    </xdr:from>
    <xdr:to>
      <xdr:col>98</xdr:col>
      <xdr:colOff>38100</xdr:colOff>
      <xdr:row>61</xdr:row>
      <xdr:rowOff>122124</xdr:rowOff>
    </xdr:to>
    <xdr:sp macro="" textlink="">
      <xdr:nvSpPr>
        <xdr:cNvPr id="697" name="楕円 696">
          <a:extLst>
            <a:ext uri="{FF2B5EF4-FFF2-40B4-BE49-F238E27FC236}">
              <a16:creationId xmlns:a16="http://schemas.microsoft.com/office/drawing/2014/main" id="{00000000-0008-0000-0E00-0000B9020000}"/>
            </a:ext>
          </a:extLst>
        </xdr:cNvPr>
        <xdr:cNvSpPr/>
      </xdr:nvSpPr>
      <xdr:spPr>
        <a:xfrm>
          <a:off x="18605500" y="1047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52121</xdr:rowOff>
    </xdr:from>
    <xdr:to>
      <xdr:col>102</xdr:col>
      <xdr:colOff>114300</xdr:colOff>
      <xdr:row>61</xdr:row>
      <xdr:rowOff>71324</xdr:rowOff>
    </xdr:to>
    <xdr:cxnSp macro="">
      <xdr:nvCxnSpPr>
        <xdr:cNvPr id="698" name="直線コネクタ 697">
          <a:extLst>
            <a:ext uri="{FF2B5EF4-FFF2-40B4-BE49-F238E27FC236}">
              <a16:creationId xmlns:a16="http://schemas.microsoft.com/office/drawing/2014/main" id="{00000000-0008-0000-0E00-0000BA020000}"/>
            </a:ext>
          </a:extLst>
        </xdr:cNvPr>
        <xdr:cNvCxnSpPr/>
      </xdr:nvCxnSpPr>
      <xdr:spPr>
        <a:xfrm flipV="1">
          <a:off x="18656300" y="10510571"/>
          <a:ext cx="889000" cy="1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125595</xdr:rowOff>
    </xdr:from>
    <xdr:ext cx="469744" cy="259045"/>
    <xdr:sp macro="" textlink="">
      <xdr:nvSpPr>
        <xdr:cNvPr id="699" name="n_1aveValue【学校施設】&#10;一人当たり面積">
          <a:extLst>
            <a:ext uri="{FF2B5EF4-FFF2-40B4-BE49-F238E27FC236}">
              <a16:creationId xmlns:a16="http://schemas.microsoft.com/office/drawing/2014/main" id="{00000000-0008-0000-0E00-0000BB020000}"/>
            </a:ext>
          </a:extLst>
        </xdr:cNvPr>
        <xdr:cNvSpPr txBox="1"/>
      </xdr:nvSpPr>
      <xdr:spPr>
        <a:xfrm>
          <a:off x="21075727" y="1058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124680</xdr:rowOff>
    </xdr:from>
    <xdr:ext cx="469744" cy="259045"/>
    <xdr:sp macro="" textlink="">
      <xdr:nvSpPr>
        <xdr:cNvPr id="700" name="n_2aveValue【学校施設】&#10;一人当たり面積">
          <a:extLst>
            <a:ext uri="{FF2B5EF4-FFF2-40B4-BE49-F238E27FC236}">
              <a16:creationId xmlns:a16="http://schemas.microsoft.com/office/drawing/2014/main" id="{00000000-0008-0000-0E00-0000BC020000}"/>
            </a:ext>
          </a:extLst>
        </xdr:cNvPr>
        <xdr:cNvSpPr txBox="1"/>
      </xdr:nvSpPr>
      <xdr:spPr>
        <a:xfrm>
          <a:off x="20199427" y="10583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119194</xdr:rowOff>
    </xdr:from>
    <xdr:ext cx="469744" cy="259045"/>
    <xdr:sp macro="" textlink="">
      <xdr:nvSpPr>
        <xdr:cNvPr id="701" name="n_3aveValue【学校施設】&#10;一人当たり面積">
          <a:extLst>
            <a:ext uri="{FF2B5EF4-FFF2-40B4-BE49-F238E27FC236}">
              <a16:creationId xmlns:a16="http://schemas.microsoft.com/office/drawing/2014/main" id="{00000000-0008-0000-0E00-0000BD020000}"/>
            </a:ext>
          </a:extLst>
        </xdr:cNvPr>
        <xdr:cNvSpPr txBox="1"/>
      </xdr:nvSpPr>
      <xdr:spPr>
        <a:xfrm>
          <a:off x="19310427" y="1057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120108</xdr:rowOff>
    </xdr:from>
    <xdr:ext cx="469744" cy="259045"/>
    <xdr:sp macro="" textlink="">
      <xdr:nvSpPr>
        <xdr:cNvPr id="702" name="n_4aveValue【学校施設】&#10;一人当たり面積">
          <a:extLst>
            <a:ext uri="{FF2B5EF4-FFF2-40B4-BE49-F238E27FC236}">
              <a16:creationId xmlns:a16="http://schemas.microsoft.com/office/drawing/2014/main" id="{00000000-0008-0000-0E00-0000BE020000}"/>
            </a:ext>
          </a:extLst>
        </xdr:cNvPr>
        <xdr:cNvSpPr txBox="1"/>
      </xdr:nvSpPr>
      <xdr:spPr>
        <a:xfrm>
          <a:off x="18421427" y="10578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70985</xdr:rowOff>
    </xdr:from>
    <xdr:ext cx="469744" cy="259045"/>
    <xdr:sp macro="" textlink="">
      <xdr:nvSpPr>
        <xdr:cNvPr id="703" name="n_1mainValue【学校施設】&#10;一人当たり面積">
          <a:extLst>
            <a:ext uri="{FF2B5EF4-FFF2-40B4-BE49-F238E27FC236}">
              <a16:creationId xmlns:a16="http://schemas.microsoft.com/office/drawing/2014/main" id="{00000000-0008-0000-0E00-0000BF020000}"/>
            </a:ext>
          </a:extLst>
        </xdr:cNvPr>
        <xdr:cNvSpPr txBox="1"/>
      </xdr:nvSpPr>
      <xdr:spPr>
        <a:xfrm>
          <a:off x="21075727" y="10186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95673</xdr:rowOff>
    </xdr:from>
    <xdr:ext cx="469744" cy="259045"/>
    <xdr:sp macro="" textlink="">
      <xdr:nvSpPr>
        <xdr:cNvPr id="704" name="n_2mainValue【学校施設】&#10;一人当たり面積">
          <a:extLst>
            <a:ext uri="{FF2B5EF4-FFF2-40B4-BE49-F238E27FC236}">
              <a16:creationId xmlns:a16="http://schemas.microsoft.com/office/drawing/2014/main" id="{00000000-0008-0000-0E00-0000C0020000}"/>
            </a:ext>
          </a:extLst>
        </xdr:cNvPr>
        <xdr:cNvSpPr txBox="1"/>
      </xdr:nvSpPr>
      <xdr:spPr>
        <a:xfrm>
          <a:off x="20199427" y="10211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119448</xdr:rowOff>
    </xdr:from>
    <xdr:ext cx="469744" cy="259045"/>
    <xdr:sp macro="" textlink="">
      <xdr:nvSpPr>
        <xdr:cNvPr id="705" name="n_3mainValue【学校施設】&#10;一人当たり面積">
          <a:extLst>
            <a:ext uri="{FF2B5EF4-FFF2-40B4-BE49-F238E27FC236}">
              <a16:creationId xmlns:a16="http://schemas.microsoft.com/office/drawing/2014/main" id="{00000000-0008-0000-0E00-0000C1020000}"/>
            </a:ext>
          </a:extLst>
        </xdr:cNvPr>
        <xdr:cNvSpPr txBox="1"/>
      </xdr:nvSpPr>
      <xdr:spPr>
        <a:xfrm>
          <a:off x="19310427" y="1023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138651</xdr:rowOff>
    </xdr:from>
    <xdr:ext cx="469744" cy="259045"/>
    <xdr:sp macro="" textlink="">
      <xdr:nvSpPr>
        <xdr:cNvPr id="706" name="n_4mainValue【学校施設】&#10;一人当たり面積">
          <a:extLst>
            <a:ext uri="{FF2B5EF4-FFF2-40B4-BE49-F238E27FC236}">
              <a16:creationId xmlns:a16="http://schemas.microsoft.com/office/drawing/2014/main" id="{00000000-0008-0000-0E00-0000C2020000}"/>
            </a:ext>
          </a:extLst>
        </xdr:cNvPr>
        <xdr:cNvSpPr txBox="1"/>
      </xdr:nvSpPr>
      <xdr:spPr>
        <a:xfrm>
          <a:off x="18421427" y="10254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07" name="正方形/長方形 706">
          <a:extLst>
            <a:ext uri="{FF2B5EF4-FFF2-40B4-BE49-F238E27FC236}">
              <a16:creationId xmlns:a16="http://schemas.microsoft.com/office/drawing/2014/main" id="{00000000-0008-0000-0E00-0000C3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08" name="正方形/長方形 707">
          <a:extLst>
            <a:ext uri="{FF2B5EF4-FFF2-40B4-BE49-F238E27FC236}">
              <a16:creationId xmlns:a16="http://schemas.microsoft.com/office/drawing/2014/main" id="{00000000-0008-0000-0E00-0000C4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09" name="正方形/長方形 708">
          <a:extLst>
            <a:ext uri="{FF2B5EF4-FFF2-40B4-BE49-F238E27FC236}">
              <a16:creationId xmlns:a16="http://schemas.microsoft.com/office/drawing/2014/main" id="{00000000-0008-0000-0E00-0000C5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0" name="正方形/長方形 709">
          <a:extLst>
            <a:ext uri="{FF2B5EF4-FFF2-40B4-BE49-F238E27FC236}">
              <a16:creationId xmlns:a16="http://schemas.microsoft.com/office/drawing/2014/main" id="{00000000-0008-0000-0E00-0000C6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1" name="正方形/長方形 710">
          <a:extLst>
            <a:ext uri="{FF2B5EF4-FFF2-40B4-BE49-F238E27FC236}">
              <a16:creationId xmlns:a16="http://schemas.microsoft.com/office/drawing/2014/main" id="{00000000-0008-0000-0E00-0000C7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2" name="正方形/長方形 711">
          <a:extLst>
            <a:ext uri="{FF2B5EF4-FFF2-40B4-BE49-F238E27FC236}">
              <a16:creationId xmlns:a16="http://schemas.microsoft.com/office/drawing/2014/main" id="{00000000-0008-0000-0E00-0000C8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3" name="正方形/長方形 712">
          <a:extLst>
            <a:ext uri="{FF2B5EF4-FFF2-40B4-BE49-F238E27FC236}">
              <a16:creationId xmlns:a16="http://schemas.microsoft.com/office/drawing/2014/main" id="{00000000-0008-0000-0E00-0000C9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4" name="正方形/長方形 713">
          <a:extLst>
            <a:ext uri="{FF2B5EF4-FFF2-40B4-BE49-F238E27FC236}">
              <a16:creationId xmlns:a16="http://schemas.microsoft.com/office/drawing/2014/main" id="{00000000-0008-0000-0E00-0000CA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5" name="テキスト ボックス 714">
          <a:extLst>
            <a:ext uri="{FF2B5EF4-FFF2-40B4-BE49-F238E27FC236}">
              <a16:creationId xmlns:a16="http://schemas.microsoft.com/office/drawing/2014/main" id="{00000000-0008-0000-0E00-0000CB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16" name="直線コネクタ 715">
          <a:extLst>
            <a:ext uri="{FF2B5EF4-FFF2-40B4-BE49-F238E27FC236}">
              <a16:creationId xmlns:a16="http://schemas.microsoft.com/office/drawing/2014/main" id="{00000000-0008-0000-0E00-0000CC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17" name="テキスト ボックス 716">
          <a:extLst>
            <a:ext uri="{FF2B5EF4-FFF2-40B4-BE49-F238E27FC236}">
              <a16:creationId xmlns:a16="http://schemas.microsoft.com/office/drawing/2014/main" id="{00000000-0008-0000-0E00-0000CD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18" name="直線コネクタ 717">
          <a:extLst>
            <a:ext uri="{FF2B5EF4-FFF2-40B4-BE49-F238E27FC236}">
              <a16:creationId xmlns:a16="http://schemas.microsoft.com/office/drawing/2014/main" id="{00000000-0008-0000-0E00-0000CE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19" name="テキスト ボックス 718">
          <a:extLst>
            <a:ext uri="{FF2B5EF4-FFF2-40B4-BE49-F238E27FC236}">
              <a16:creationId xmlns:a16="http://schemas.microsoft.com/office/drawing/2014/main" id="{00000000-0008-0000-0E00-0000CF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0" name="直線コネクタ 719">
          <a:extLst>
            <a:ext uri="{FF2B5EF4-FFF2-40B4-BE49-F238E27FC236}">
              <a16:creationId xmlns:a16="http://schemas.microsoft.com/office/drawing/2014/main" id="{00000000-0008-0000-0E00-0000D0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1" name="テキスト ボックス 720">
          <a:extLst>
            <a:ext uri="{FF2B5EF4-FFF2-40B4-BE49-F238E27FC236}">
              <a16:creationId xmlns:a16="http://schemas.microsoft.com/office/drawing/2014/main" id="{00000000-0008-0000-0E00-0000D1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2" name="直線コネクタ 721">
          <a:extLst>
            <a:ext uri="{FF2B5EF4-FFF2-40B4-BE49-F238E27FC236}">
              <a16:creationId xmlns:a16="http://schemas.microsoft.com/office/drawing/2014/main" id="{00000000-0008-0000-0E00-0000D2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3" name="テキスト ボックス 722">
          <a:extLst>
            <a:ext uri="{FF2B5EF4-FFF2-40B4-BE49-F238E27FC236}">
              <a16:creationId xmlns:a16="http://schemas.microsoft.com/office/drawing/2014/main" id="{00000000-0008-0000-0E00-0000D3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24" name="直線コネクタ 723">
          <a:extLst>
            <a:ext uri="{FF2B5EF4-FFF2-40B4-BE49-F238E27FC236}">
              <a16:creationId xmlns:a16="http://schemas.microsoft.com/office/drawing/2014/main" id="{00000000-0008-0000-0E00-0000D4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25" name="テキスト ボックス 724">
          <a:extLst>
            <a:ext uri="{FF2B5EF4-FFF2-40B4-BE49-F238E27FC236}">
              <a16:creationId xmlns:a16="http://schemas.microsoft.com/office/drawing/2014/main" id="{00000000-0008-0000-0E00-0000D5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26" name="直線コネクタ 725">
          <a:extLst>
            <a:ext uri="{FF2B5EF4-FFF2-40B4-BE49-F238E27FC236}">
              <a16:creationId xmlns:a16="http://schemas.microsoft.com/office/drawing/2014/main" id="{00000000-0008-0000-0E00-0000D6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27" name="テキスト ボックス 726">
          <a:extLst>
            <a:ext uri="{FF2B5EF4-FFF2-40B4-BE49-F238E27FC236}">
              <a16:creationId xmlns:a16="http://schemas.microsoft.com/office/drawing/2014/main" id="{00000000-0008-0000-0E00-0000D7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28" name="直線コネクタ 727">
          <a:extLst>
            <a:ext uri="{FF2B5EF4-FFF2-40B4-BE49-F238E27FC236}">
              <a16:creationId xmlns:a16="http://schemas.microsoft.com/office/drawing/2014/main" id="{00000000-0008-0000-0E00-0000D8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29" name="テキスト ボックス 728">
          <a:extLst>
            <a:ext uri="{FF2B5EF4-FFF2-40B4-BE49-F238E27FC236}">
              <a16:creationId xmlns:a16="http://schemas.microsoft.com/office/drawing/2014/main" id="{00000000-0008-0000-0E00-0000D9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0" name="【児童館】&#10;有形固定資産減価償却率グラフ枠">
          <a:extLst>
            <a:ext uri="{FF2B5EF4-FFF2-40B4-BE49-F238E27FC236}">
              <a16:creationId xmlns:a16="http://schemas.microsoft.com/office/drawing/2014/main" id="{00000000-0008-0000-0E00-0000DA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160020</xdr:rowOff>
    </xdr:from>
    <xdr:to>
      <xdr:col>85</xdr:col>
      <xdr:colOff>126364</xdr:colOff>
      <xdr:row>86</xdr:row>
      <xdr:rowOff>114300</xdr:rowOff>
    </xdr:to>
    <xdr:cxnSp macro="">
      <xdr:nvCxnSpPr>
        <xdr:cNvPr id="731" name="直線コネクタ 730">
          <a:extLst>
            <a:ext uri="{FF2B5EF4-FFF2-40B4-BE49-F238E27FC236}">
              <a16:creationId xmlns:a16="http://schemas.microsoft.com/office/drawing/2014/main" id="{00000000-0008-0000-0E00-0000DB020000}"/>
            </a:ext>
          </a:extLst>
        </xdr:cNvPr>
        <xdr:cNvCxnSpPr/>
      </xdr:nvCxnSpPr>
      <xdr:spPr>
        <a:xfrm flipV="1">
          <a:off x="16318864" y="1336167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32" name="【児童館】&#10;有形固定資産減価償却率最小値テキスト">
          <a:extLst>
            <a:ext uri="{FF2B5EF4-FFF2-40B4-BE49-F238E27FC236}">
              <a16:creationId xmlns:a16="http://schemas.microsoft.com/office/drawing/2014/main" id="{00000000-0008-0000-0E00-0000DC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33" name="直線コネクタ 732">
          <a:extLst>
            <a:ext uri="{FF2B5EF4-FFF2-40B4-BE49-F238E27FC236}">
              <a16:creationId xmlns:a16="http://schemas.microsoft.com/office/drawing/2014/main" id="{00000000-0008-0000-0E00-0000DD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106697</xdr:rowOff>
    </xdr:from>
    <xdr:ext cx="405111" cy="259045"/>
    <xdr:sp macro="" textlink="">
      <xdr:nvSpPr>
        <xdr:cNvPr id="734" name="【児童館】&#10;有形固定資産減価償却率最大値テキスト">
          <a:extLst>
            <a:ext uri="{FF2B5EF4-FFF2-40B4-BE49-F238E27FC236}">
              <a16:creationId xmlns:a16="http://schemas.microsoft.com/office/drawing/2014/main" id="{00000000-0008-0000-0E00-0000DE020000}"/>
            </a:ext>
          </a:extLst>
        </xdr:cNvPr>
        <xdr:cNvSpPr txBox="1"/>
      </xdr:nvSpPr>
      <xdr:spPr>
        <a:xfrm>
          <a:off x="16357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160020</xdr:rowOff>
    </xdr:from>
    <xdr:to>
      <xdr:col>86</xdr:col>
      <xdr:colOff>25400</xdr:colOff>
      <xdr:row>77</xdr:row>
      <xdr:rowOff>160020</xdr:rowOff>
    </xdr:to>
    <xdr:cxnSp macro="">
      <xdr:nvCxnSpPr>
        <xdr:cNvPr id="735" name="直線コネクタ 734">
          <a:extLst>
            <a:ext uri="{FF2B5EF4-FFF2-40B4-BE49-F238E27FC236}">
              <a16:creationId xmlns:a16="http://schemas.microsoft.com/office/drawing/2014/main" id="{00000000-0008-0000-0E00-0000DF020000}"/>
            </a:ext>
          </a:extLst>
        </xdr:cNvPr>
        <xdr:cNvCxnSpPr/>
      </xdr:nvCxnSpPr>
      <xdr:spPr>
        <a:xfrm>
          <a:off x="16230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128288</xdr:rowOff>
    </xdr:from>
    <xdr:ext cx="405111" cy="259045"/>
    <xdr:sp macro="" textlink="">
      <xdr:nvSpPr>
        <xdr:cNvPr id="736" name="【児童館】&#10;有形固定資産減価償却率平均値テキスト">
          <a:extLst>
            <a:ext uri="{FF2B5EF4-FFF2-40B4-BE49-F238E27FC236}">
              <a16:creationId xmlns:a16="http://schemas.microsoft.com/office/drawing/2014/main" id="{00000000-0008-0000-0E00-0000E0020000}"/>
            </a:ext>
          </a:extLst>
        </xdr:cNvPr>
        <xdr:cNvSpPr txBox="1"/>
      </xdr:nvSpPr>
      <xdr:spPr>
        <a:xfrm>
          <a:off x="16357600" y="138442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105411</xdr:rowOff>
    </xdr:from>
    <xdr:to>
      <xdr:col>85</xdr:col>
      <xdr:colOff>177800</xdr:colOff>
      <xdr:row>82</xdr:row>
      <xdr:rowOff>35561</xdr:rowOff>
    </xdr:to>
    <xdr:sp macro="" textlink="">
      <xdr:nvSpPr>
        <xdr:cNvPr id="737" name="フローチャート: 判断 736">
          <a:extLst>
            <a:ext uri="{FF2B5EF4-FFF2-40B4-BE49-F238E27FC236}">
              <a16:creationId xmlns:a16="http://schemas.microsoft.com/office/drawing/2014/main" id="{00000000-0008-0000-0E00-0000E1020000}"/>
            </a:ext>
          </a:extLst>
        </xdr:cNvPr>
        <xdr:cNvSpPr/>
      </xdr:nvSpPr>
      <xdr:spPr>
        <a:xfrm>
          <a:off x="162687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88264</xdr:rowOff>
    </xdr:from>
    <xdr:to>
      <xdr:col>81</xdr:col>
      <xdr:colOff>101600</xdr:colOff>
      <xdr:row>82</xdr:row>
      <xdr:rowOff>18414</xdr:rowOff>
    </xdr:to>
    <xdr:sp macro="" textlink="">
      <xdr:nvSpPr>
        <xdr:cNvPr id="738" name="フローチャート: 判断 737">
          <a:extLst>
            <a:ext uri="{FF2B5EF4-FFF2-40B4-BE49-F238E27FC236}">
              <a16:creationId xmlns:a16="http://schemas.microsoft.com/office/drawing/2014/main" id="{00000000-0008-0000-0E00-0000E2020000}"/>
            </a:ext>
          </a:extLst>
        </xdr:cNvPr>
        <xdr:cNvSpPr/>
      </xdr:nvSpPr>
      <xdr:spPr>
        <a:xfrm>
          <a:off x="15430500" y="1397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99695</xdr:rowOff>
    </xdr:from>
    <xdr:to>
      <xdr:col>76</xdr:col>
      <xdr:colOff>165100</xdr:colOff>
      <xdr:row>81</xdr:row>
      <xdr:rowOff>29845</xdr:rowOff>
    </xdr:to>
    <xdr:sp macro="" textlink="">
      <xdr:nvSpPr>
        <xdr:cNvPr id="739" name="フローチャート: 判断 738">
          <a:extLst>
            <a:ext uri="{FF2B5EF4-FFF2-40B4-BE49-F238E27FC236}">
              <a16:creationId xmlns:a16="http://schemas.microsoft.com/office/drawing/2014/main" id="{00000000-0008-0000-0E00-0000E3020000}"/>
            </a:ext>
          </a:extLst>
        </xdr:cNvPr>
        <xdr:cNvSpPr/>
      </xdr:nvSpPr>
      <xdr:spPr>
        <a:xfrm>
          <a:off x="14541500" y="1381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12064</xdr:rowOff>
    </xdr:from>
    <xdr:to>
      <xdr:col>72</xdr:col>
      <xdr:colOff>38100</xdr:colOff>
      <xdr:row>80</xdr:row>
      <xdr:rowOff>113664</xdr:rowOff>
    </xdr:to>
    <xdr:sp macro="" textlink="">
      <xdr:nvSpPr>
        <xdr:cNvPr id="740" name="フローチャート: 判断 739">
          <a:extLst>
            <a:ext uri="{FF2B5EF4-FFF2-40B4-BE49-F238E27FC236}">
              <a16:creationId xmlns:a16="http://schemas.microsoft.com/office/drawing/2014/main" id="{00000000-0008-0000-0E00-0000E4020000}"/>
            </a:ext>
          </a:extLst>
        </xdr:cNvPr>
        <xdr:cNvSpPr/>
      </xdr:nvSpPr>
      <xdr:spPr>
        <a:xfrm>
          <a:off x="13652500" y="13728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85</xdr:row>
      <xdr:rowOff>33020</xdr:rowOff>
    </xdr:from>
    <xdr:to>
      <xdr:col>67</xdr:col>
      <xdr:colOff>101600</xdr:colOff>
      <xdr:row>85</xdr:row>
      <xdr:rowOff>134620</xdr:rowOff>
    </xdr:to>
    <xdr:sp macro="" textlink="">
      <xdr:nvSpPr>
        <xdr:cNvPr id="741" name="フローチャート: 判断 740">
          <a:extLst>
            <a:ext uri="{FF2B5EF4-FFF2-40B4-BE49-F238E27FC236}">
              <a16:creationId xmlns:a16="http://schemas.microsoft.com/office/drawing/2014/main" id="{00000000-0008-0000-0E00-0000E5020000}"/>
            </a:ext>
          </a:extLst>
        </xdr:cNvPr>
        <xdr:cNvSpPr/>
      </xdr:nvSpPr>
      <xdr:spPr>
        <a:xfrm>
          <a:off x="127635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2" name="テキスト ボックス 741">
          <a:extLst>
            <a:ext uri="{FF2B5EF4-FFF2-40B4-BE49-F238E27FC236}">
              <a16:creationId xmlns:a16="http://schemas.microsoft.com/office/drawing/2014/main" id="{00000000-0008-0000-0E00-0000E6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3" name="テキスト ボックス 742">
          <a:extLst>
            <a:ext uri="{FF2B5EF4-FFF2-40B4-BE49-F238E27FC236}">
              <a16:creationId xmlns:a16="http://schemas.microsoft.com/office/drawing/2014/main" id="{00000000-0008-0000-0E00-0000E7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4" name="テキスト ボックス 743">
          <a:extLst>
            <a:ext uri="{FF2B5EF4-FFF2-40B4-BE49-F238E27FC236}">
              <a16:creationId xmlns:a16="http://schemas.microsoft.com/office/drawing/2014/main" id="{00000000-0008-0000-0E00-0000E8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5" name="テキスト ボックス 744">
          <a:extLst>
            <a:ext uri="{FF2B5EF4-FFF2-40B4-BE49-F238E27FC236}">
              <a16:creationId xmlns:a16="http://schemas.microsoft.com/office/drawing/2014/main" id="{00000000-0008-0000-0E00-0000E9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46" name="テキスト ボックス 745">
          <a:extLst>
            <a:ext uri="{FF2B5EF4-FFF2-40B4-BE49-F238E27FC236}">
              <a16:creationId xmlns:a16="http://schemas.microsoft.com/office/drawing/2014/main" id="{00000000-0008-0000-0E00-0000EA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63500</xdr:rowOff>
    </xdr:from>
    <xdr:to>
      <xdr:col>85</xdr:col>
      <xdr:colOff>177800</xdr:colOff>
      <xdr:row>86</xdr:row>
      <xdr:rowOff>165100</xdr:rowOff>
    </xdr:to>
    <xdr:sp macro="" textlink="">
      <xdr:nvSpPr>
        <xdr:cNvPr id="747" name="楕円 746">
          <a:extLst>
            <a:ext uri="{FF2B5EF4-FFF2-40B4-BE49-F238E27FC236}">
              <a16:creationId xmlns:a16="http://schemas.microsoft.com/office/drawing/2014/main" id="{00000000-0008-0000-0E00-0000EB020000}"/>
            </a:ext>
          </a:extLst>
        </xdr:cNvPr>
        <xdr:cNvSpPr/>
      </xdr:nvSpPr>
      <xdr:spPr>
        <a:xfrm>
          <a:off x="16268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149877</xdr:rowOff>
    </xdr:from>
    <xdr:ext cx="469744" cy="259045"/>
    <xdr:sp macro="" textlink="">
      <xdr:nvSpPr>
        <xdr:cNvPr id="748" name="【児童館】&#10;有形固定資産減価償却率該当値テキスト">
          <a:extLst>
            <a:ext uri="{FF2B5EF4-FFF2-40B4-BE49-F238E27FC236}">
              <a16:creationId xmlns:a16="http://schemas.microsoft.com/office/drawing/2014/main" id="{00000000-0008-0000-0E00-0000EC020000}"/>
            </a:ext>
          </a:extLst>
        </xdr:cNvPr>
        <xdr:cNvSpPr txBox="1"/>
      </xdr:nvSpPr>
      <xdr:spPr>
        <a:xfrm>
          <a:off x="16357600"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63500</xdr:rowOff>
    </xdr:from>
    <xdr:to>
      <xdr:col>81</xdr:col>
      <xdr:colOff>101600</xdr:colOff>
      <xdr:row>86</xdr:row>
      <xdr:rowOff>165100</xdr:rowOff>
    </xdr:to>
    <xdr:sp macro="" textlink="">
      <xdr:nvSpPr>
        <xdr:cNvPr id="749" name="楕円 748">
          <a:extLst>
            <a:ext uri="{FF2B5EF4-FFF2-40B4-BE49-F238E27FC236}">
              <a16:creationId xmlns:a16="http://schemas.microsoft.com/office/drawing/2014/main" id="{00000000-0008-0000-0E00-0000ED020000}"/>
            </a:ext>
          </a:extLst>
        </xdr:cNvPr>
        <xdr:cNvSpPr/>
      </xdr:nvSpPr>
      <xdr:spPr>
        <a:xfrm>
          <a:off x="15430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114300</xdr:rowOff>
    </xdr:from>
    <xdr:to>
      <xdr:col>85</xdr:col>
      <xdr:colOff>127000</xdr:colOff>
      <xdr:row>86</xdr:row>
      <xdr:rowOff>114300</xdr:rowOff>
    </xdr:to>
    <xdr:cxnSp macro="">
      <xdr:nvCxnSpPr>
        <xdr:cNvPr id="750" name="直線コネクタ 749">
          <a:extLst>
            <a:ext uri="{FF2B5EF4-FFF2-40B4-BE49-F238E27FC236}">
              <a16:creationId xmlns:a16="http://schemas.microsoft.com/office/drawing/2014/main" id="{00000000-0008-0000-0E00-0000EE020000}"/>
            </a:ext>
          </a:extLst>
        </xdr:cNvPr>
        <xdr:cNvCxnSpPr/>
      </xdr:nvCxnSpPr>
      <xdr:spPr>
        <a:xfrm>
          <a:off x="15481300" y="1485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63500</xdr:rowOff>
    </xdr:from>
    <xdr:to>
      <xdr:col>76</xdr:col>
      <xdr:colOff>165100</xdr:colOff>
      <xdr:row>86</xdr:row>
      <xdr:rowOff>165100</xdr:rowOff>
    </xdr:to>
    <xdr:sp macro="" textlink="">
      <xdr:nvSpPr>
        <xdr:cNvPr id="751" name="楕円 750">
          <a:extLst>
            <a:ext uri="{FF2B5EF4-FFF2-40B4-BE49-F238E27FC236}">
              <a16:creationId xmlns:a16="http://schemas.microsoft.com/office/drawing/2014/main" id="{00000000-0008-0000-0E00-0000EF020000}"/>
            </a:ext>
          </a:extLst>
        </xdr:cNvPr>
        <xdr:cNvSpPr/>
      </xdr:nvSpPr>
      <xdr:spPr>
        <a:xfrm>
          <a:off x="14541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114300</xdr:rowOff>
    </xdr:from>
    <xdr:to>
      <xdr:col>81</xdr:col>
      <xdr:colOff>50800</xdr:colOff>
      <xdr:row>86</xdr:row>
      <xdr:rowOff>114300</xdr:rowOff>
    </xdr:to>
    <xdr:cxnSp macro="">
      <xdr:nvCxnSpPr>
        <xdr:cNvPr id="752" name="直線コネクタ 751">
          <a:extLst>
            <a:ext uri="{FF2B5EF4-FFF2-40B4-BE49-F238E27FC236}">
              <a16:creationId xmlns:a16="http://schemas.microsoft.com/office/drawing/2014/main" id="{00000000-0008-0000-0E00-0000F0020000}"/>
            </a:ext>
          </a:extLst>
        </xdr:cNvPr>
        <xdr:cNvCxnSpPr/>
      </xdr:nvCxnSpPr>
      <xdr:spPr>
        <a:xfrm>
          <a:off x="14592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57786</xdr:rowOff>
    </xdr:from>
    <xdr:to>
      <xdr:col>72</xdr:col>
      <xdr:colOff>38100</xdr:colOff>
      <xdr:row>86</xdr:row>
      <xdr:rowOff>159386</xdr:rowOff>
    </xdr:to>
    <xdr:sp macro="" textlink="">
      <xdr:nvSpPr>
        <xdr:cNvPr id="753" name="楕円 752">
          <a:extLst>
            <a:ext uri="{FF2B5EF4-FFF2-40B4-BE49-F238E27FC236}">
              <a16:creationId xmlns:a16="http://schemas.microsoft.com/office/drawing/2014/main" id="{00000000-0008-0000-0E00-0000F1020000}"/>
            </a:ext>
          </a:extLst>
        </xdr:cNvPr>
        <xdr:cNvSpPr/>
      </xdr:nvSpPr>
      <xdr:spPr>
        <a:xfrm>
          <a:off x="13652500" y="1480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108586</xdr:rowOff>
    </xdr:from>
    <xdr:to>
      <xdr:col>76</xdr:col>
      <xdr:colOff>114300</xdr:colOff>
      <xdr:row>86</xdr:row>
      <xdr:rowOff>114300</xdr:rowOff>
    </xdr:to>
    <xdr:cxnSp macro="">
      <xdr:nvCxnSpPr>
        <xdr:cNvPr id="754" name="直線コネクタ 753">
          <a:extLst>
            <a:ext uri="{FF2B5EF4-FFF2-40B4-BE49-F238E27FC236}">
              <a16:creationId xmlns:a16="http://schemas.microsoft.com/office/drawing/2014/main" id="{00000000-0008-0000-0E00-0000F2020000}"/>
            </a:ext>
          </a:extLst>
        </xdr:cNvPr>
        <xdr:cNvCxnSpPr/>
      </xdr:nvCxnSpPr>
      <xdr:spPr>
        <a:xfrm>
          <a:off x="13703300" y="1485328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63500</xdr:rowOff>
    </xdr:from>
    <xdr:to>
      <xdr:col>67</xdr:col>
      <xdr:colOff>101600</xdr:colOff>
      <xdr:row>86</xdr:row>
      <xdr:rowOff>165100</xdr:rowOff>
    </xdr:to>
    <xdr:sp macro="" textlink="">
      <xdr:nvSpPr>
        <xdr:cNvPr id="755" name="楕円 754">
          <a:extLst>
            <a:ext uri="{FF2B5EF4-FFF2-40B4-BE49-F238E27FC236}">
              <a16:creationId xmlns:a16="http://schemas.microsoft.com/office/drawing/2014/main" id="{00000000-0008-0000-0E00-0000F3020000}"/>
            </a:ext>
          </a:extLst>
        </xdr:cNvPr>
        <xdr:cNvSpPr/>
      </xdr:nvSpPr>
      <xdr:spPr>
        <a:xfrm>
          <a:off x="12763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108586</xdr:rowOff>
    </xdr:from>
    <xdr:to>
      <xdr:col>71</xdr:col>
      <xdr:colOff>177800</xdr:colOff>
      <xdr:row>86</xdr:row>
      <xdr:rowOff>114300</xdr:rowOff>
    </xdr:to>
    <xdr:cxnSp macro="">
      <xdr:nvCxnSpPr>
        <xdr:cNvPr id="756" name="直線コネクタ 755">
          <a:extLst>
            <a:ext uri="{FF2B5EF4-FFF2-40B4-BE49-F238E27FC236}">
              <a16:creationId xmlns:a16="http://schemas.microsoft.com/office/drawing/2014/main" id="{00000000-0008-0000-0E00-0000F4020000}"/>
            </a:ext>
          </a:extLst>
        </xdr:cNvPr>
        <xdr:cNvCxnSpPr/>
      </xdr:nvCxnSpPr>
      <xdr:spPr>
        <a:xfrm flipV="1">
          <a:off x="12814300" y="1485328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34941</xdr:rowOff>
    </xdr:from>
    <xdr:ext cx="405111" cy="259045"/>
    <xdr:sp macro="" textlink="">
      <xdr:nvSpPr>
        <xdr:cNvPr id="757" name="n_1aveValue【児童館】&#10;有形固定資産減価償却率">
          <a:extLst>
            <a:ext uri="{FF2B5EF4-FFF2-40B4-BE49-F238E27FC236}">
              <a16:creationId xmlns:a16="http://schemas.microsoft.com/office/drawing/2014/main" id="{00000000-0008-0000-0E00-0000F5020000}"/>
            </a:ext>
          </a:extLst>
        </xdr:cNvPr>
        <xdr:cNvSpPr txBox="1"/>
      </xdr:nvSpPr>
      <xdr:spPr>
        <a:xfrm>
          <a:off x="15266044" y="1375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46372</xdr:rowOff>
    </xdr:from>
    <xdr:ext cx="405111" cy="259045"/>
    <xdr:sp macro="" textlink="">
      <xdr:nvSpPr>
        <xdr:cNvPr id="758" name="n_2aveValue【児童館】&#10;有形固定資産減価償却率">
          <a:extLst>
            <a:ext uri="{FF2B5EF4-FFF2-40B4-BE49-F238E27FC236}">
              <a16:creationId xmlns:a16="http://schemas.microsoft.com/office/drawing/2014/main" id="{00000000-0008-0000-0E00-0000F6020000}"/>
            </a:ext>
          </a:extLst>
        </xdr:cNvPr>
        <xdr:cNvSpPr txBox="1"/>
      </xdr:nvSpPr>
      <xdr:spPr>
        <a:xfrm>
          <a:off x="14389744" y="1359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130191</xdr:rowOff>
    </xdr:from>
    <xdr:ext cx="405111" cy="259045"/>
    <xdr:sp macro="" textlink="">
      <xdr:nvSpPr>
        <xdr:cNvPr id="759" name="n_3aveValue【児童館】&#10;有形固定資産減価償却率">
          <a:extLst>
            <a:ext uri="{FF2B5EF4-FFF2-40B4-BE49-F238E27FC236}">
              <a16:creationId xmlns:a16="http://schemas.microsoft.com/office/drawing/2014/main" id="{00000000-0008-0000-0E00-0000F7020000}"/>
            </a:ext>
          </a:extLst>
        </xdr:cNvPr>
        <xdr:cNvSpPr txBox="1"/>
      </xdr:nvSpPr>
      <xdr:spPr>
        <a:xfrm>
          <a:off x="13500744" y="13503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151147</xdr:rowOff>
    </xdr:from>
    <xdr:ext cx="405111" cy="259045"/>
    <xdr:sp macro="" textlink="">
      <xdr:nvSpPr>
        <xdr:cNvPr id="760" name="n_4aveValue【児童館】&#10;有形固定資産減価償却率">
          <a:extLst>
            <a:ext uri="{FF2B5EF4-FFF2-40B4-BE49-F238E27FC236}">
              <a16:creationId xmlns:a16="http://schemas.microsoft.com/office/drawing/2014/main" id="{00000000-0008-0000-0E00-0000F8020000}"/>
            </a:ext>
          </a:extLst>
        </xdr:cNvPr>
        <xdr:cNvSpPr txBox="1"/>
      </xdr:nvSpPr>
      <xdr:spPr>
        <a:xfrm>
          <a:off x="12611744" y="14381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86</xdr:row>
      <xdr:rowOff>156227</xdr:rowOff>
    </xdr:from>
    <xdr:ext cx="469744" cy="259045"/>
    <xdr:sp macro="" textlink="">
      <xdr:nvSpPr>
        <xdr:cNvPr id="761" name="n_1mainValue【児童館】&#10;有形固定資産減価償却率">
          <a:extLst>
            <a:ext uri="{FF2B5EF4-FFF2-40B4-BE49-F238E27FC236}">
              <a16:creationId xmlns:a16="http://schemas.microsoft.com/office/drawing/2014/main" id="{00000000-0008-0000-0E00-0000F9020000}"/>
            </a:ext>
          </a:extLst>
        </xdr:cNvPr>
        <xdr:cNvSpPr txBox="1"/>
      </xdr:nvSpPr>
      <xdr:spPr>
        <a:xfrm>
          <a:off x="152337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86</xdr:row>
      <xdr:rowOff>156227</xdr:rowOff>
    </xdr:from>
    <xdr:ext cx="469744" cy="259045"/>
    <xdr:sp macro="" textlink="">
      <xdr:nvSpPr>
        <xdr:cNvPr id="762" name="n_2mainValue【児童館】&#10;有形固定資産減価償却率">
          <a:extLst>
            <a:ext uri="{FF2B5EF4-FFF2-40B4-BE49-F238E27FC236}">
              <a16:creationId xmlns:a16="http://schemas.microsoft.com/office/drawing/2014/main" id="{00000000-0008-0000-0E00-0000FA020000}"/>
            </a:ext>
          </a:extLst>
        </xdr:cNvPr>
        <xdr:cNvSpPr txBox="1"/>
      </xdr:nvSpPr>
      <xdr:spPr>
        <a:xfrm>
          <a:off x="14357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150513</xdr:rowOff>
    </xdr:from>
    <xdr:ext cx="405111" cy="259045"/>
    <xdr:sp macro="" textlink="">
      <xdr:nvSpPr>
        <xdr:cNvPr id="763" name="n_3mainValue【児童館】&#10;有形固定資産減価償却率">
          <a:extLst>
            <a:ext uri="{FF2B5EF4-FFF2-40B4-BE49-F238E27FC236}">
              <a16:creationId xmlns:a16="http://schemas.microsoft.com/office/drawing/2014/main" id="{00000000-0008-0000-0E00-0000FB020000}"/>
            </a:ext>
          </a:extLst>
        </xdr:cNvPr>
        <xdr:cNvSpPr txBox="1"/>
      </xdr:nvSpPr>
      <xdr:spPr>
        <a:xfrm>
          <a:off x="13500744" y="1489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86</xdr:row>
      <xdr:rowOff>156227</xdr:rowOff>
    </xdr:from>
    <xdr:ext cx="469744" cy="259045"/>
    <xdr:sp macro="" textlink="">
      <xdr:nvSpPr>
        <xdr:cNvPr id="764" name="n_4mainValue【児童館】&#10;有形固定資産減価償却率">
          <a:extLst>
            <a:ext uri="{FF2B5EF4-FFF2-40B4-BE49-F238E27FC236}">
              <a16:creationId xmlns:a16="http://schemas.microsoft.com/office/drawing/2014/main" id="{00000000-0008-0000-0E00-0000FC020000}"/>
            </a:ext>
          </a:extLst>
        </xdr:cNvPr>
        <xdr:cNvSpPr txBox="1"/>
      </xdr:nvSpPr>
      <xdr:spPr>
        <a:xfrm>
          <a:off x="12579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5" name="正方形/長方形 764">
          <a:extLst>
            <a:ext uri="{FF2B5EF4-FFF2-40B4-BE49-F238E27FC236}">
              <a16:creationId xmlns:a16="http://schemas.microsoft.com/office/drawing/2014/main" id="{00000000-0008-0000-0E00-0000FD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6" name="正方形/長方形 765">
          <a:extLst>
            <a:ext uri="{FF2B5EF4-FFF2-40B4-BE49-F238E27FC236}">
              <a16:creationId xmlns:a16="http://schemas.microsoft.com/office/drawing/2014/main" id="{00000000-0008-0000-0E00-0000FE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67" name="正方形/長方形 766">
          <a:extLst>
            <a:ext uri="{FF2B5EF4-FFF2-40B4-BE49-F238E27FC236}">
              <a16:creationId xmlns:a16="http://schemas.microsoft.com/office/drawing/2014/main" id="{00000000-0008-0000-0E00-0000FF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68" name="正方形/長方形 767">
          <a:extLst>
            <a:ext uri="{FF2B5EF4-FFF2-40B4-BE49-F238E27FC236}">
              <a16:creationId xmlns:a16="http://schemas.microsoft.com/office/drawing/2014/main" id="{00000000-0008-0000-0E00-000000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69" name="正方形/長方形 768">
          <a:extLst>
            <a:ext uri="{FF2B5EF4-FFF2-40B4-BE49-F238E27FC236}">
              <a16:creationId xmlns:a16="http://schemas.microsoft.com/office/drawing/2014/main" id="{00000000-0008-0000-0E00-000001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0" name="正方形/長方形 769">
          <a:extLst>
            <a:ext uri="{FF2B5EF4-FFF2-40B4-BE49-F238E27FC236}">
              <a16:creationId xmlns:a16="http://schemas.microsoft.com/office/drawing/2014/main" id="{00000000-0008-0000-0E00-000002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1" name="正方形/長方形 770">
          <a:extLst>
            <a:ext uri="{FF2B5EF4-FFF2-40B4-BE49-F238E27FC236}">
              <a16:creationId xmlns:a16="http://schemas.microsoft.com/office/drawing/2014/main" id="{00000000-0008-0000-0E00-000003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2" name="正方形/長方形 771">
          <a:extLst>
            <a:ext uri="{FF2B5EF4-FFF2-40B4-BE49-F238E27FC236}">
              <a16:creationId xmlns:a16="http://schemas.microsoft.com/office/drawing/2014/main" id="{00000000-0008-0000-0E00-000004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3" name="テキスト ボックス 772">
          <a:extLst>
            <a:ext uri="{FF2B5EF4-FFF2-40B4-BE49-F238E27FC236}">
              <a16:creationId xmlns:a16="http://schemas.microsoft.com/office/drawing/2014/main" id="{00000000-0008-0000-0E00-000005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4" name="直線コネクタ 773">
          <a:extLst>
            <a:ext uri="{FF2B5EF4-FFF2-40B4-BE49-F238E27FC236}">
              <a16:creationId xmlns:a16="http://schemas.microsoft.com/office/drawing/2014/main" id="{00000000-0008-0000-0E00-000006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75" name="直線コネクタ 774">
          <a:extLst>
            <a:ext uri="{FF2B5EF4-FFF2-40B4-BE49-F238E27FC236}">
              <a16:creationId xmlns:a16="http://schemas.microsoft.com/office/drawing/2014/main" id="{00000000-0008-0000-0E00-00000703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76" name="テキスト ボックス 775">
          <a:extLst>
            <a:ext uri="{FF2B5EF4-FFF2-40B4-BE49-F238E27FC236}">
              <a16:creationId xmlns:a16="http://schemas.microsoft.com/office/drawing/2014/main" id="{00000000-0008-0000-0E00-00000803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77" name="直線コネクタ 776">
          <a:extLst>
            <a:ext uri="{FF2B5EF4-FFF2-40B4-BE49-F238E27FC236}">
              <a16:creationId xmlns:a16="http://schemas.microsoft.com/office/drawing/2014/main" id="{00000000-0008-0000-0E00-00000903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78" name="テキスト ボックス 777">
          <a:extLst>
            <a:ext uri="{FF2B5EF4-FFF2-40B4-BE49-F238E27FC236}">
              <a16:creationId xmlns:a16="http://schemas.microsoft.com/office/drawing/2014/main" id="{00000000-0008-0000-0E00-00000A03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79" name="直線コネクタ 778">
          <a:extLst>
            <a:ext uri="{FF2B5EF4-FFF2-40B4-BE49-F238E27FC236}">
              <a16:creationId xmlns:a16="http://schemas.microsoft.com/office/drawing/2014/main" id="{00000000-0008-0000-0E00-00000B03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80" name="テキスト ボックス 779">
          <a:extLst>
            <a:ext uri="{FF2B5EF4-FFF2-40B4-BE49-F238E27FC236}">
              <a16:creationId xmlns:a16="http://schemas.microsoft.com/office/drawing/2014/main" id="{00000000-0008-0000-0E00-00000C03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81" name="直線コネクタ 780">
          <a:extLst>
            <a:ext uri="{FF2B5EF4-FFF2-40B4-BE49-F238E27FC236}">
              <a16:creationId xmlns:a16="http://schemas.microsoft.com/office/drawing/2014/main" id="{00000000-0008-0000-0E00-00000D03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82" name="テキスト ボックス 781">
          <a:extLst>
            <a:ext uri="{FF2B5EF4-FFF2-40B4-BE49-F238E27FC236}">
              <a16:creationId xmlns:a16="http://schemas.microsoft.com/office/drawing/2014/main" id="{00000000-0008-0000-0E00-00000E03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3" name="直線コネクタ 782">
          <a:extLst>
            <a:ext uri="{FF2B5EF4-FFF2-40B4-BE49-F238E27FC236}">
              <a16:creationId xmlns:a16="http://schemas.microsoft.com/office/drawing/2014/main" id="{00000000-0008-0000-0E00-00000F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4" name="テキスト ボックス 783">
          <a:extLst>
            <a:ext uri="{FF2B5EF4-FFF2-40B4-BE49-F238E27FC236}">
              <a16:creationId xmlns:a16="http://schemas.microsoft.com/office/drawing/2014/main" id="{00000000-0008-0000-0E00-000010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85" name="【児童館】&#10;一人当たり面積グラフ枠">
          <a:extLst>
            <a:ext uri="{FF2B5EF4-FFF2-40B4-BE49-F238E27FC236}">
              <a16:creationId xmlns:a16="http://schemas.microsoft.com/office/drawing/2014/main" id="{00000000-0008-0000-0E00-000011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138685</xdr:rowOff>
    </xdr:from>
    <xdr:to>
      <xdr:col>116</xdr:col>
      <xdr:colOff>62864</xdr:colOff>
      <xdr:row>86</xdr:row>
      <xdr:rowOff>6096</xdr:rowOff>
    </xdr:to>
    <xdr:cxnSp macro="">
      <xdr:nvCxnSpPr>
        <xdr:cNvPr id="786" name="直線コネクタ 785">
          <a:extLst>
            <a:ext uri="{FF2B5EF4-FFF2-40B4-BE49-F238E27FC236}">
              <a16:creationId xmlns:a16="http://schemas.microsoft.com/office/drawing/2014/main" id="{00000000-0008-0000-0E00-000012030000}"/>
            </a:ext>
          </a:extLst>
        </xdr:cNvPr>
        <xdr:cNvCxnSpPr/>
      </xdr:nvCxnSpPr>
      <xdr:spPr>
        <a:xfrm flipV="1">
          <a:off x="22160864" y="13511785"/>
          <a:ext cx="0" cy="1239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787" name="【児童館】&#10;一人当たり面積最小値テキスト">
          <a:extLst>
            <a:ext uri="{FF2B5EF4-FFF2-40B4-BE49-F238E27FC236}">
              <a16:creationId xmlns:a16="http://schemas.microsoft.com/office/drawing/2014/main" id="{00000000-0008-0000-0E00-000013030000}"/>
            </a:ext>
          </a:extLst>
        </xdr:cNvPr>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788" name="直線コネクタ 787">
          <a:extLst>
            <a:ext uri="{FF2B5EF4-FFF2-40B4-BE49-F238E27FC236}">
              <a16:creationId xmlns:a16="http://schemas.microsoft.com/office/drawing/2014/main" id="{00000000-0008-0000-0E00-000014030000}"/>
            </a:ext>
          </a:extLst>
        </xdr:cNvPr>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85362</xdr:rowOff>
    </xdr:from>
    <xdr:ext cx="469744" cy="259045"/>
    <xdr:sp macro="" textlink="">
      <xdr:nvSpPr>
        <xdr:cNvPr id="789" name="【児童館】&#10;一人当たり面積最大値テキスト">
          <a:extLst>
            <a:ext uri="{FF2B5EF4-FFF2-40B4-BE49-F238E27FC236}">
              <a16:creationId xmlns:a16="http://schemas.microsoft.com/office/drawing/2014/main" id="{00000000-0008-0000-0E00-000015030000}"/>
            </a:ext>
          </a:extLst>
        </xdr:cNvPr>
        <xdr:cNvSpPr txBox="1"/>
      </xdr:nvSpPr>
      <xdr:spPr>
        <a:xfrm>
          <a:off x="22199600" y="13287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138685</xdr:rowOff>
    </xdr:from>
    <xdr:to>
      <xdr:col>116</xdr:col>
      <xdr:colOff>152400</xdr:colOff>
      <xdr:row>78</xdr:row>
      <xdr:rowOff>138685</xdr:rowOff>
    </xdr:to>
    <xdr:cxnSp macro="">
      <xdr:nvCxnSpPr>
        <xdr:cNvPr id="790" name="直線コネクタ 789">
          <a:extLst>
            <a:ext uri="{FF2B5EF4-FFF2-40B4-BE49-F238E27FC236}">
              <a16:creationId xmlns:a16="http://schemas.microsoft.com/office/drawing/2014/main" id="{00000000-0008-0000-0E00-000016030000}"/>
            </a:ext>
          </a:extLst>
        </xdr:cNvPr>
        <xdr:cNvCxnSpPr/>
      </xdr:nvCxnSpPr>
      <xdr:spPr>
        <a:xfrm>
          <a:off x="22072600" y="135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83329</xdr:rowOff>
    </xdr:from>
    <xdr:ext cx="469744" cy="259045"/>
    <xdr:sp macro="" textlink="">
      <xdr:nvSpPr>
        <xdr:cNvPr id="791" name="【児童館】&#10;一人当たり面積平均値テキスト">
          <a:extLst>
            <a:ext uri="{FF2B5EF4-FFF2-40B4-BE49-F238E27FC236}">
              <a16:creationId xmlns:a16="http://schemas.microsoft.com/office/drawing/2014/main" id="{00000000-0008-0000-0E00-000017030000}"/>
            </a:ext>
          </a:extLst>
        </xdr:cNvPr>
        <xdr:cNvSpPr txBox="1"/>
      </xdr:nvSpPr>
      <xdr:spPr>
        <a:xfrm>
          <a:off x="22199600" y="14313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60452</xdr:rowOff>
    </xdr:from>
    <xdr:to>
      <xdr:col>116</xdr:col>
      <xdr:colOff>114300</xdr:colOff>
      <xdr:row>84</xdr:row>
      <xdr:rowOff>162052</xdr:rowOff>
    </xdr:to>
    <xdr:sp macro="" textlink="">
      <xdr:nvSpPr>
        <xdr:cNvPr id="792" name="フローチャート: 判断 791">
          <a:extLst>
            <a:ext uri="{FF2B5EF4-FFF2-40B4-BE49-F238E27FC236}">
              <a16:creationId xmlns:a16="http://schemas.microsoft.com/office/drawing/2014/main" id="{00000000-0008-0000-0E00-000018030000}"/>
            </a:ext>
          </a:extLst>
        </xdr:cNvPr>
        <xdr:cNvSpPr/>
      </xdr:nvSpPr>
      <xdr:spPr>
        <a:xfrm>
          <a:off x="221107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78739</xdr:rowOff>
    </xdr:from>
    <xdr:to>
      <xdr:col>112</xdr:col>
      <xdr:colOff>38100</xdr:colOff>
      <xdr:row>85</xdr:row>
      <xdr:rowOff>8889</xdr:rowOff>
    </xdr:to>
    <xdr:sp macro="" textlink="">
      <xdr:nvSpPr>
        <xdr:cNvPr id="793" name="フローチャート: 判断 792">
          <a:extLst>
            <a:ext uri="{FF2B5EF4-FFF2-40B4-BE49-F238E27FC236}">
              <a16:creationId xmlns:a16="http://schemas.microsoft.com/office/drawing/2014/main" id="{00000000-0008-0000-0E00-000019030000}"/>
            </a:ext>
          </a:extLst>
        </xdr:cNvPr>
        <xdr:cNvSpPr/>
      </xdr:nvSpPr>
      <xdr:spPr>
        <a:xfrm>
          <a:off x="212725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87885</xdr:rowOff>
    </xdr:from>
    <xdr:to>
      <xdr:col>107</xdr:col>
      <xdr:colOff>101600</xdr:colOff>
      <xdr:row>85</xdr:row>
      <xdr:rowOff>18035</xdr:rowOff>
    </xdr:to>
    <xdr:sp macro="" textlink="">
      <xdr:nvSpPr>
        <xdr:cNvPr id="794" name="フローチャート: 判断 793">
          <a:extLst>
            <a:ext uri="{FF2B5EF4-FFF2-40B4-BE49-F238E27FC236}">
              <a16:creationId xmlns:a16="http://schemas.microsoft.com/office/drawing/2014/main" id="{00000000-0008-0000-0E00-00001A030000}"/>
            </a:ext>
          </a:extLst>
        </xdr:cNvPr>
        <xdr:cNvSpPr/>
      </xdr:nvSpPr>
      <xdr:spPr>
        <a:xfrm>
          <a:off x="20383500" y="1448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69596</xdr:rowOff>
    </xdr:from>
    <xdr:to>
      <xdr:col>102</xdr:col>
      <xdr:colOff>165100</xdr:colOff>
      <xdr:row>84</xdr:row>
      <xdr:rowOff>171196</xdr:rowOff>
    </xdr:to>
    <xdr:sp macro="" textlink="">
      <xdr:nvSpPr>
        <xdr:cNvPr id="795" name="フローチャート: 判断 794">
          <a:extLst>
            <a:ext uri="{FF2B5EF4-FFF2-40B4-BE49-F238E27FC236}">
              <a16:creationId xmlns:a16="http://schemas.microsoft.com/office/drawing/2014/main" id="{00000000-0008-0000-0E00-00001B030000}"/>
            </a:ext>
          </a:extLst>
        </xdr:cNvPr>
        <xdr:cNvSpPr/>
      </xdr:nvSpPr>
      <xdr:spPr>
        <a:xfrm>
          <a:off x="19494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92456</xdr:rowOff>
    </xdr:from>
    <xdr:to>
      <xdr:col>98</xdr:col>
      <xdr:colOff>38100</xdr:colOff>
      <xdr:row>85</xdr:row>
      <xdr:rowOff>22606</xdr:rowOff>
    </xdr:to>
    <xdr:sp macro="" textlink="">
      <xdr:nvSpPr>
        <xdr:cNvPr id="796" name="フローチャート: 判断 795">
          <a:extLst>
            <a:ext uri="{FF2B5EF4-FFF2-40B4-BE49-F238E27FC236}">
              <a16:creationId xmlns:a16="http://schemas.microsoft.com/office/drawing/2014/main" id="{00000000-0008-0000-0E00-00001C030000}"/>
            </a:ext>
          </a:extLst>
        </xdr:cNvPr>
        <xdr:cNvSpPr/>
      </xdr:nvSpPr>
      <xdr:spPr>
        <a:xfrm>
          <a:off x="18605500" y="1449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97" name="テキスト ボックス 796">
          <a:extLst>
            <a:ext uri="{FF2B5EF4-FFF2-40B4-BE49-F238E27FC236}">
              <a16:creationId xmlns:a16="http://schemas.microsoft.com/office/drawing/2014/main" id="{00000000-0008-0000-0E00-00001D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98" name="テキスト ボックス 797">
          <a:extLst>
            <a:ext uri="{FF2B5EF4-FFF2-40B4-BE49-F238E27FC236}">
              <a16:creationId xmlns:a16="http://schemas.microsoft.com/office/drawing/2014/main" id="{00000000-0008-0000-0E00-00001E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99" name="テキスト ボックス 798">
          <a:extLst>
            <a:ext uri="{FF2B5EF4-FFF2-40B4-BE49-F238E27FC236}">
              <a16:creationId xmlns:a16="http://schemas.microsoft.com/office/drawing/2014/main" id="{00000000-0008-0000-0E00-00001F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0" name="テキスト ボックス 799">
          <a:extLst>
            <a:ext uri="{FF2B5EF4-FFF2-40B4-BE49-F238E27FC236}">
              <a16:creationId xmlns:a16="http://schemas.microsoft.com/office/drawing/2014/main" id="{00000000-0008-0000-0E00-000020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1" name="テキスト ボックス 800">
          <a:extLst>
            <a:ext uri="{FF2B5EF4-FFF2-40B4-BE49-F238E27FC236}">
              <a16:creationId xmlns:a16="http://schemas.microsoft.com/office/drawing/2014/main" id="{00000000-0008-0000-0E00-000021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147320</xdr:rowOff>
    </xdr:from>
    <xdr:to>
      <xdr:col>116</xdr:col>
      <xdr:colOff>114300</xdr:colOff>
      <xdr:row>85</xdr:row>
      <xdr:rowOff>77470</xdr:rowOff>
    </xdr:to>
    <xdr:sp macro="" textlink="">
      <xdr:nvSpPr>
        <xdr:cNvPr id="802" name="楕円 801">
          <a:extLst>
            <a:ext uri="{FF2B5EF4-FFF2-40B4-BE49-F238E27FC236}">
              <a16:creationId xmlns:a16="http://schemas.microsoft.com/office/drawing/2014/main" id="{00000000-0008-0000-0E00-000022030000}"/>
            </a:ext>
          </a:extLst>
        </xdr:cNvPr>
        <xdr:cNvSpPr/>
      </xdr:nvSpPr>
      <xdr:spPr>
        <a:xfrm>
          <a:off x="221107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125747</xdr:rowOff>
    </xdr:from>
    <xdr:ext cx="469744" cy="259045"/>
    <xdr:sp macro="" textlink="">
      <xdr:nvSpPr>
        <xdr:cNvPr id="803" name="【児童館】&#10;一人当たり面積該当値テキスト">
          <a:extLst>
            <a:ext uri="{FF2B5EF4-FFF2-40B4-BE49-F238E27FC236}">
              <a16:creationId xmlns:a16="http://schemas.microsoft.com/office/drawing/2014/main" id="{00000000-0008-0000-0E00-000023030000}"/>
            </a:ext>
          </a:extLst>
        </xdr:cNvPr>
        <xdr:cNvSpPr txBox="1"/>
      </xdr:nvSpPr>
      <xdr:spPr>
        <a:xfrm>
          <a:off x="22199600"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151892</xdr:rowOff>
    </xdr:from>
    <xdr:to>
      <xdr:col>112</xdr:col>
      <xdr:colOff>38100</xdr:colOff>
      <xdr:row>85</xdr:row>
      <xdr:rowOff>82042</xdr:rowOff>
    </xdr:to>
    <xdr:sp macro="" textlink="">
      <xdr:nvSpPr>
        <xdr:cNvPr id="804" name="楕円 803">
          <a:extLst>
            <a:ext uri="{FF2B5EF4-FFF2-40B4-BE49-F238E27FC236}">
              <a16:creationId xmlns:a16="http://schemas.microsoft.com/office/drawing/2014/main" id="{00000000-0008-0000-0E00-000024030000}"/>
            </a:ext>
          </a:extLst>
        </xdr:cNvPr>
        <xdr:cNvSpPr/>
      </xdr:nvSpPr>
      <xdr:spPr>
        <a:xfrm>
          <a:off x="21272500" y="1455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26670</xdr:rowOff>
    </xdr:from>
    <xdr:to>
      <xdr:col>116</xdr:col>
      <xdr:colOff>63500</xdr:colOff>
      <xdr:row>85</xdr:row>
      <xdr:rowOff>31242</xdr:rowOff>
    </xdr:to>
    <xdr:cxnSp macro="">
      <xdr:nvCxnSpPr>
        <xdr:cNvPr id="805" name="直線コネクタ 804">
          <a:extLst>
            <a:ext uri="{FF2B5EF4-FFF2-40B4-BE49-F238E27FC236}">
              <a16:creationId xmlns:a16="http://schemas.microsoft.com/office/drawing/2014/main" id="{00000000-0008-0000-0E00-000025030000}"/>
            </a:ext>
          </a:extLst>
        </xdr:cNvPr>
        <xdr:cNvCxnSpPr/>
      </xdr:nvCxnSpPr>
      <xdr:spPr>
        <a:xfrm flipV="1">
          <a:off x="21323300" y="1459992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156463</xdr:rowOff>
    </xdr:from>
    <xdr:to>
      <xdr:col>107</xdr:col>
      <xdr:colOff>101600</xdr:colOff>
      <xdr:row>85</xdr:row>
      <xdr:rowOff>86613</xdr:rowOff>
    </xdr:to>
    <xdr:sp macro="" textlink="">
      <xdr:nvSpPr>
        <xdr:cNvPr id="806" name="楕円 805">
          <a:extLst>
            <a:ext uri="{FF2B5EF4-FFF2-40B4-BE49-F238E27FC236}">
              <a16:creationId xmlns:a16="http://schemas.microsoft.com/office/drawing/2014/main" id="{00000000-0008-0000-0E00-000026030000}"/>
            </a:ext>
          </a:extLst>
        </xdr:cNvPr>
        <xdr:cNvSpPr/>
      </xdr:nvSpPr>
      <xdr:spPr>
        <a:xfrm>
          <a:off x="20383500" y="1455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31242</xdr:rowOff>
    </xdr:from>
    <xdr:to>
      <xdr:col>111</xdr:col>
      <xdr:colOff>177800</xdr:colOff>
      <xdr:row>85</xdr:row>
      <xdr:rowOff>35813</xdr:rowOff>
    </xdr:to>
    <xdr:cxnSp macro="">
      <xdr:nvCxnSpPr>
        <xdr:cNvPr id="807" name="直線コネクタ 806">
          <a:extLst>
            <a:ext uri="{FF2B5EF4-FFF2-40B4-BE49-F238E27FC236}">
              <a16:creationId xmlns:a16="http://schemas.microsoft.com/office/drawing/2014/main" id="{00000000-0008-0000-0E00-000027030000}"/>
            </a:ext>
          </a:extLst>
        </xdr:cNvPr>
        <xdr:cNvCxnSpPr/>
      </xdr:nvCxnSpPr>
      <xdr:spPr>
        <a:xfrm flipV="1">
          <a:off x="20434300" y="146044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161037</xdr:rowOff>
    </xdr:from>
    <xdr:to>
      <xdr:col>102</xdr:col>
      <xdr:colOff>165100</xdr:colOff>
      <xdr:row>85</xdr:row>
      <xdr:rowOff>91187</xdr:rowOff>
    </xdr:to>
    <xdr:sp macro="" textlink="">
      <xdr:nvSpPr>
        <xdr:cNvPr id="808" name="楕円 807">
          <a:extLst>
            <a:ext uri="{FF2B5EF4-FFF2-40B4-BE49-F238E27FC236}">
              <a16:creationId xmlns:a16="http://schemas.microsoft.com/office/drawing/2014/main" id="{00000000-0008-0000-0E00-000028030000}"/>
            </a:ext>
          </a:extLst>
        </xdr:cNvPr>
        <xdr:cNvSpPr/>
      </xdr:nvSpPr>
      <xdr:spPr>
        <a:xfrm>
          <a:off x="19494500" y="1456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35813</xdr:rowOff>
    </xdr:from>
    <xdr:to>
      <xdr:col>107</xdr:col>
      <xdr:colOff>50800</xdr:colOff>
      <xdr:row>85</xdr:row>
      <xdr:rowOff>40387</xdr:rowOff>
    </xdr:to>
    <xdr:cxnSp macro="">
      <xdr:nvCxnSpPr>
        <xdr:cNvPr id="809" name="直線コネクタ 808">
          <a:extLst>
            <a:ext uri="{FF2B5EF4-FFF2-40B4-BE49-F238E27FC236}">
              <a16:creationId xmlns:a16="http://schemas.microsoft.com/office/drawing/2014/main" id="{00000000-0008-0000-0E00-000029030000}"/>
            </a:ext>
          </a:extLst>
        </xdr:cNvPr>
        <xdr:cNvCxnSpPr/>
      </xdr:nvCxnSpPr>
      <xdr:spPr>
        <a:xfrm flipV="1">
          <a:off x="19545300" y="14609063"/>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165608</xdr:rowOff>
    </xdr:from>
    <xdr:to>
      <xdr:col>98</xdr:col>
      <xdr:colOff>38100</xdr:colOff>
      <xdr:row>85</xdr:row>
      <xdr:rowOff>95758</xdr:rowOff>
    </xdr:to>
    <xdr:sp macro="" textlink="">
      <xdr:nvSpPr>
        <xdr:cNvPr id="810" name="楕円 809">
          <a:extLst>
            <a:ext uri="{FF2B5EF4-FFF2-40B4-BE49-F238E27FC236}">
              <a16:creationId xmlns:a16="http://schemas.microsoft.com/office/drawing/2014/main" id="{00000000-0008-0000-0E00-00002A030000}"/>
            </a:ext>
          </a:extLst>
        </xdr:cNvPr>
        <xdr:cNvSpPr/>
      </xdr:nvSpPr>
      <xdr:spPr>
        <a:xfrm>
          <a:off x="18605500" y="1456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40387</xdr:rowOff>
    </xdr:from>
    <xdr:to>
      <xdr:col>102</xdr:col>
      <xdr:colOff>114300</xdr:colOff>
      <xdr:row>85</xdr:row>
      <xdr:rowOff>44958</xdr:rowOff>
    </xdr:to>
    <xdr:cxnSp macro="">
      <xdr:nvCxnSpPr>
        <xdr:cNvPr id="811" name="直線コネクタ 810">
          <a:extLst>
            <a:ext uri="{FF2B5EF4-FFF2-40B4-BE49-F238E27FC236}">
              <a16:creationId xmlns:a16="http://schemas.microsoft.com/office/drawing/2014/main" id="{00000000-0008-0000-0E00-00002B030000}"/>
            </a:ext>
          </a:extLst>
        </xdr:cNvPr>
        <xdr:cNvCxnSpPr/>
      </xdr:nvCxnSpPr>
      <xdr:spPr>
        <a:xfrm flipV="1">
          <a:off x="18656300" y="1461363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25416</xdr:rowOff>
    </xdr:from>
    <xdr:ext cx="469744" cy="259045"/>
    <xdr:sp macro="" textlink="">
      <xdr:nvSpPr>
        <xdr:cNvPr id="812" name="n_1aveValue【児童館】&#10;一人当たり面積">
          <a:extLst>
            <a:ext uri="{FF2B5EF4-FFF2-40B4-BE49-F238E27FC236}">
              <a16:creationId xmlns:a16="http://schemas.microsoft.com/office/drawing/2014/main" id="{00000000-0008-0000-0E00-00002C030000}"/>
            </a:ext>
          </a:extLst>
        </xdr:cNvPr>
        <xdr:cNvSpPr txBox="1"/>
      </xdr:nvSpPr>
      <xdr:spPr>
        <a:xfrm>
          <a:off x="21075727" y="1425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34562</xdr:rowOff>
    </xdr:from>
    <xdr:ext cx="469744" cy="259045"/>
    <xdr:sp macro="" textlink="">
      <xdr:nvSpPr>
        <xdr:cNvPr id="813" name="n_2aveValue【児童館】&#10;一人当たり面積">
          <a:extLst>
            <a:ext uri="{FF2B5EF4-FFF2-40B4-BE49-F238E27FC236}">
              <a16:creationId xmlns:a16="http://schemas.microsoft.com/office/drawing/2014/main" id="{00000000-0008-0000-0E00-00002D030000}"/>
            </a:ext>
          </a:extLst>
        </xdr:cNvPr>
        <xdr:cNvSpPr txBox="1"/>
      </xdr:nvSpPr>
      <xdr:spPr>
        <a:xfrm>
          <a:off x="20199427" y="14264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16273</xdr:rowOff>
    </xdr:from>
    <xdr:ext cx="469744" cy="259045"/>
    <xdr:sp macro="" textlink="">
      <xdr:nvSpPr>
        <xdr:cNvPr id="814" name="n_3aveValue【児童館】&#10;一人当たり面積">
          <a:extLst>
            <a:ext uri="{FF2B5EF4-FFF2-40B4-BE49-F238E27FC236}">
              <a16:creationId xmlns:a16="http://schemas.microsoft.com/office/drawing/2014/main" id="{00000000-0008-0000-0E00-00002E030000}"/>
            </a:ext>
          </a:extLst>
        </xdr:cNvPr>
        <xdr:cNvSpPr txBox="1"/>
      </xdr:nvSpPr>
      <xdr:spPr>
        <a:xfrm>
          <a:off x="19310427" y="142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39133</xdr:rowOff>
    </xdr:from>
    <xdr:ext cx="469744" cy="259045"/>
    <xdr:sp macro="" textlink="">
      <xdr:nvSpPr>
        <xdr:cNvPr id="815" name="n_4aveValue【児童館】&#10;一人当たり面積">
          <a:extLst>
            <a:ext uri="{FF2B5EF4-FFF2-40B4-BE49-F238E27FC236}">
              <a16:creationId xmlns:a16="http://schemas.microsoft.com/office/drawing/2014/main" id="{00000000-0008-0000-0E00-00002F030000}"/>
            </a:ext>
          </a:extLst>
        </xdr:cNvPr>
        <xdr:cNvSpPr txBox="1"/>
      </xdr:nvSpPr>
      <xdr:spPr>
        <a:xfrm>
          <a:off x="18421427" y="1426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73169</xdr:rowOff>
    </xdr:from>
    <xdr:ext cx="469744" cy="259045"/>
    <xdr:sp macro="" textlink="">
      <xdr:nvSpPr>
        <xdr:cNvPr id="816" name="n_1mainValue【児童館】&#10;一人当たり面積">
          <a:extLst>
            <a:ext uri="{FF2B5EF4-FFF2-40B4-BE49-F238E27FC236}">
              <a16:creationId xmlns:a16="http://schemas.microsoft.com/office/drawing/2014/main" id="{00000000-0008-0000-0E00-000030030000}"/>
            </a:ext>
          </a:extLst>
        </xdr:cNvPr>
        <xdr:cNvSpPr txBox="1"/>
      </xdr:nvSpPr>
      <xdr:spPr>
        <a:xfrm>
          <a:off x="21075727" y="1464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77740</xdr:rowOff>
    </xdr:from>
    <xdr:ext cx="469744" cy="259045"/>
    <xdr:sp macro="" textlink="">
      <xdr:nvSpPr>
        <xdr:cNvPr id="817" name="n_2mainValue【児童館】&#10;一人当たり面積">
          <a:extLst>
            <a:ext uri="{FF2B5EF4-FFF2-40B4-BE49-F238E27FC236}">
              <a16:creationId xmlns:a16="http://schemas.microsoft.com/office/drawing/2014/main" id="{00000000-0008-0000-0E00-000031030000}"/>
            </a:ext>
          </a:extLst>
        </xdr:cNvPr>
        <xdr:cNvSpPr txBox="1"/>
      </xdr:nvSpPr>
      <xdr:spPr>
        <a:xfrm>
          <a:off x="20199427" y="1465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82314</xdr:rowOff>
    </xdr:from>
    <xdr:ext cx="469744" cy="259045"/>
    <xdr:sp macro="" textlink="">
      <xdr:nvSpPr>
        <xdr:cNvPr id="818" name="n_3mainValue【児童館】&#10;一人当たり面積">
          <a:extLst>
            <a:ext uri="{FF2B5EF4-FFF2-40B4-BE49-F238E27FC236}">
              <a16:creationId xmlns:a16="http://schemas.microsoft.com/office/drawing/2014/main" id="{00000000-0008-0000-0E00-000032030000}"/>
            </a:ext>
          </a:extLst>
        </xdr:cNvPr>
        <xdr:cNvSpPr txBox="1"/>
      </xdr:nvSpPr>
      <xdr:spPr>
        <a:xfrm>
          <a:off x="19310427" y="1465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86885</xdr:rowOff>
    </xdr:from>
    <xdr:ext cx="469744" cy="259045"/>
    <xdr:sp macro="" textlink="">
      <xdr:nvSpPr>
        <xdr:cNvPr id="819" name="n_4mainValue【児童館】&#10;一人当たり面積">
          <a:extLst>
            <a:ext uri="{FF2B5EF4-FFF2-40B4-BE49-F238E27FC236}">
              <a16:creationId xmlns:a16="http://schemas.microsoft.com/office/drawing/2014/main" id="{00000000-0008-0000-0E00-000033030000}"/>
            </a:ext>
          </a:extLst>
        </xdr:cNvPr>
        <xdr:cNvSpPr txBox="1"/>
      </xdr:nvSpPr>
      <xdr:spPr>
        <a:xfrm>
          <a:off x="18421427" y="1466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0" name="正方形/長方形 819">
          <a:extLst>
            <a:ext uri="{FF2B5EF4-FFF2-40B4-BE49-F238E27FC236}">
              <a16:creationId xmlns:a16="http://schemas.microsoft.com/office/drawing/2014/main" id="{00000000-0008-0000-0E00-000034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1" name="正方形/長方形 820">
          <a:extLst>
            <a:ext uri="{FF2B5EF4-FFF2-40B4-BE49-F238E27FC236}">
              <a16:creationId xmlns:a16="http://schemas.microsoft.com/office/drawing/2014/main" id="{00000000-0008-0000-0E00-000035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2" name="正方形/長方形 821">
          <a:extLst>
            <a:ext uri="{FF2B5EF4-FFF2-40B4-BE49-F238E27FC236}">
              <a16:creationId xmlns:a16="http://schemas.microsoft.com/office/drawing/2014/main" id="{00000000-0008-0000-0E00-000036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3" name="正方形/長方形 822">
          <a:extLst>
            <a:ext uri="{FF2B5EF4-FFF2-40B4-BE49-F238E27FC236}">
              <a16:creationId xmlns:a16="http://schemas.microsoft.com/office/drawing/2014/main" id="{00000000-0008-0000-0E00-000037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4" name="正方形/長方形 823">
          <a:extLst>
            <a:ext uri="{FF2B5EF4-FFF2-40B4-BE49-F238E27FC236}">
              <a16:creationId xmlns:a16="http://schemas.microsoft.com/office/drawing/2014/main" id="{00000000-0008-0000-0E00-000038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25" name="正方形/長方形 824">
          <a:extLst>
            <a:ext uri="{FF2B5EF4-FFF2-40B4-BE49-F238E27FC236}">
              <a16:creationId xmlns:a16="http://schemas.microsoft.com/office/drawing/2014/main" id="{00000000-0008-0000-0E00-000039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26" name="正方形/長方形 825">
          <a:extLst>
            <a:ext uri="{FF2B5EF4-FFF2-40B4-BE49-F238E27FC236}">
              <a16:creationId xmlns:a16="http://schemas.microsoft.com/office/drawing/2014/main" id="{00000000-0008-0000-0E00-00003A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7" name="正方形/長方形 826">
          <a:extLst>
            <a:ext uri="{FF2B5EF4-FFF2-40B4-BE49-F238E27FC236}">
              <a16:creationId xmlns:a16="http://schemas.microsoft.com/office/drawing/2014/main" id="{00000000-0008-0000-0E00-00003B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28" name="テキスト ボックス 827">
          <a:extLst>
            <a:ext uri="{FF2B5EF4-FFF2-40B4-BE49-F238E27FC236}">
              <a16:creationId xmlns:a16="http://schemas.microsoft.com/office/drawing/2014/main" id="{00000000-0008-0000-0E00-00003C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29" name="直線コネクタ 828">
          <a:extLst>
            <a:ext uri="{FF2B5EF4-FFF2-40B4-BE49-F238E27FC236}">
              <a16:creationId xmlns:a16="http://schemas.microsoft.com/office/drawing/2014/main" id="{00000000-0008-0000-0E00-00003D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0" name="テキスト ボックス 829">
          <a:extLst>
            <a:ext uri="{FF2B5EF4-FFF2-40B4-BE49-F238E27FC236}">
              <a16:creationId xmlns:a16="http://schemas.microsoft.com/office/drawing/2014/main" id="{00000000-0008-0000-0E00-00003E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31" name="直線コネクタ 830">
          <a:extLst>
            <a:ext uri="{FF2B5EF4-FFF2-40B4-BE49-F238E27FC236}">
              <a16:creationId xmlns:a16="http://schemas.microsoft.com/office/drawing/2014/main" id="{00000000-0008-0000-0E00-00003F030000}"/>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832" name="テキスト ボックス 831">
          <a:extLst>
            <a:ext uri="{FF2B5EF4-FFF2-40B4-BE49-F238E27FC236}">
              <a16:creationId xmlns:a16="http://schemas.microsoft.com/office/drawing/2014/main" id="{00000000-0008-0000-0E00-000040030000}"/>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33" name="直線コネクタ 832">
          <a:extLst>
            <a:ext uri="{FF2B5EF4-FFF2-40B4-BE49-F238E27FC236}">
              <a16:creationId xmlns:a16="http://schemas.microsoft.com/office/drawing/2014/main" id="{00000000-0008-0000-0E00-000041030000}"/>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34" name="テキスト ボックス 833">
          <a:extLst>
            <a:ext uri="{FF2B5EF4-FFF2-40B4-BE49-F238E27FC236}">
              <a16:creationId xmlns:a16="http://schemas.microsoft.com/office/drawing/2014/main" id="{00000000-0008-0000-0E00-000042030000}"/>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35" name="直線コネクタ 834">
          <a:extLst>
            <a:ext uri="{FF2B5EF4-FFF2-40B4-BE49-F238E27FC236}">
              <a16:creationId xmlns:a16="http://schemas.microsoft.com/office/drawing/2014/main" id="{00000000-0008-0000-0E00-000043030000}"/>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36" name="テキスト ボックス 835">
          <a:extLst>
            <a:ext uri="{FF2B5EF4-FFF2-40B4-BE49-F238E27FC236}">
              <a16:creationId xmlns:a16="http://schemas.microsoft.com/office/drawing/2014/main" id="{00000000-0008-0000-0E00-000044030000}"/>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37" name="直線コネクタ 836">
          <a:extLst>
            <a:ext uri="{FF2B5EF4-FFF2-40B4-BE49-F238E27FC236}">
              <a16:creationId xmlns:a16="http://schemas.microsoft.com/office/drawing/2014/main" id="{00000000-0008-0000-0E00-000045030000}"/>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38" name="テキスト ボックス 837">
          <a:extLst>
            <a:ext uri="{FF2B5EF4-FFF2-40B4-BE49-F238E27FC236}">
              <a16:creationId xmlns:a16="http://schemas.microsoft.com/office/drawing/2014/main" id="{00000000-0008-0000-0E00-000046030000}"/>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39" name="直線コネクタ 838">
          <a:extLst>
            <a:ext uri="{FF2B5EF4-FFF2-40B4-BE49-F238E27FC236}">
              <a16:creationId xmlns:a16="http://schemas.microsoft.com/office/drawing/2014/main" id="{00000000-0008-0000-0E00-000047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40" name="テキスト ボックス 839">
          <a:extLst>
            <a:ext uri="{FF2B5EF4-FFF2-40B4-BE49-F238E27FC236}">
              <a16:creationId xmlns:a16="http://schemas.microsoft.com/office/drawing/2014/main" id="{00000000-0008-0000-0E00-000048030000}"/>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41" name="【公民館】&#10;有形固定資産減価償却率グラフ枠">
          <a:extLst>
            <a:ext uri="{FF2B5EF4-FFF2-40B4-BE49-F238E27FC236}">
              <a16:creationId xmlns:a16="http://schemas.microsoft.com/office/drawing/2014/main" id="{00000000-0008-0000-0E00-000049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140208</xdr:rowOff>
    </xdr:from>
    <xdr:to>
      <xdr:col>85</xdr:col>
      <xdr:colOff>126364</xdr:colOff>
      <xdr:row>108</xdr:row>
      <xdr:rowOff>76200</xdr:rowOff>
    </xdr:to>
    <xdr:cxnSp macro="">
      <xdr:nvCxnSpPr>
        <xdr:cNvPr id="842" name="直線コネクタ 841">
          <a:extLst>
            <a:ext uri="{FF2B5EF4-FFF2-40B4-BE49-F238E27FC236}">
              <a16:creationId xmlns:a16="http://schemas.microsoft.com/office/drawing/2014/main" id="{00000000-0008-0000-0E00-00004A030000}"/>
            </a:ext>
          </a:extLst>
        </xdr:cNvPr>
        <xdr:cNvCxnSpPr/>
      </xdr:nvCxnSpPr>
      <xdr:spPr>
        <a:xfrm flipV="1">
          <a:off x="16318864" y="17285208"/>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843" name="【公民館】&#10;有形固定資産減価償却率最小値テキスト">
          <a:extLst>
            <a:ext uri="{FF2B5EF4-FFF2-40B4-BE49-F238E27FC236}">
              <a16:creationId xmlns:a16="http://schemas.microsoft.com/office/drawing/2014/main" id="{00000000-0008-0000-0E00-00004B030000}"/>
            </a:ext>
          </a:extLst>
        </xdr:cNvPr>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844" name="直線コネクタ 843">
          <a:extLst>
            <a:ext uri="{FF2B5EF4-FFF2-40B4-BE49-F238E27FC236}">
              <a16:creationId xmlns:a16="http://schemas.microsoft.com/office/drawing/2014/main" id="{00000000-0008-0000-0E00-00004C030000}"/>
            </a:ext>
          </a:extLst>
        </xdr:cNvPr>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86885</xdr:rowOff>
    </xdr:from>
    <xdr:ext cx="405111" cy="259045"/>
    <xdr:sp macro="" textlink="">
      <xdr:nvSpPr>
        <xdr:cNvPr id="845" name="【公民館】&#10;有形固定資産減価償却率最大値テキスト">
          <a:extLst>
            <a:ext uri="{FF2B5EF4-FFF2-40B4-BE49-F238E27FC236}">
              <a16:creationId xmlns:a16="http://schemas.microsoft.com/office/drawing/2014/main" id="{00000000-0008-0000-0E00-00004D030000}"/>
            </a:ext>
          </a:extLst>
        </xdr:cNvPr>
        <xdr:cNvSpPr txBox="1"/>
      </xdr:nvSpPr>
      <xdr:spPr>
        <a:xfrm>
          <a:off x="16357600" y="17060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140208</xdr:rowOff>
    </xdr:from>
    <xdr:to>
      <xdr:col>86</xdr:col>
      <xdr:colOff>25400</xdr:colOff>
      <xdr:row>100</xdr:row>
      <xdr:rowOff>140208</xdr:rowOff>
    </xdr:to>
    <xdr:cxnSp macro="">
      <xdr:nvCxnSpPr>
        <xdr:cNvPr id="846" name="直線コネクタ 845">
          <a:extLst>
            <a:ext uri="{FF2B5EF4-FFF2-40B4-BE49-F238E27FC236}">
              <a16:creationId xmlns:a16="http://schemas.microsoft.com/office/drawing/2014/main" id="{00000000-0008-0000-0E00-00004E030000}"/>
            </a:ext>
          </a:extLst>
        </xdr:cNvPr>
        <xdr:cNvCxnSpPr/>
      </xdr:nvCxnSpPr>
      <xdr:spPr>
        <a:xfrm>
          <a:off x="16230600" y="1728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41419</xdr:rowOff>
    </xdr:from>
    <xdr:ext cx="405111" cy="259045"/>
    <xdr:sp macro="" textlink="">
      <xdr:nvSpPr>
        <xdr:cNvPr id="847" name="【公民館】&#10;有形固定資産減価償却率平均値テキスト">
          <a:extLst>
            <a:ext uri="{FF2B5EF4-FFF2-40B4-BE49-F238E27FC236}">
              <a16:creationId xmlns:a16="http://schemas.microsoft.com/office/drawing/2014/main" id="{00000000-0008-0000-0E00-00004F030000}"/>
            </a:ext>
          </a:extLst>
        </xdr:cNvPr>
        <xdr:cNvSpPr txBox="1"/>
      </xdr:nvSpPr>
      <xdr:spPr>
        <a:xfrm>
          <a:off x="16357600" y="177007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18542</xdr:rowOff>
    </xdr:from>
    <xdr:to>
      <xdr:col>85</xdr:col>
      <xdr:colOff>177800</xdr:colOff>
      <xdr:row>104</xdr:row>
      <xdr:rowOff>120142</xdr:rowOff>
    </xdr:to>
    <xdr:sp macro="" textlink="">
      <xdr:nvSpPr>
        <xdr:cNvPr id="848" name="フローチャート: 判断 847">
          <a:extLst>
            <a:ext uri="{FF2B5EF4-FFF2-40B4-BE49-F238E27FC236}">
              <a16:creationId xmlns:a16="http://schemas.microsoft.com/office/drawing/2014/main" id="{00000000-0008-0000-0E00-000050030000}"/>
            </a:ext>
          </a:extLst>
        </xdr:cNvPr>
        <xdr:cNvSpPr/>
      </xdr:nvSpPr>
      <xdr:spPr>
        <a:xfrm>
          <a:off x="16268700" y="1784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29972</xdr:rowOff>
    </xdr:from>
    <xdr:to>
      <xdr:col>81</xdr:col>
      <xdr:colOff>101600</xdr:colOff>
      <xdr:row>104</xdr:row>
      <xdr:rowOff>131572</xdr:rowOff>
    </xdr:to>
    <xdr:sp macro="" textlink="">
      <xdr:nvSpPr>
        <xdr:cNvPr id="849" name="フローチャート: 判断 848">
          <a:extLst>
            <a:ext uri="{FF2B5EF4-FFF2-40B4-BE49-F238E27FC236}">
              <a16:creationId xmlns:a16="http://schemas.microsoft.com/office/drawing/2014/main" id="{00000000-0008-0000-0E00-000051030000}"/>
            </a:ext>
          </a:extLst>
        </xdr:cNvPr>
        <xdr:cNvSpPr/>
      </xdr:nvSpPr>
      <xdr:spPr>
        <a:xfrm>
          <a:off x="15430500" y="1786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77978</xdr:rowOff>
    </xdr:from>
    <xdr:to>
      <xdr:col>76</xdr:col>
      <xdr:colOff>165100</xdr:colOff>
      <xdr:row>105</xdr:row>
      <xdr:rowOff>8128</xdr:rowOff>
    </xdr:to>
    <xdr:sp macro="" textlink="">
      <xdr:nvSpPr>
        <xdr:cNvPr id="850" name="フローチャート: 判断 849">
          <a:extLst>
            <a:ext uri="{FF2B5EF4-FFF2-40B4-BE49-F238E27FC236}">
              <a16:creationId xmlns:a16="http://schemas.microsoft.com/office/drawing/2014/main" id="{00000000-0008-0000-0E00-000052030000}"/>
            </a:ext>
          </a:extLst>
        </xdr:cNvPr>
        <xdr:cNvSpPr/>
      </xdr:nvSpPr>
      <xdr:spPr>
        <a:xfrm>
          <a:off x="14541500" y="1790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41402</xdr:rowOff>
    </xdr:from>
    <xdr:to>
      <xdr:col>72</xdr:col>
      <xdr:colOff>38100</xdr:colOff>
      <xdr:row>104</xdr:row>
      <xdr:rowOff>143002</xdr:rowOff>
    </xdr:to>
    <xdr:sp macro="" textlink="">
      <xdr:nvSpPr>
        <xdr:cNvPr id="851" name="フローチャート: 判断 850">
          <a:extLst>
            <a:ext uri="{FF2B5EF4-FFF2-40B4-BE49-F238E27FC236}">
              <a16:creationId xmlns:a16="http://schemas.microsoft.com/office/drawing/2014/main" id="{00000000-0008-0000-0E00-000053030000}"/>
            </a:ext>
          </a:extLst>
        </xdr:cNvPr>
        <xdr:cNvSpPr/>
      </xdr:nvSpPr>
      <xdr:spPr>
        <a:xfrm>
          <a:off x="13652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144272</xdr:rowOff>
    </xdr:from>
    <xdr:to>
      <xdr:col>67</xdr:col>
      <xdr:colOff>101600</xdr:colOff>
      <xdr:row>104</xdr:row>
      <xdr:rowOff>74422</xdr:rowOff>
    </xdr:to>
    <xdr:sp macro="" textlink="">
      <xdr:nvSpPr>
        <xdr:cNvPr id="852" name="フローチャート: 判断 851">
          <a:extLst>
            <a:ext uri="{FF2B5EF4-FFF2-40B4-BE49-F238E27FC236}">
              <a16:creationId xmlns:a16="http://schemas.microsoft.com/office/drawing/2014/main" id="{00000000-0008-0000-0E00-000054030000}"/>
            </a:ext>
          </a:extLst>
        </xdr:cNvPr>
        <xdr:cNvSpPr/>
      </xdr:nvSpPr>
      <xdr:spPr>
        <a:xfrm>
          <a:off x="12763500" y="1780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53" name="テキスト ボックス 852">
          <a:extLst>
            <a:ext uri="{FF2B5EF4-FFF2-40B4-BE49-F238E27FC236}">
              <a16:creationId xmlns:a16="http://schemas.microsoft.com/office/drawing/2014/main" id="{00000000-0008-0000-0E00-000055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54" name="テキスト ボックス 853">
          <a:extLst>
            <a:ext uri="{FF2B5EF4-FFF2-40B4-BE49-F238E27FC236}">
              <a16:creationId xmlns:a16="http://schemas.microsoft.com/office/drawing/2014/main" id="{00000000-0008-0000-0E00-000056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55" name="テキスト ボックス 854">
          <a:extLst>
            <a:ext uri="{FF2B5EF4-FFF2-40B4-BE49-F238E27FC236}">
              <a16:creationId xmlns:a16="http://schemas.microsoft.com/office/drawing/2014/main" id="{00000000-0008-0000-0E00-000057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56" name="テキスト ボックス 855">
          <a:extLst>
            <a:ext uri="{FF2B5EF4-FFF2-40B4-BE49-F238E27FC236}">
              <a16:creationId xmlns:a16="http://schemas.microsoft.com/office/drawing/2014/main" id="{00000000-0008-0000-0E00-000058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57" name="テキスト ボックス 856">
          <a:extLst>
            <a:ext uri="{FF2B5EF4-FFF2-40B4-BE49-F238E27FC236}">
              <a16:creationId xmlns:a16="http://schemas.microsoft.com/office/drawing/2014/main" id="{00000000-0008-0000-0E00-000059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9398</xdr:rowOff>
    </xdr:from>
    <xdr:to>
      <xdr:col>85</xdr:col>
      <xdr:colOff>177800</xdr:colOff>
      <xdr:row>107</xdr:row>
      <xdr:rowOff>110998</xdr:rowOff>
    </xdr:to>
    <xdr:sp macro="" textlink="">
      <xdr:nvSpPr>
        <xdr:cNvPr id="858" name="楕円 857">
          <a:extLst>
            <a:ext uri="{FF2B5EF4-FFF2-40B4-BE49-F238E27FC236}">
              <a16:creationId xmlns:a16="http://schemas.microsoft.com/office/drawing/2014/main" id="{00000000-0008-0000-0E00-00005A030000}"/>
            </a:ext>
          </a:extLst>
        </xdr:cNvPr>
        <xdr:cNvSpPr/>
      </xdr:nvSpPr>
      <xdr:spPr>
        <a:xfrm>
          <a:off x="162687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159275</xdr:rowOff>
    </xdr:from>
    <xdr:ext cx="405111" cy="259045"/>
    <xdr:sp macro="" textlink="">
      <xdr:nvSpPr>
        <xdr:cNvPr id="859" name="【公民館】&#10;有形固定資産減価償却率該当値テキスト">
          <a:extLst>
            <a:ext uri="{FF2B5EF4-FFF2-40B4-BE49-F238E27FC236}">
              <a16:creationId xmlns:a16="http://schemas.microsoft.com/office/drawing/2014/main" id="{00000000-0008-0000-0E00-00005B030000}"/>
            </a:ext>
          </a:extLst>
        </xdr:cNvPr>
        <xdr:cNvSpPr txBox="1"/>
      </xdr:nvSpPr>
      <xdr:spPr>
        <a:xfrm>
          <a:off x="16357600" y="18332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141987</xdr:rowOff>
    </xdr:from>
    <xdr:to>
      <xdr:col>81</xdr:col>
      <xdr:colOff>101600</xdr:colOff>
      <xdr:row>107</xdr:row>
      <xdr:rowOff>72137</xdr:rowOff>
    </xdr:to>
    <xdr:sp macro="" textlink="">
      <xdr:nvSpPr>
        <xdr:cNvPr id="860" name="楕円 859">
          <a:extLst>
            <a:ext uri="{FF2B5EF4-FFF2-40B4-BE49-F238E27FC236}">
              <a16:creationId xmlns:a16="http://schemas.microsoft.com/office/drawing/2014/main" id="{00000000-0008-0000-0E00-00005C030000}"/>
            </a:ext>
          </a:extLst>
        </xdr:cNvPr>
        <xdr:cNvSpPr/>
      </xdr:nvSpPr>
      <xdr:spPr>
        <a:xfrm>
          <a:off x="15430500" y="1831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21337</xdr:rowOff>
    </xdr:from>
    <xdr:to>
      <xdr:col>85</xdr:col>
      <xdr:colOff>127000</xdr:colOff>
      <xdr:row>107</xdr:row>
      <xdr:rowOff>60198</xdr:rowOff>
    </xdr:to>
    <xdr:cxnSp macro="">
      <xdr:nvCxnSpPr>
        <xdr:cNvPr id="861" name="直線コネクタ 860">
          <a:extLst>
            <a:ext uri="{FF2B5EF4-FFF2-40B4-BE49-F238E27FC236}">
              <a16:creationId xmlns:a16="http://schemas.microsoft.com/office/drawing/2014/main" id="{00000000-0008-0000-0E00-00005D030000}"/>
            </a:ext>
          </a:extLst>
        </xdr:cNvPr>
        <xdr:cNvCxnSpPr/>
      </xdr:nvCxnSpPr>
      <xdr:spPr>
        <a:xfrm>
          <a:off x="15481300" y="18366487"/>
          <a:ext cx="8382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61976</xdr:rowOff>
    </xdr:from>
    <xdr:to>
      <xdr:col>76</xdr:col>
      <xdr:colOff>165100</xdr:colOff>
      <xdr:row>106</xdr:row>
      <xdr:rowOff>163576</xdr:rowOff>
    </xdr:to>
    <xdr:sp macro="" textlink="">
      <xdr:nvSpPr>
        <xdr:cNvPr id="862" name="楕円 861">
          <a:extLst>
            <a:ext uri="{FF2B5EF4-FFF2-40B4-BE49-F238E27FC236}">
              <a16:creationId xmlns:a16="http://schemas.microsoft.com/office/drawing/2014/main" id="{00000000-0008-0000-0E00-00005E030000}"/>
            </a:ext>
          </a:extLst>
        </xdr:cNvPr>
        <xdr:cNvSpPr/>
      </xdr:nvSpPr>
      <xdr:spPr>
        <a:xfrm>
          <a:off x="14541500" y="1823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112776</xdr:rowOff>
    </xdr:from>
    <xdr:to>
      <xdr:col>81</xdr:col>
      <xdr:colOff>50800</xdr:colOff>
      <xdr:row>107</xdr:row>
      <xdr:rowOff>21337</xdr:rowOff>
    </xdr:to>
    <xdr:cxnSp macro="">
      <xdr:nvCxnSpPr>
        <xdr:cNvPr id="863" name="直線コネクタ 862">
          <a:extLst>
            <a:ext uri="{FF2B5EF4-FFF2-40B4-BE49-F238E27FC236}">
              <a16:creationId xmlns:a16="http://schemas.microsoft.com/office/drawing/2014/main" id="{00000000-0008-0000-0E00-00005F030000}"/>
            </a:ext>
          </a:extLst>
        </xdr:cNvPr>
        <xdr:cNvCxnSpPr/>
      </xdr:nvCxnSpPr>
      <xdr:spPr>
        <a:xfrm>
          <a:off x="14592300" y="18286476"/>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4826</xdr:rowOff>
    </xdr:from>
    <xdr:to>
      <xdr:col>72</xdr:col>
      <xdr:colOff>38100</xdr:colOff>
      <xdr:row>106</xdr:row>
      <xdr:rowOff>106426</xdr:rowOff>
    </xdr:to>
    <xdr:sp macro="" textlink="">
      <xdr:nvSpPr>
        <xdr:cNvPr id="864" name="楕円 863">
          <a:extLst>
            <a:ext uri="{FF2B5EF4-FFF2-40B4-BE49-F238E27FC236}">
              <a16:creationId xmlns:a16="http://schemas.microsoft.com/office/drawing/2014/main" id="{00000000-0008-0000-0E00-000060030000}"/>
            </a:ext>
          </a:extLst>
        </xdr:cNvPr>
        <xdr:cNvSpPr/>
      </xdr:nvSpPr>
      <xdr:spPr>
        <a:xfrm>
          <a:off x="13652500" y="1817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55626</xdr:rowOff>
    </xdr:from>
    <xdr:to>
      <xdr:col>76</xdr:col>
      <xdr:colOff>114300</xdr:colOff>
      <xdr:row>106</xdr:row>
      <xdr:rowOff>112776</xdr:rowOff>
    </xdr:to>
    <xdr:cxnSp macro="">
      <xdr:nvCxnSpPr>
        <xdr:cNvPr id="865" name="直線コネクタ 864">
          <a:extLst>
            <a:ext uri="{FF2B5EF4-FFF2-40B4-BE49-F238E27FC236}">
              <a16:creationId xmlns:a16="http://schemas.microsoft.com/office/drawing/2014/main" id="{00000000-0008-0000-0E00-000061030000}"/>
            </a:ext>
          </a:extLst>
        </xdr:cNvPr>
        <xdr:cNvCxnSpPr/>
      </xdr:nvCxnSpPr>
      <xdr:spPr>
        <a:xfrm>
          <a:off x="13703300" y="1822932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137413</xdr:rowOff>
    </xdr:from>
    <xdr:to>
      <xdr:col>67</xdr:col>
      <xdr:colOff>101600</xdr:colOff>
      <xdr:row>106</xdr:row>
      <xdr:rowOff>67563</xdr:rowOff>
    </xdr:to>
    <xdr:sp macro="" textlink="">
      <xdr:nvSpPr>
        <xdr:cNvPr id="866" name="楕円 865">
          <a:extLst>
            <a:ext uri="{FF2B5EF4-FFF2-40B4-BE49-F238E27FC236}">
              <a16:creationId xmlns:a16="http://schemas.microsoft.com/office/drawing/2014/main" id="{00000000-0008-0000-0E00-000062030000}"/>
            </a:ext>
          </a:extLst>
        </xdr:cNvPr>
        <xdr:cNvSpPr/>
      </xdr:nvSpPr>
      <xdr:spPr>
        <a:xfrm>
          <a:off x="12763500" y="1813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16763</xdr:rowOff>
    </xdr:from>
    <xdr:to>
      <xdr:col>71</xdr:col>
      <xdr:colOff>177800</xdr:colOff>
      <xdr:row>106</xdr:row>
      <xdr:rowOff>55626</xdr:rowOff>
    </xdr:to>
    <xdr:cxnSp macro="">
      <xdr:nvCxnSpPr>
        <xdr:cNvPr id="867" name="直線コネクタ 866">
          <a:extLst>
            <a:ext uri="{FF2B5EF4-FFF2-40B4-BE49-F238E27FC236}">
              <a16:creationId xmlns:a16="http://schemas.microsoft.com/office/drawing/2014/main" id="{00000000-0008-0000-0E00-000063030000}"/>
            </a:ext>
          </a:extLst>
        </xdr:cNvPr>
        <xdr:cNvCxnSpPr/>
      </xdr:nvCxnSpPr>
      <xdr:spPr>
        <a:xfrm>
          <a:off x="12814300" y="18190463"/>
          <a:ext cx="8890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148099</xdr:rowOff>
    </xdr:from>
    <xdr:ext cx="405111" cy="259045"/>
    <xdr:sp macro="" textlink="">
      <xdr:nvSpPr>
        <xdr:cNvPr id="868" name="n_1aveValue【公民館】&#10;有形固定資産減価償却率">
          <a:extLst>
            <a:ext uri="{FF2B5EF4-FFF2-40B4-BE49-F238E27FC236}">
              <a16:creationId xmlns:a16="http://schemas.microsoft.com/office/drawing/2014/main" id="{00000000-0008-0000-0E00-000064030000}"/>
            </a:ext>
          </a:extLst>
        </xdr:cNvPr>
        <xdr:cNvSpPr txBox="1"/>
      </xdr:nvSpPr>
      <xdr:spPr>
        <a:xfrm>
          <a:off x="15266044" y="17635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24655</xdr:rowOff>
    </xdr:from>
    <xdr:ext cx="405111" cy="259045"/>
    <xdr:sp macro="" textlink="">
      <xdr:nvSpPr>
        <xdr:cNvPr id="869" name="n_2aveValue【公民館】&#10;有形固定資産減価償却率">
          <a:extLst>
            <a:ext uri="{FF2B5EF4-FFF2-40B4-BE49-F238E27FC236}">
              <a16:creationId xmlns:a16="http://schemas.microsoft.com/office/drawing/2014/main" id="{00000000-0008-0000-0E00-000065030000}"/>
            </a:ext>
          </a:extLst>
        </xdr:cNvPr>
        <xdr:cNvSpPr txBox="1"/>
      </xdr:nvSpPr>
      <xdr:spPr>
        <a:xfrm>
          <a:off x="14389744" y="17684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159529</xdr:rowOff>
    </xdr:from>
    <xdr:ext cx="405111" cy="259045"/>
    <xdr:sp macro="" textlink="">
      <xdr:nvSpPr>
        <xdr:cNvPr id="870" name="n_3aveValue【公民館】&#10;有形固定資産減価償却率">
          <a:extLst>
            <a:ext uri="{FF2B5EF4-FFF2-40B4-BE49-F238E27FC236}">
              <a16:creationId xmlns:a16="http://schemas.microsoft.com/office/drawing/2014/main" id="{00000000-0008-0000-0E00-000066030000}"/>
            </a:ext>
          </a:extLst>
        </xdr:cNvPr>
        <xdr:cNvSpPr txBox="1"/>
      </xdr:nvSpPr>
      <xdr:spPr>
        <a:xfrm>
          <a:off x="13500744" y="17647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90949</xdr:rowOff>
    </xdr:from>
    <xdr:ext cx="405111" cy="259045"/>
    <xdr:sp macro="" textlink="">
      <xdr:nvSpPr>
        <xdr:cNvPr id="871" name="n_4aveValue【公民館】&#10;有形固定資産減価償却率">
          <a:extLst>
            <a:ext uri="{FF2B5EF4-FFF2-40B4-BE49-F238E27FC236}">
              <a16:creationId xmlns:a16="http://schemas.microsoft.com/office/drawing/2014/main" id="{00000000-0008-0000-0E00-000067030000}"/>
            </a:ext>
          </a:extLst>
        </xdr:cNvPr>
        <xdr:cNvSpPr txBox="1"/>
      </xdr:nvSpPr>
      <xdr:spPr>
        <a:xfrm>
          <a:off x="12611744" y="17578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63264</xdr:rowOff>
    </xdr:from>
    <xdr:ext cx="405111" cy="259045"/>
    <xdr:sp macro="" textlink="">
      <xdr:nvSpPr>
        <xdr:cNvPr id="872" name="n_1mainValue【公民館】&#10;有形固定資産減価償却率">
          <a:extLst>
            <a:ext uri="{FF2B5EF4-FFF2-40B4-BE49-F238E27FC236}">
              <a16:creationId xmlns:a16="http://schemas.microsoft.com/office/drawing/2014/main" id="{00000000-0008-0000-0E00-000068030000}"/>
            </a:ext>
          </a:extLst>
        </xdr:cNvPr>
        <xdr:cNvSpPr txBox="1"/>
      </xdr:nvSpPr>
      <xdr:spPr>
        <a:xfrm>
          <a:off x="15266044" y="18408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154703</xdr:rowOff>
    </xdr:from>
    <xdr:ext cx="405111" cy="259045"/>
    <xdr:sp macro="" textlink="">
      <xdr:nvSpPr>
        <xdr:cNvPr id="873" name="n_2mainValue【公民館】&#10;有形固定資産減価償却率">
          <a:extLst>
            <a:ext uri="{FF2B5EF4-FFF2-40B4-BE49-F238E27FC236}">
              <a16:creationId xmlns:a16="http://schemas.microsoft.com/office/drawing/2014/main" id="{00000000-0008-0000-0E00-000069030000}"/>
            </a:ext>
          </a:extLst>
        </xdr:cNvPr>
        <xdr:cNvSpPr txBox="1"/>
      </xdr:nvSpPr>
      <xdr:spPr>
        <a:xfrm>
          <a:off x="14389744" y="18328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97553</xdr:rowOff>
    </xdr:from>
    <xdr:ext cx="405111" cy="259045"/>
    <xdr:sp macro="" textlink="">
      <xdr:nvSpPr>
        <xdr:cNvPr id="874" name="n_3mainValue【公民館】&#10;有形固定資産減価償却率">
          <a:extLst>
            <a:ext uri="{FF2B5EF4-FFF2-40B4-BE49-F238E27FC236}">
              <a16:creationId xmlns:a16="http://schemas.microsoft.com/office/drawing/2014/main" id="{00000000-0008-0000-0E00-00006A030000}"/>
            </a:ext>
          </a:extLst>
        </xdr:cNvPr>
        <xdr:cNvSpPr txBox="1"/>
      </xdr:nvSpPr>
      <xdr:spPr>
        <a:xfrm>
          <a:off x="13500744" y="18271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58690</xdr:rowOff>
    </xdr:from>
    <xdr:ext cx="405111" cy="259045"/>
    <xdr:sp macro="" textlink="">
      <xdr:nvSpPr>
        <xdr:cNvPr id="875" name="n_4mainValue【公民館】&#10;有形固定資産減価償却率">
          <a:extLst>
            <a:ext uri="{FF2B5EF4-FFF2-40B4-BE49-F238E27FC236}">
              <a16:creationId xmlns:a16="http://schemas.microsoft.com/office/drawing/2014/main" id="{00000000-0008-0000-0E00-00006B030000}"/>
            </a:ext>
          </a:extLst>
        </xdr:cNvPr>
        <xdr:cNvSpPr txBox="1"/>
      </xdr:nvSpPr>
      <xdr:spPr>
        <a:xfrm>
          <a:off x="12611744" y="18232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76" name="正方形/長方形 875">
          <a:extLst>
            <a:ext uri="{FF2B5EF4-FFF2-40B4-BE49-F238E27FC236}">
              <a16:creationId xmlns:a16="http://schemas.microsoft.com/office/drawing/2014/main" id="{00000000-0008-0000-0E00-00006C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77" name="正方形/長方形 876">
          <a:extLst>
            <a:ext uri="{FF2B5EF4-FFF2-40B4-BE49-F238E27FC236}">
              <a16:creationId xmlns:a16="http://schemas.microsoft.com/office/drawing/2014/main" id="{00000000-0008-0000-0E00-00006D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78" name="正方形/長方形 877">
          <a:extLst>
            <a:ext uri="{FF2B5EF4-FFF2-40B4-BE49-F238E27FC236}">
              <a16:creationId xmlns:a16="http://schemas.microsoft.com/office/drawing/2014/main" id="{00000000-0008-0000-0E00-00006E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79" name="正方形/長方形 878">
          <a:extLst>
            <a:ext uri="{FF2B5EF4-FFF2-40B4-BE49-F238E27FC236}">
              <a16:creationId xmlns:a16="http://schemas.microsoft.com/office/drawing/2014/main" id="{00000000-0008-0000-0E00-00006F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0" name="正方形/長方形 879">
          <a:extLst>
            <a:ext uri="{FF2B5EF4-FFF2-40B4-BE49-F238E27FC236}">
              <a16:creationId xmlns:a16="http://schemas.microsoft.com/office/drawing/2014/main" id="{00000000-0008-0000-0E00-000070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1" name="正方形/長方形 880">
          <a:extLst>
            <a:ext uri="{FF2B5EF4-FFF2-40B4-BE49-F238E27FC236}">
              <a16:creationId xmlns:a16="http://schemas.microsoft.com/office/drawing/2014/main" id="{00000000-0008-0000-0E00-000071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2" name="正方形/長方形 881">
          <a:extLst>
            <a:ext uri="{FF2B5EF4-FFF2-40B4-BE49-F238E27FC236}">
              <a16:creationId xmlns:a16="http://schemas.microsoft.com/office/drawing/2014/main" id="{00000000-0008-0000-0E00-000072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83" name="正方形/長方形 882">
          <a:extLst>
            <a:ext uri="{FF2B5EF4-FFF2-40B4-BE49-F238E27FC236}">
              <a16:creationId xmlns:a16="http://schemas.microsoft.com/office/drawing/2014/main" id="{00000000-0008-0000-0E00-000073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84" name="テキスト ボックス 883">
          <a:extLst>
            <a:ext uri="{FF2B5EF4-FFF2-40B4-BE49-F238E27FC236}">
              <a16:creationId xmlns:a16="http://schemas.microsoft.com/office/drawing/2014/main" id="{00000000-0008-0000-0E00-000074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85" name="直線コネクタ 884">
          <a:extLst>
            <a:ext uri="{FF2B5EF4-FFF2-40B4-BE49-F238E27FC236}">
              <a16:creationId xmlns:a16="http://schemas.microsoft.com/office/drawing/2014/main" id="{00000000-0008-0000-0E00-000075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86" name="直線コネクタ 885">
          <a:extLst>
            <a:ext uri="{FF2B5EF4-FFF2-40B4-BE49-F238E27FC236}">
              <a16:creationId xmlns:a16="http://schemas.microsoft.com/office/drawing/2014/main" id="{00000000-0008-0000-0E00-000076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87" name="テキスト ボックス 886">
          <a:extLst>
            <a:ext uri="{FF2B5EF4-FFF2-40B4-BE49-F238E27FC236}">
              <a16:creationId xmlns:a16="http://schemas.microsoft.com/office/drawing/2014/main" id="{00000000-0008-0000-0E00-000077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88" name="直線コネクタ 887">
          <a:extLst>
            <a:ext uri="{FF2B5EF4-FFF2-40B4-BE49-F238E27FC236}">
              <a16:creationId xmlns:a16="http://schemas.microsoft.com/office/drawing/2014/main" id="{00000000-0008-0000-0E00-000078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89" name="テキスト ボックス 888">
          <a:extLst>
            <a:ext uri="{FF2B5EF4-FFF2-40B4-BE49-F238E27FC236}">
              <a16:creationId xmlns:a16="http://schemas.microsoft.com/office/drawing/2014/main" id="{00000000-0008-0000-0E00-000079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90" name="直線コネクタ 889">
          <a:extLst>
            <a:ext uri="{FF2B5EF4-FFF2-40B4-BE49-F238E27FC236}">
              <a16:creationId xmlns:a16="http://schemas.microsoft.com/office/drawing/2014/main" id="{00000000-0008-0000-0E00-00007A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91" name="テキスト ボックス 890">
          <a:extLst>
            <a:ext uri="{FF2B5EF4-FFF2-40B4-BE49-F238E27FC236}">
              <a16:creationId xmlns:a16="http://schemas.microsoft.com/office/drawing/2014/main" id="{00000000-0008-0000-0E00-00007B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92" name="直線コネクタ 891">
          <a:extLst>
            <a:ext uri="{FF2B5EF4-FFF2-40B4-BE49-F238E27FC236}">
              <a16:creationId xmlns:a16="http://schemas.microsoft.com/office/drawing/2014/main" id="{00000000-0008-0000-0E00-00007C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93" name="テキスト ボックス 892">
          <a:extLst>
            <a:ext uri="{FF2B5EF4-FFF2-40B4-BE49-F238E27FC236}">
              <a16:creationId xmlns:a16="http://schemas.microsoft.com/office/drawing/2014/main" id="{00000000-0008-0000-0E00-00007D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94" name="直線コネクタ 893">
          <a:extLst>
            <a:ext uri="{FF2B5EF4-FFF2-40B4-BE49-F238E27FC236}">
              <a16:creationId xmlns:a16="http://schemas.microsoft.com/office/drawing/2014/main" id="{00000000-0008-0000-0E00-00007E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95" name="テキスト ボックス 894">
          <a:extLst>
            <a:ext uri="{FF2B5EF4-FFF2-40B4-BE49-F238E27FC236}">
              <a16:creationId xmlns:a16="http://schemas.microsoft.com/office/drawing/2014/main" id="{00000000-0008-0000-0E00-00007F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96" name="直線コネクタ 895">
          <a:extLst>
            <a:ext uri="{FF2B5EF4-FFF2-40B4-BE49-F238E27FC236}">
              <a16:creationId xmlns:a16="http://schemas.microsoft.com/office/drawing/2014/main" id="{00000000-0008-0000-0E00-000080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97" name="テキスト ボックス 896">
          <a:extLst>
            <a:ext uri="{FF2B5EF4-FFF2-40B4-BE49-F238E27FC236}">
              <a16:creationId xmlns:a16="http://schemas.microsoft.com/office/drawing/2014/main" id="{00000000-0008-0000-0E00-000081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98" name="直線コネクタ 897">
          <a:extLst>
            <a:ext uri="{FF2B5EF4-FFF2-40B4-BE49-F238E27FC236}">
              <a16:creationId xmlns:a16="http://schemas.microsoft.com/office/drawing/2014/main" id="{00000000-0008-0000-0E00-000082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99" name="テキスト ボックス 898">
          <a:extLst>
            <a:ext uri="{FF2B5EF4-FFF2-40B4-BE49-F238E27FC236}">
              <a16:creationId xmlns:a16="http://schemas.microsoft.com/office/drawing/2014/main" id="{00000000-0008-0000-0E00-000083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0" name="【公民館】&#10;一人当たり面積グラフ枠">
          <a:extLst>
            <a:ext uri="{FF2B5EF4-FFF2-40B4-BE49-F238E27FC236}">
              <a16:creationId xmlns:a16="http://schemas.microsoft.com/office/drawing/2014/main" id="{00000000-0008-0000-0E00-000084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22316</xdr:rowOff>
    </xdr:from>
    <xdr:to>
      <xdr:col>116</xdr:col>
      <xdr:colOff>62864</xdr:colOff>
      <xdr:row>109</xdr:row>
      <xdr:rowOff>27214</xdr:rowOff>
    </xdr:to>
    <xdr:cxnSp macro="">
      <xdr:nvCxnSpPr>
        <xdr:cNvPr id="901" name="直線コネクタ 900">
          <a:extLst>
            <a:ext uri="{FF2B5EF4-FFF2-40B4-BE49-F238E27FC236}">
              <a16:creationId xmlns:a16="http://schemas.microsoft.com/office/drawing/2014/main" id="{00000000-0008-0000-0E00-000085030000}"/>
            </a:ext>
          </a:extLst>
        </xdr:cNvPr>
        <xdr:cNvCxnSpPr/>
      </xdr:nvCxnSpPr>
      <xdr:spPr>
        <a:xfrm flipV="1">
          <a:off x="22160864" y="17167316"/>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902" name="【公民館】&#10;一人当たり面積最小値テキスト">
          <a:extLst>
            <a:ext uri="{FF2B5EF4-FFF2-40B4-BE49-F238E27FC236}">
              <a16:creationId xmlns:a16="http://schemas.microsoft.com/office/drawing/2014/main" id="{00000000-0008-0000-0E00-000086030000}"/>
            </a:ext>
          </a:extLst>
        </xdr:cNvPr>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903" name="直線コネクタ 902">
          <a:extLst>
            <a:ext uri="{FF2B5EF4-FFF2-40B4-BE49-F238E27FC236}">
              <a16:creationId xmlns:a16="http://schemas.microsoft.com/office/drawing/2014/main" id="{00000000-0008-0000-0E00-000087030000}"/>
            </a:ext>
          </a:extLst>
        </xdr:cNvPr>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140443</xdr:rowOff>
    </xdr:from>
    <xdr:ext cx="469744" cy="259045"/>
    <xdr:sp macro="" textlink="">
      <xdr:nvSpPr>
        <xdr:cNvPr id="904" name="【公民館】&#10;一人当たり面積最大値テキスト">
          <a:extLst>
            <a:ext uri="{FF2B5EF4-FFF2-40B4-BE49-F238E27FC236}">
              <a16:creationId xmlns:a16="http://schemas.microsoft.com/office/drawing/2014/main" id="{00000000-0008-0000-0E00-000088030000}"/>
            </a:ext>
          </a:extLst>
        </xdr:cNvPr>
        <xdr:cNvSpPr txBox="1"/>
      </xdr:nvSpPr>
      <xdr:spPr>
        <a:xfrm>
          <a:off x="22199600" y="16942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22316</xdr:rowOff>
    </xdr:from>
    <xdr:to>
      <xdr:col>116</xdr:col>
      <xdr:colOff>152400</xdr:colOff>
      <xdr:row>100</xdr:row>
      <xdr:rowOff>22316</xdr:rowOff>
    </xdr:to>
    <xdr:cxnSp macro="">
      <xdr:nvCxnSpPr>
        <xdr:cNvPr id="905" name="直線コネクタ 904">
          <a:extLst>
            <a:ext uri="{FF2B5EF4-FFF2-40B4-BE49-F238E27FC236}">
              <a16:creationId xmlns:a16="http://schemas.microsoft.com/office/drawing/2014/main" id="{00000000-0008-0000-0E00-000089030000}"/>
            </a:ext>
          </a:extLst>
        </xdr:cNvPr>
        <xdr:cNvCxnSpPr/>
      </xdr:nvCxnSpPr>
      <xdr:spPr>
        <a:xfrm>
          <a:off x="22072600" y="1716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15620</xdr:rowOff>
    </xdr:from>
    <xdr:ext cx="469744" cy="259045"/>
    <xdr:sp macro="" textlink="">
      <xdr:nvSpPr>
        <xdr:cNvPr id="906" name="【公民館】&#10;一人当たり面積平均値テキスト">
          <a:extLst>
            <a:ext uri="{FF2B5EF4-FFF2-40B4-BE49-F238E27FC236}">
              <a16:creationId xmlns:a16="http://schemas.microsoft.com/office/drawing/2014/main" id="{00000000-0008-0000-0E00-00008A030000}"/>
            </a:ext>
          </a:extLst>
        </xdr:cNvPr>
        <xdr:cNvSpPr txBox="1"/>
      </xdr:nvSpPr>
      <xdr:spPr>
        <a:xfrm>
          <a:off x="22199600" y="18189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164193</xdr:rowOff>
    </xdr:from>
    <xdr:to>
      <xdr:col>116</xdr:col>
      <xdr:colOff>114300</xdr:colOff>
      <xdr:row>107</xdr:row>
      <xdr:rowOff>94343</xdr:rowOff>
    </xdr:to>
    <xdr:sp macro="" textlink="">
      <xdr:nvSpPr>
        <xdr:cNvPr id="907" name="フローチャート: 判断 906">
          <a:extLst>
            <a:ext uri="{FF2B5EF4-FFF2-40B4-BE49-F238E27FC236}">
              <a16:creationId xmlns:a16="http://schemas.microsoft.com/office/drawing/2014/main" id="{00000000-0008-0000-0E00-00008B030000}"/>
            </a:ext>
          </a:extLst>
        </xdr:cNvPr>
        <xdr:cNvSpPr/>
      </xdr:nvSpPr>
      <xdr:spPr>
        <a:xfrm>
          <a:off x="22110700" y="1833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152763</xdr:rowOff>
    </xdr:from>
    <xdr:to>
      <xdr:col>112</xdr:col>
      <xdr:colOff>38100</xdr:colOff>
      <xdr:row>107</xdr:row>
      <xdr:rowOff>82913</xdr:rowOff>
    </xdr:to>
    <xdr:sp macro="" textlink="">
      <xdr:nvSpPr>
        <xdr:cNvPr id="908" name="フローチャート: 判断 907">
          <a:extLst>
            <a:ext uri="{FF2B5EF4-FFF2-40B4-BE49-F238E27FC236}">
              <a16:creationId xmlns:a16="http://schemas.microsoft.com/office/drawing/2014/main" id="{00000000-0008-0000-0E00-00008C030000}"/>
            </a:ext>
          </a:extLst>
        </xdr:cNvPr>
        <xdr:cNvSpPr/>
      </xdr:nvSpPr>
      <xdr:spPr>
        <a:xfrm>
          <a:off x="21272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162561</xdr:rowOff>
    </xdr:from>
    <xdr:to>
      <xdr:col>107</xdr:col>
      <xdr:colOff>101600</xdr:colOff>
      <xdr:row>107</xdr:row>
      <xdr:rowOff>92711</xdr:rowOff>
    </xdr:to>
    <xdr:sp macro="" textlink="">
      <xdr:nvSpPr>
        <xdr:cNvPr id="909" name="フローチャート: 判断 908">
          <a:extLst>
            <a:ext uri="{FF2B5EF4-FFF2-40B4-BE49-F238E27FC236}">
              <a16:creationId xmlns:a16="http://schemas.microsoft.com/office/drawing/2014/main" id="{00000000-0008-0000-0E00-00008D030000}"/>
            </a:ext>
          </a:extLst>
        </xdr:cNvPr>
        <xdr:cNvSpPr/>
      </xdr:nvSpPr>
      <xdr:spPr>
        <a:xfrm>
          <a:off x="20383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157662</xdr:rowOff>
    </xdr:from>
    <xdr:to>
      <xdr:col>102</xdr:col>
      <xdr:colOff>165100</xdr:colOff>
      <xdr:row>107</xdr:row>
      <xdr:rowOff>87812</xdr:rowOff>
    </xdr:to>
    <xdr:sp macro="" textlink="">
      <xdr:nvSpPr>
        <xdr:cNvPr id="910" name="フローチャート: 判断 909">
          <a:extLst>
            <a:ext uri="{FF2B5EF4-FFF2-40B4-BE49-F238E27FC236}">
              <a16:creationId xmlns:a16="http://schemas.microsoft.com/office/drawing/2014/main" id="{00000000-0008-0000-0E00-00008E030000}"/>
            </a:ext>
          </a:extLst>
        </xdr:cNvPr>
        <xdr:cNvSpPr/>
      </xdr:nvSpPr>
      <xdr:spPr>
        <a:xfrm>
          <a:off x="19494500" y="1833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160927</xdr:rowOff>
    </xdr:from>
    <xdr:to>
      <xdr:col>98</xdr:col>
      <xdr:colOff>38100</xdr:colOff>
      <xdr:row>107</xdr:row>
      <xdr:rowOff>91077</xdr:rowOff>
    </xdr:to>
    <xdr:sp macro="" textlink="">
      <xdr:nvSpPr>
        <xdr:cNvPr id="911" name="フローチャート: 判断 910">
          <a:extLst>
            <a:ext uri="{FF2B5EF4-FFF2-40B4-BE49-F238E27FC236}">
              <a16:creationId xmlns:a16="http://schemas.microsoft.com/office/drawing/2014/main" id="{00000000-0008-0000-0E00-00008F030000}"/>
            </a:ext>
          </a:extLst>
        </xdr:cNvPr>
        <xdr:cNvSpPr/>
      </xdr:nvSpPr>
      <xdr:spPr>
        <a:xfrm>
          <a:off x="18605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2" name="テキスト ボックス 911">
          <a:extLst>
            <a:ext uri="{FF2B5EF4-FFF2-40B4-BE49-F238E27FC236}">
              <a16:creationId xmlns:a16="http://schemas.microsoft.com/office/drawing/2014/main" id="{00000000-0008-0000-0E00-000090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3" name="テキスト ボックス 912">
          <a:extLst>
            <a:ext uri="{FF2B5EF4-FFF2-40B4-BE49-F238E27FC236}">
              <a16:creationId xmlns:a16="http://schemas.microsoft.com/office/drawing/2014/main" id="{00000000-0008-0000-0E00-000091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14" name="テキスト ボックス 913">
          <a:extLst>
            <a:ext uri="{FF2B5EF4-FFF2-40B4-BE49-F238E27FC236}">
              <a16:creationId xmlns:a16="http://schemas.microsoft.com/office/drawing/2014/main" id="{00000000-0008-0000-0E00-000092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15" name="テキスト ボックス 914">
          <a:extLst>
            <a:ext uri="{FF2B5EF4-FFF2-40B4-BE49-F238E27FC236}">
              <a16:creationId xmlns:a16="http://schemas.microsoft.com/office/drawing/2014/main" id="{00000000-0008-0000-0E00-000093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16" name="テキスト ボックス 915">
          <a:extLst>
            <a:ext uri="{FF2B5EF4-FFF2-40B4-BE49-F238E27FC236}">
              <a16:creationId xmlns:a16="http://schemas.microsoft.com/office/drawing/2014/main" id="{00000000-0008-0000-0E00-000094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64588</xdr:rowOff>
    </xdr:from>
    <xdr:to>
      <xdr:col>116</xdr:col>
      <xdr:colOff>114300</xdr:colOff>
      <xdr:row>108</xdr:row>
      <xdr:rowOff>166188</xdr:rowOff>
    </xdr:to>
    <xdr:sp macro="" textlink="">
      <xdr:nvSpPr>
        <xdr:cNvPr id="917" name="楕円 916">
          <a:extLst>
            <a:ext uri="{FF2B5EF4-FFF2-40B4-BE49-F238E27FC236}">
              <a16:creationId xmlns:a16="http://schemas.microsoft.com/office/drawing/2014/main" id="{00000000-0008-0000-0E00-000095030000}"/>
            </a:ext>
          </a:extLst>
        </xdr:cNvPr>
        <xdr:cNvSpPr/>
      </xdr:nvSpPr>
      <xdr:spPr>
        <a:xfrm>
          <a:off x="22110700" y="1858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150965</xdr:rowOff>
    </xdr:from>
    <xdr:ext cx="469744" cy="259045"/>
    <xdr:sp macro="" textlink="">
      <xdr:nvSpPr>
        <xdr:cNvPr id="918" name="【公民館】&#10;一人当たり面積該当値テキスト">
          <a:extLst>
            <a:ext uri="{FF2B5EF4-FFF2-40B4-BE49-F238E27FC236}">
              <a16:creationId xmlns:a16="http://schemas.microsoft.com/office/drawing/2014/main" id="{00000000-0008-0000-0E00-000096030000}"/>
            </a:ext>
          </a:extLst>
        </xdr:cNvPr>
        <xdr:cNvSpPr txBox="1"/>
      </xdr:nvSpPr>
      <xdr:spPr>
        <a:xfrm>
          <a:off x="22199600" y="18496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66221</xdr:rowOff>
    </xdr:from>
    <xdr:to>
      <xdr:col>112</xdr:col>
      <xdr:colOff>38100</xdr:colOff>
      <xdr:row>108</xdr:row>
      <xdr:rowOff>167821</xdr:rowOff>
    </xdr:to>
    <xdr:sp macro="" textlink="">
      <xdr:nvSpPr>
        <xdr:cNvPr id="919" name="楕円 918">
          <a:extLst>
            <a:ext uri="{FF2B5EF4-FFF2-40B4-BE49-F238E27FC236}">
              <a16:creationId xmlns:a16="http://schemas.microsoft.com/office/drawing/2014/main" id="{00000000-0008-0000-0E00-000097030000}"/>
            </a:ext>
          </a:extLst>
        </xdr:cNvPr>
        <xdr:cNvSpPr/>
      </xdr:nvSpPr>
      <xdr:spPr>
        <a:xfrm>
          <a:off x="21272500" y="1858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115388</xdr:rowOff>
    </xdr:from>
    <xdr:to>
      <xdr:col>116</xdr:col>
      <xdr:colOff>63500</xdr:colOff>
      <xdr:row>108</xdr:row>
      <xdr:rowOff>117021</xdr:rowOff>
    </xdr:to>
    <xdr:cxnSp macro="">
      <xdr:nvCxnSpPr>
        <xdr:cNvPr id="920" name="直線コネクタ 919">
          <a:extLst>
            <a:ext uri="{FF2B5EF4-FFF2-40B4-BE49-F238E27FC236}">
              <a16:creationId xmlns:a16="http://schemas.microsoft.com/office/drawing/2014/main" id="{00000000-0008-0000-0E00-000098030000}"/>
            </a:ext>
          </a:extLst>
        </xdr:cNvPr>
        <xdr:cNvCxnSpPr/>
      </xdr:nvCxnSpPr>
      <xdr:spPr>
        <a:xfrm flipV="1">
          <a:off x="21323300" y="18631988"/>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35198</xdr:rowOff>
    </xdr:from>
    <xdr:to>
      <xdr:col>107</xdr:col>
      <xdr:colOff>101600</xdr:colOff>
      <xdr:row>108</xdr:row>
      <xdr:rowOff>136798</xdr:rowOff>
    </xdr:to>
    <xdr:sp macro="" textlink="">
      <xdr:nvSpPr>
        <xdr:cNvPr id="921" name="楕円 920">
          <a:extLst>
            <a:ext uri="{FF2B5EF4-FFF2-40B4-BE49-F238E27FC236}">
              <a16:creationId xmlns:a16="http://schemas.microsoft.com/office/drawing/2014/main" id="{00000000-0008-0000-0E00-000099030000}"/>
            </a:ext>
          </a:extLst>
        </xdr:cNvPr>
        <xdr:cNvSpPr/>
      </xdr:nvSpPr>
      <xdr:spPr>
        <a:xfrm>
          <a:off x="20383500" y="1855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85998</xdr:rowOff>
    </xdr:from>
    <xdr:to>
      <xdr:col>111</xdr:col>
      <xdr:colOff>177800</xdr:colOff>
      <xdr:row>108</xdr:row>
      <xdr:rowOff>117021</xdr:rowOff>
    </xdr:to>
    <xdr:cxnSp macro="">
      <xdr:nvCxnSpPr>
        <xdr:cNvPr id="922" name="直線コネクタ 921">
          <a:extLst>
            <a:ext uri="{FF2B5EF4-FFF2-40B4-BE49-F238E27FC236}">
              <a16:creationId xmlns:a16="http://schemas.microsoft.com/office/drawing/2014/main" id="{00000000-0008-0000-0E00-00009A030000}"/>
            </a:ext>
          </a:extLst>
        </xdr:cNvPr>
        <xdr:cNvCxnSpPr/>
      </xdr:nvCxnSpPr>
      <xdr:spPr>
        <a:xfrm>
          <a:off x="20434300" y="18602598"/>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38463</xdr:rowOff>
    </xdr:from>
    <xdr:to>
      <xdr:col>102</xdr:col>
      <xdr:colOff>165100</xdr:colOff>
      <xdr:row>108</xdr:row>
      <xdr:rowOff>140063</xdr:rowOff>
    </xdr:to>
    <xdr:sp macro="" textlink="">
      <xdr:nvSpPr>
        <xdr:cNvPr id="923" name="楕円 922">
          <a:extLst>
            <a:ext uri="{FF2B5EF4-FFF2-40B4-BE49-F238E27FC236}">
              <a16:creationId xmlns:a16="http://schemas.microsoft.com/office/drawing/2014/main" id="{00000000-0008-0000-0E00-00009B030000}"/>
            </a:ext>
          </a:extLst>
        </xdr:cNvPr>
        <xdr:cNvSpPr/>
      </xdr:nvSpPr>
      <xdr:spPr>
        <a:xfrm>
          <a:off x="19494500" y="1855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85998</xdr:rowOff>
    </xdr:from>
    <xdr:to>
      <xdr:col>107</xdr:col>
      <xdr:colOff>50800</xdr:colOff>
      <xdr:row>108</xdr:row>
      <xdr:rowOff>89263</xdr:rowOff>
    </xdr:to>
    <xdr:cxnSp macro="">
      <xdr:nvCxnSpPr>
        <xdr:cNvPr id="924" name="直線コネクタ 923">
          <a:extLst>
            <a:ext uri="{FF2B5EF4-FFF2-40B4-BE49-F238E27FC236}">
              <a16:creationId xmlns:a16="http://schemas.microsoft.com/office/drawing/2014/main" id="{00000000-0008-0000-0E00-00009C030000}"/>
            </a:ext>
          </a:extLst>
        </xdr:cNvPr>
        <xdr:cNvCxnSpPr/>
      </xdr:nvCxnSpPr>
      <xdr:spPr>
        <a:xfrm flipV="1">
          <a:off x="19545300" y="18602598"/>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40095</xdr:rowOff>
    </xdr:from>
    <xdr:to>
      <xdr:col>98</xdr:col>
      <xdr:colOff>38100</xdr:colOff>
      <xdr:row>108</xdr:row>
      <xdr:rowOff>141695</xdr:rowOff>
    </xdr:to>
    <xdr:sp macro="" textlink="">
      <xdr:nvSpPr>
        <xdr:cNvPr id="925" name="楕円 924">
          <a:extLst>
            <a:ext uri="{FF2B5EF4-FFF2-40B4-BE49-F238E27FC236}">
              <a16:creationId xmlns:a16="http://schemas.microsoft.com/office/drawing/2014/main" id="{00000000-0008-0000-0E00-00009D030000}"/>
            </a:ext>
          </a:extLst>
        </xdr:cNvPr>
        <xdr:cNvSpPr/>
      </xdr:nvSpPr>
      <xdr:spPr>
        <a:xfrm>
          <a:off x="18605500" y="1855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89263</xdr:rowOff>
    </xdr:from>
    <xdr:to>
      <xdr:col>102</xdr:col>
      <xdr:colOff>114300</xdr:colOff>
      <xdr:row>108</xdr:row>
      <xdr:rowOff>90895</xdr:rowOff>
    </xdr:to>
    <xdr:cxnSp macro="">
      <xdr:nvCxnSpPr>
        <xdr:cNvPr id="926" name="直線コネクタ 925">
          <a:extLst>
            <a:ext uri="{FF2B5EF4-FFF2-40B4-BE49-F238E27FC236}">
              <a16:creationId xmlns:a16="http://schemas.microsoft.com/office/drawing/2014/main" id="{00000000-0008-0000-0E00-00009E030000}"/>
            </a:ext>
          </a:extLst>
        </xdr:cNvPr>
        <xdr:cNvCxnSpPr/>
      </xdr:nvCxnSpPr>
      <xdr:spPr>
        <a:xfrm flipV="1">
          <a:off x="18656300" y="18605863"/>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99440</xdr:rowOff>
    </xdr:from>
    <xdr:ext cx="469744" cy="259045"/>
    <xdr:sp macro="" textlink="">
      <xdr:nvSpPr>
        <xdr:cNvPr id="927" name="n_1aveValue【公民館】&#10;一人当たり面積">
          <a:extLst>
            <a:ext uri="{FF2B5EF4-FFF2-40B4-BE49-F238E27FC236}">
              <a16:creationId xmlns:a16="http://schemas.microsoft.com/office/drawing/2014/main" id="{00000000-0008-0000-0E00-00009F030000}"/>
            </a:ext>
          </a:extLst>
        </xdr:cNvPr>
        <xdr:cNvSpPr txBox="1"/>
      </xdr:nvSpPr>
      <xdr:spPr>
        <a:xfrm>
          <a:off x="21075727" y="1810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109238</xdr:rowOff>
    </xdr:from>
    <xdr:ext cx="469744" cy="259045"/>
    <xdr:sp macro="" textlink="">
      <xdr:nvSpPr>
        <xdr:cNvPr id="928" name="n_2aveValue【公民館】&#10;一人当たり面積">
          <a:extLst>
            <a:ext uri="{FF2B5EF4-FFF2-40B4-BE49-F238E27FC236}">
              <a16:creationId xmlns:a16="http://schemas.microsoft.com/office/drawing/2014/main" id="{00000000-0008-0000-0E00-0000A0030000}"/>
            </a:ext>
          </a:extLst>
        </xdr:cNvPr>
        <xdr:cNvSpPr txBox="1"/>
      </xdr:nvSpPr>
      <xdr:spPr>
        <a:xfrm>
          <a:off x="20199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104339</xdr:rowOff>
    </xdr:from>
    <xdr:ext cx="469744" cy="259045"/>
    <xdr:sp macro="" textlink="">
      <xdr:nvSpPr>
        <xdr:cNvPr id="929" name="n_3aveValue【公民館】&#10;一人当たり面積">
          <a:extLst>
            <a:ext uri="{FF2B5EF4-FFF2-40B4-BE49-F238E27FC236}">
              <a16:creationId xmlns:a16="http://schemas.microsoft.com/office/drawing/2014/main" id="{00000000-0008-0000-0E00-0000A1030000}"/>
            </a:ext>
          </a:extLst>
        </xdr:cNvPr>
        <xdr:cNvSpPr txBox="1"/>
      </xdr:nvSpPr>
      <xdr:spPr>
        <a:xfrm>
          <a:off x="19310427" y="18106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107604</xdr:rowOff>
    </xdr:from>
    <xdr:ext cx="469744" cy="259045"/>
    <xdr:sp macro="" textlink="">
      <xdr:nvSpPr>
        <xdr:cNvPr id="930" name="n_4aveValue【公民館】&#10;一人当たり面積">
          <a:extLst>
            <a:ext uri="{FF2B5EF4-FFF2-40B4-BE49-F238E27FC236}">
              <a16:creationId xmlns:a16="http://schemas.microsoft.com/office/drawing/2014/main" id="{00000000-0008-0000-0E00-0000A2030000}"/>
            </a:ext>
          </a:extLst>
        </xdr:cNvPr>
        <xdr:cNvSpPr txBox="1"/>
      </xdr:nvSpPr>
      <xdr:spPr>
        <a:xfrm>
          <a:off x="18421427" y="1810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158948</xdr:rowOff>
    </xdr:from>
    <xdr:ext cx="469744" cy="259045"/>
    <xdr:sp macro="" textlink="">
      <xdr:nvSpPr>
        <xdr:cNvPr id="931" name="n_1mainValue【公民館】&#10;一人当たり面積">
          <a:extLst>
            <a:ext uri="{FF2B5EF4-FFF2-40B4-BE49-F238E27FC236}">
              <a16:creationId xmlns:a16="http://schemas.microsoft.com/office/drawing/2014/main" id="{00000000-0008-0000-0E00-0000A3030000}"/>
            </a:ext>
          </a:extLst>
        </xdr:cNvPr>
        <xdr:cNvSpPr txBox="1"/>
      </xdr:nvSpPr>
      <xdr:spPr>
        <a:xfrm>
          <a:off x="21075727" y="18675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127925</xdr:rowOff>
    </xdr:from>
    <xdr:ext cx="469744" cy="259045"/>
    <xdr:sp macro="" textlink="">
      <xdr:nvSpPr>
        <xdr:cNvPr id="932" name="n_2mainValue【公民館】&#10;一人当たり面積">
          <a:extLst>
            <a:ext uri="{FF2B5EF4-FFF2-40B4-BE49-F238E27FC236}">
              <a16:creationId xmlns:a16="http://schemas.microsoft.com/office/drawing/2014/main" id="{00000000-0008-0000-0E00-0000A4030000}"/>
            </a:ext>
          </a:extLst>
        </xdr:cNvPr>
        <xdr:cNvSpPr txBox="1"/>
      </xdr:nvSpPr>
      <xdr:spPr>
        <a:xfrm>
          <a:off x="20199427" y="1864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131190</xdr:rowOff>
    </xdr:from>
    <xdr:ext cx="469744" cy="259045"/>
    <xdr:sp macro="" textlink="">
      <xdr:nvSpPr>
        <xdr:cNvPr id="933" name="n_3mainValue【公民館】&#10;一人当たり面積">
          <a:extLst>
            <a:ext uri="{FF2B5EF4-FFF2-40B4-BE49-F238E27FC236}">
              <a16:creationId xmlns:a16="http://schemas.microsoft.com/office/drawing/2014/main" id="{00000000-0008-0000-0E00-0000A5030000}"/>
            </a:ext>
          </a:extLst>
        </xdr:cNvPr>
        <xdr:cNvSpPr txBox="1"/>
      </xdr:nvSpPr>
      <xdr:spPr>
        <a:xfrm>
          <a:off x="19310427" y="186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132822</xdr:rowOff>
    </xdr:from>
    <xdr:ext cx="469744" cy="259045"/>
    <xdr:sp macro="" textlink="">
      <xdr:nvSpPr>
        <xdr:cNvPr id="934" name="n_4mainValue【公民館】&#10;一人当たり面積">
          <a:extLst>
            <a:ext uri="{FF2B5EF4-FFF2-40B4-BE49-F238E27FC236}">
              <a16:creationId xmlns:a16="http://schemas.microsoft.com/office/drawing/2014/main" id="{00000000-0008-0000-0E00-0000A6030000}"/>
            </a:ext>
          </a:extLst>
        </xdr:cNvPr>
        <xdr:cNvSpPr txBox="1"/>
      </xdr:nvSpPr>
      <xdr:spPr>
        <a:xfrm>
          <a:off x="18421427" y="18649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35" name="正方形/長方形 934">
          <a:extLst>
            <a:ext uri="{FF2B5EF4-FFF2-40B4-BE49-F238E27FC236}">
              <a16:creationId xmlns:a16="http://schemas.microsoft.com/office/drawing/2014/main" id="{00000000-0008-0000-0E00-0000A7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36" name="正方形/長方形 935">
          <a:extLst>
            <a:ext uri="{FF2B5EF4-FFF2-40B4-BE49-F238E27FC236}">
              <a16:creationId xmlns:a16="http://schemas.microsoft.com/office/drawing/2014/main" id="{00000000-0008-0000-0E00-0000A8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37" name="テキスト ボックス 936">
          <a:extLst>
            <a:ext uri="{FF2B5EF4-FFF2-40B4-BE49-F238E27FC236}">
              <a16:creationId xmlns:a16="http://schemas.microsoft.com/office/drawing/2014/main" id="{00000000-0008-0000-0E00-0000A9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類似団体と比較して特に有形固定資産減価償却率が高くなっている施設は、学校施設、公営住宅、公民館、児童館である。学校施設については、小学校、中学校併せ、有形固定資産減価償却率</a:t>
          </a:r>
          <a:r>
            <a:rPr kumimoji="1" lang="en-US" altLang="ja-JP" sz="1400">
              <a:solidFill>
                <a:schemeClr val="dk1"/>
              </a:solidFill>
              <a:effectLst/>
              <a:latin typeface="+mn-lt"/>
              <a:ea typeface="+mn-ea"/>
              <a:cs typeface="+mn-cs"/>
            </a:rPr>
            <a:t>81.2</a:t>
          </a:r>
          <a:r>
            <a:rPr kumimoji="1" lang="ja-JP" altLang="ja-JP" sz="1400">
              <a:solidFill>
                <a:schemeClr val="dk1"/>
              </a:solidFill>
              <a:effectLst/>
              <a:latin typeface="+mn-lt"/>
              <a:ea typeface="+mn-ea"/>
              <a:cs typeface="+mn-cs"/>
            </a:rPr>
            <a:t>％となっており、個別計画に基づき、大規模な改修を行うなど、老朽化対策に取り組んでいくこととしている。</a:t>
          </a:r>
          <a:endParaRPr lang="ja-JP" altLang="ja-JP" sz="1800">
            <a:effectLst/>
          </a:endParaRPr>
        </a:p>
        <a:p>
          <a:r>
            <a:rPr kumimoji="1" lang="ja-JP" altLang="ja-JP" sz="1400">
              <a:solidFill>
                <a:schemeClr val="dk1"/>
              </a:solidFill>
              <a:effectLst/>
              <a:latin typeface="+mn-lt"/>
              <a:ea typeface="+mn-ea"/>
              <a:cs typeface="+mn-cs"/>
            </a:rPr>
            <a:t>公営住宅や公民館、児童館についても、有形固定資産減価償却率が高く、今後は計画に基づき維持管理に係る経費の増加に留意しつつ、施設の統合、廃止等も含め検討していく。</a:t>
          </a:r>
          <a:endParaRPr lang="ja-JP" altLang="ja-JP" sz="18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熊本県芦北町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16,141
16,102
234.01
18,221,466
17,015,219
1,082,822
6,570,242
12,708,007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F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F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F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F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F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F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F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F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F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F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F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F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F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F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F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F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F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F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00000000-0008-0000-0F00-00003D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00000000-0008-0000-0F00-00003F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00000000-0008-0000-0F00-000040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00000000-0008-0000-0F00-000041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00000000-0008-0000-0F00-000042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00000000-0008-0000-0F00-000044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00000000-0008-0000-0F00-000046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00000000-0008-0000-0F00-000048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7620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00000000-0008-0000-0F00-000049000000}"/>
            </a:ext>
          </a:extLst>
        </xdr:cNvPr>
        <xdr:cNvCxnSpPr/>
      </xdr:nvCxnSpPr>
      <xdr:spPr>
        <a:xfrm flipV="1">
          <a:off x="4634865" y="943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00000000-0008-0000-0F00-00004A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00000000-0008-0000-0F00-00004B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125747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00000000-0008-0000-0F00-00004C000000}"/>
            </a:ext>
          </a:extLst>
        </xdr:cNvPr>
        <xdr:cNvSpPr txBox="1"/>
      </xdr:nvSpPr>
      <xdr:spPr>
        <a:xfrm>
          <a:off x="4673600" y="921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7620</xdr:rowOff>
    </xdr:from>
    <xdr:to>
      <xdr:col>24</xdr:col>
      <xdr:colOff>152400</xdr:colOff>
      <xdr:row>55</xdr:row>
      <xdr:rowOff>7620</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4546600" y="943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57802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00000000-0008-0000-0F00-00004E000000}"/>
            </a:ext>
          </a:extLst>
        </xdr:cNvPr>
        <xdr:cNvSpPr txBox="1"/>
      </xdr:nvSpPr>
      <xdr:spPr>
        <a:xfrm>
          <a:off x="4673600" y="10173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34925</xdr:rowOff>
    </xdr:from>
    <xdr:to>
      <xdr:col>24</xdr:col>
      <xdr:colOff>114300</xdr:colOff>
      <xdr:row>60</xdr:row>
      <xdr:rowOff>136525</xdr:rowOff>
    </xdr:to>
    <xdr:sp macro="" textlink="">
      <xdr:nvSpPr>
        <xdr:cNvPr id="79" name="フローチャート: 判断 78">
          <a:extLst>
            <a:ext uri="{FF2B5EF4-FFF2-40B4-BE49-F238E27FC236}">
              <a16:creationId xmlns:a16="http://schemas.microsoft.com/office/drawing/2014/main" id="{00000000-0008-0000-0F00-00004F000000}"/>
            </a:ext>
          </a:extLst>
        </xdr:cNvPr>
        <xdr:cNvSpPr/>
      </xdr:nvSpPr>
      <xdr:spPr>
        <a:xfrm>
          <a:off x="45847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6350</xdr:rowOff>
    </xdr:from>
    <xdr:to>
      <xdr:col>20</xdr:col>
      <xdr:colOff>38100</xdr:colOff>
      <xdr:row>60</xdr:row>
      <xdr:rowOff>107950</xdr:rowOff>
    </xdr:to>
    <xdr:sp macro="" textlink="">
      <xdr:nvSpPr>
        <xdr:cNvPr id="80" name="フローチャート: 判断 79">
          <a:extLst>
            <a:ext uri="{FF2B5EF4-FFF2-40B4-BE49-F238E27FC236}">
              <a16:creationId xmlns:a16="http://schemas.microsoft.com/office/drawing/2014/main" id="{00000000-0008-0000-0F00-000050000000}"/>
            </a:ext>
          </a:extLst>
        </xdr:cNvPr>
        <xdr:cNvSpPr/>
      </xdr:nvSpPr>
      <xdr:spPr>
        <a:xfrm>
          <a:off x="3746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xdr:rowOff>
    </xdr:from>
    <xdr:to>
      <xdr:col>15</xdr:col>
      <xdr:colOff>101600</xdr:colOff>
      <xdr:row>60</xdr:row>
      <xdr:rowOff>113665</xdr:rowOff>
    </xdr:to>
    <xdr:sp macro="" textlink="">
      <xdr:nvSpPr>
        <xdr:cNvPr id="81" name="フローチャート: 判断 80">
          <a:extLst>
            <a:ext uri="{FF2B5EF4-FFF2-40B4-BE49-F238E27FC236}">
              <a16:creationId xmlns:a16="http://schemas.microsoft.com/office/drawing/2014/main" id="{00000000-0008-0000-0F00-000051000000}"/>
            </a:ext>
          </a:extLst>
        </xdr:cNvPr>
        <xdr:cNvSpPr/>
      </xdr:nvSpPr>
      <xdr:spPr>
        <a:xfrm>
          <a:off x="2857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44450</xdr:rowOff>
    </xdr:from>
    <xdr:to>
      <xdr:col>10</xdr:col>
      <xdr:colOff>165100</xdr:colOff>
      <xdr:row>60</xdr:row>
      <xdr:rowOff>146050</xdr:rowOff>
    </xdr:to>
    <xdr:sp macro="" textlink="">
      <xdr:nvSpPr>
        <xdr:cNvPr id="82" name="フローチャート: 判断 81">
          <a:extLst>
            <a:ext uri="{FF2B5EF4-FFF2-40B4-BE49-F238E27FC236}">
              <a16:creationId xmlns:a16="http://schemas.microsoft.com/office/drawing/2014/main" id="{00000000-0008-0000-0F00-000052000000}"/>
            </a:ext>
          </a:extLst>
        </xdr:cNvPr>
        <xdr:cNvSpPr/>
      </xdr:nvSpPr>
      <xdr:spPr>
        <a:xfrm>
          <a:off x="19685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10160</xdr:rowOff>
    </xdr:from>
    <xdr:to>
      <xdr:col>6</xdr:col>
      <xdr:colOff>38100</xdr:colOff>
      <xdr:row>60</xdr:row>
      <xdr:rowOff>111760</xdr:rowOff>
    </xdr:to>
    <xdr:sp macro="" textlink="">
      <xdr:nvSpPr>
        <xdr:cNvPr id="83" name="フローチャート: 判断 82">
          <a:extLst>
            <a:ext uri="{FF2B5EF4-FFF2-40B4-BE49-F238E27FC236}">
              <a16:creationId xmlns:a16="http://schemas.microsoft.com/office/drawing/2014/main" id="{00000000-0008-0000-0F00-000053000000}"/>
            </a:ext>
          </a:extLst>
        </xdr:cNvPr>
        <xdr:cNvSpPr/>
      </xdr:nvSpPr>
      <xdr:spPr>
        <a:xfrm>
          <a:off x="1079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00000000-0008-0000-0F00-000054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F00-000055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F00-000056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F00-000057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F00-000058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139700</xdr:rowOff>
    </xdr:from>
    <xdr:to>
      <xdr:col>24</xdr:col>
      <xdr:colOff>114300</xdr:colOff>
      <xdr:row>63</xdr:row>
      <xdr:rowOff>69850</xdr:rowOff>
    </xdr:to>
    <xdr:sp macro="" textlink="">
      <xdr:nvSpPr>
        <xdr:cNvPr id="89" name="楕円 88">
          <a:extLst>
            <a:ext uri="{FF2B5EF4-FFF2-40B4-BE49-F238E27FC236}">
              <a16:creationId xmlns:a16="http://schemas.microsoft.com/office/drawing/2014/main" id="{00000000-0008-0000-0F00-000059000000}"/>
            </a:ext>
          </a:extLst>
        </xdr:cNvPr>
        <xdr:cNvSpPr/>
      </xdr:nvSpPr>
      <xdr:spPr>
        <a:xfrm>
          <a:off x="45847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118127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00000000-0008-0000-0F00-00005A000000}"/>
            </a:ext>
          </a:extLst>
        </xdr:cNvPr>
        <xdr:cNvSpPr txBox="1"/>
      </xdr:nvSpPr>
      <xdr:spPr>
        <a:xfrm>
          <a:off x="4673600" y="1074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95885</xdr:rowOff>
    </xdr:from>
    <xdr:to>
      <xdr:col>20</xdr:col>
      <xdr:colOff>38100</xdr:colOff>
      <xdr:row>63</xdr:row>
      <xdr:rowOff>26035</xdr:rowOff>
    </xdr:to>
    <xdr:sp macro="" textlink="">
      <xdr:nvSpPr>
        <xdr:cNvPr id="91" name="楕円 90">
          <a:extLst>
            <a:ext uri="{FF2B5EF4-FFF2-40B4-BE49-F238E27FC236}">
              <a16:creationId xmlns:a16="http://schemas.microsoft.com/office/drawing/2014/main" id="{00000000-0008-0000-0F00-00005B000000}"/>
            </a:ext>
          </a:extLst>
        </xdr:cNvPr>
        <xdr:cNvSpPr/>
      </xdr:nvSpPr>
      <xdr:spPr>
        <a:xfrm>
          <a:off x="3746500" y="1072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146685</xdr:rowOff>
    </xdr:from>
    <xdr:to>
      <xdr:col>24</xdr:col>
      <xdr:colOff>63500</xdr:colOff>
      <xdr:row>63</xdr:row>
      <xdr:rowOff>19050</xdr:rowOff>
    </xdr:to>
    <xdr:cxnSp macro="">
      <xdr:nvCxnSpPr>
        <xdr:cNvPr id="92" name="直線コネクタ 91">
          <a:extLst>
            <a:ext uri="{FF2B5EF4-FFF2-40B4-BE49-F238E27FC236}">
              <a16:creationId xmlns:a16="http://schemas.microsoft.com/office/drawing/2014/main" id="{00000000-0008-0000-0F00-00005C000000}"/>
            </a:ext>
          </a:extLst>
        </xdr:cNvPr>
        <xdr:cNvCxnSpPr/>
      </xdr:nvCxnSpPr>
      <xdr:spPr>
        <a:xfrm>
          <a:off x="3797300" y="1077658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82550</xdr:rowOff>
    </xdr:from>
    <xdr:to>
      <xdr:col>15</xdr:col>
      <xdr:colOff>101600</xdr:colOff>
      <xdr:row>62</xdr:row>
      <xdr:rowOff>12700</xdr:rowOff>
    </xdr:to>
    <xdr:sp macro="" textlink="">
      <xdr:nvSpPr>
        <xdr:cNvPr id="93" name="楕円 92">
          <a:extLst>
            <a:ext uri="{FF2B5EF4-FFF2-40B4-BE49-F238E27FC236}">
              <a16:creationId xmlns:a16="http://schemas.microsoft.com/office/drawing/2014/main" id="{00000000-0008-0000-0F00-00005D000000}"/>
            </a:ext>
          </a:extLst>
        </xdr:cNvPr>
        <xdr:cNvSpPr/>
      </xdr:nvSpPr>
      <xdr:spPr>
        <a:xfrm>
          <a:off x="2857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133350</xdr:rowOff>
    </xdr:from>
    <xdr:to>
      <xdr:col>19</xdr:col>
      <xdr:colOff>177800</xdr:colOff>
      <xdr:row>62</xdr:row>
      <xdr:rowOff>146685</xdr:rowOff>
    </xdr:to>
    <xdr:cxnSp macro="">
      <xdr:nvCxnSpPr>
        <xdr:cNvPr id="94" name="直線コネクタ 93">
          <a:extLst>
            <a:ext uri="{FF2B5EF4-FFF2-40B4-BE49-F238E27FC236}">
              <a16:creationId xmlns:a16="http://schemas.microsoft.com/office/drawing/2014/main" id="{00000000-0008-0000-0F00-00005E000000}"/>
            </a:ext>
          </a:extLst>
        </xdr:cNvPr>
        <xdr:cNvCxnSpPr/>
      </xdr:nvCxnSpPr>
      <xdr:spPr>
        <a:xfrm>
          <a:off x="2908300" y="10591800"/>
          <a:ext cx="889000" cy="184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42545</xdr:rowOff>
    </xdr:from>
    <xdr:to>
      <xdr:col>10</xdr:col>
      <xdr:colOff>165100</xdr:colOff>
      <xdr:row>61</xdr:row>
      <xdr:rowOff>144145</xdr:rowOff>
    </xdr:to>
    <xdr:sp macro="" textlink="">
      <xdr:nvSpPr>
        <xdr:cNvPr id="95" name="楕円 94">
          <a:extLst>
            <a:ext uri="{FF2B5EF4-FFF2-40B4-BE49-F238E27FC236}">
              <a16:creationId xmlns:a16="http://schemas.microsoft.com/office/drawing/2014/main" id="{00000000-0008-0000-0F00-00005F000000}"/>
            </a:ext>
          </a:extLst>
        </xdr:cNvPr>
        <xdr:cNvSpPr/>
      </xdr:nvSpPr>
      <xdr:spPr>
        <a:xfrm>
          <a:off x="1968500" y="1050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93345</xdr:rowOff>
    </xdr:from>
    <xdr:to>
      <xdr:col>15</xdr:col>
      <xdr:colOff>50800</xdr:colOff>
      <xdr:row>61</xdr:row>
      <xdr:rowOff>133350</xdr:rowOff>
    </xdr:to>
    <xdr:cxnSp macro="">
      <xdr:nvCxnSpPr>
        <xdr:cNvPr id="96" name="直線コネクタ 95">
          <a:extLst>
            <a:ext uri="{FF2B5EF4-FFF2-40B4-BE49-F238E27FC236}">
              <a16:creationId xmlns:a16="http://schemas.microsoft.com/office/drawing/2014/main" id="{00000000-0008-0000-0F00-000060000000}"/>
            </a:ext>
          </a:extLst>
        </xdr:cNvPr>
        <xdr:cNvCxnSpPr/>
      </xdr:nvCxnSpPr>
      <xdr:spPr>
        <a:xfrm>
          <a:off x="2019300" y="105517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10160</xdr:rowOff>
    </xdr:from>
    <xdr:to>
      <xdr:col>6</xdr:col>
      <xdr:colOff>38100</xdr:colOff>
      <xdr:row>61</xdr:row>
      <xdr:rowOff>111760</xdr:rowOff>
    </xdr:to>
    <xdr:sp macro="" textlink="">
      <xdr:nvSpPr>
        <xdr:cNvPr id="97" name="楕円 96">
          <a:extLst>
            <a:ext uri="{FF2B5EF4-FFF2-40B4-BE49-F238E27FC236}">
              <a16:creationId xmlns:a16="http://schemas.microsoft.com/office/drawing/2014/main" id="{00000000-0008-0000-0F00-000061000000}"/>
            </a:ext>
          </a:extLst>
        </xdr:cNvPr>
        <xdr:cNvSpPr/>
      </xdr:nvSpPr>
      <xdr:spPr>
        <a:xfrm>
          <a:off x="1079500" y="1046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60960</xdr:rowOff>
    </xdr:from>
    <xdr:to>
      <xdr:col>10</xdr:col>
      <xdr:colOff>114300</xdr:colOff>
      <xdr:row>61</xdr:row>
      <xdr:rowOff>93345</xdr:rowOff>
    </xdr:to>
    <xdr:cxnSp macro="">
      <xdr:nvCxnSpPr>
        <xdr:cNvPr id="98" name="直線コネクタ 97">
          <a:extLst>
            <a:ext uri="{FF2B5EF4-FFF2-40B4-BE49-F238E27FC236}">
              <a16:creationId xmlns:a16="http://schemas.microsoft.com/office/drawing/2014/main" id="{00000000-0008-0000-0F00-000062000000}"/>
            </a:ext>
          </a:extLst>
        </xdr:cNvPr>
        <xdr:cNvCxnSpPr/>
      </xdr:nvCxnSpPr>
      <xdr:spPr>
        <a:xfrm>
          <a:off x="1130300" y="1051941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124477</xdr:rowOff>
    </xdr:from>
    <xdr:ext cx="405111" cy="259045"/>
    <xdr:sp macro="" textlink="">
      <xdr:nvSpPr>
        <xdr:cNvPr id="99" name="n_1aveValue【体育館・プール】&#10;有形固定資産減価償却率">
          <a:extLst>
            <a:ext uri="{FF2B5EF4-FFF2-40B4-BE49-F238E27FC236}">
              <a16:creationId xmlns:a16="http://schemas.microsoft.com/office/drawing/2014/main" id="{00000000-0008-0000-0F00-000063000000}"/>
            </a:ext>
          </a:extLst>
        </xdr:cNvPr>
        <xdr:cNvSpPr txBox="1"/>
      </xdr:nvSpPr>
      <xdr:spPr>
        <a:xfrm>
          <a:off x="35820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130192</xdr:rowOff>
    </xdr:from>
    <xdr:ext cx="405111" cy="259045"/>
    <xdr:sp macro="" textlink="">
      <xdr:nvSpPr>
        <xdr:cNvPr id="100" name="n_2aveValue【体育館・プール】&#10;有形固定資産減価償却率">
          <a:extLst>
            <a:ext uri="{FF2B5EF4-FFF2-40B4-BE49-F238E27FC236}">
              <a16:creationId xmlns:a16="http://schemas.microsoft.com/office/drawing/2014/main" id="{00000000-0008-0000-0F00-000064000000}"/>
            </a:ext>
          </a:extLst>
        </xdr:cNvPr>
        <xdr:cNvSpPr txBox="1"/>
      </xdr:nvSpPr>
      <xdr:spPr>
        <a:xfrm>
          <a:off x="27057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162577</xdr:rowOff>
    </xdr:from>
    <xdr:ext cx="405111" cy="259045"/>
    <xdr:sp macro="" textlink="">
      <xdr:nvSpPr>
        <xdr:cNvPr id="101" name="n_3aveValue【体育館・プール】&#10;有形固定資産減価償却率">
          <a:extLst>
            <a:ext uri="{FF2B5EF4-FFF2-40B4-BE49-F238E27FC236}">
              <a16:creationId xmlns:a16="http://schemas.microsoft.com/office/drawing/2014/main" id="{00000000-0008-0000-0F00-000065000000}"/>
            </a:ext>
          </a:extLst>
        </xdr:cNvPr>
        <xdr:cNvSpPr txBox="1"/>
      </xdr:nvSpPr>
      <xdr:spPr>
        <a:xfrm>
          <a:off x="1816744" y="1010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128287</xdr:rowOff>
    </xdr:from>
    <xdr:ext cx="405111" cy="259045"/>
    <xdr:sp macro="" textlink="">
      <xdr:nvSpPr>
        <xdr:cNvPr id="102" name="n_4aveValue【体育館・プール】&#10;有形固定資産減価償却率">
          <a:extLst>
            <a:ext uri="{FF2B5EF4-FFF2-40B4-BE49-F238E27FC236}">
              <a16:creationId xmlns:a16="http://schemas.microsoft.com/office/drawing/2014/main" id="{00000000-0008-0000-0F00-000066000000}"/>
            </a:ext>
          </a:extLst>
        </xdr:cNvPr>
        <xdr:cNvSpPr txBox="1"/>
      </xdr:nvSpPr>
      <xdr:spPr>
        <a:xfrm>
          <a:off x="927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17162</xdr:rowOff>
    </xdr:from>
    <xdr:ext cx="405111" cy="259045"/>
    <xdr:sp macro="" textlink="">
      <xdr:nvSpPr>
        <xdr:cNvPr id="103" name="n_1mainValue【体育館・プール】&#10;有形固定資産減価償却率">
          <a:extLst>
            <a:ext uri="{FF2B5EF4-FFF2-40B4-BE49-F238E27FC236}">
              <a16:creationId xmlns:a16="http://schemas.microsoft.com/office/drawing/2014/main" id="{00000000-0008-0000-0F00-000067000000}"/>
            </a:ext>
          </a:extLst>
        </xdr:cNvPr>
        <xdr:cNvSpPr txBox="1"/>
      </xdr:nvSpPr>
      <xdr:spPr>
        <a:xfrm>
          <a:off x="3582044" y="1081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3827</xdr:rowOff>
    </xdr:from>
    <xdr:ext cx="405111" cy="259045"/>
    <xdr:sp macro="" textlink="">
      <xdr:nvSpPr>
        <xdr:cNvPr id="104" name="n_2mainValue【体育館・プール】&#10;有形固定資産減価償却率">
          <a:extLst>
            <a:ext uri="{FF2B5EF4-FFF2-40B4-BE49-F238E27FC236}">
              <a16:creationId xmlns:a16="http://schemas.microsoft.com/office/drawing/2014/main" id="{00000000-0008-0000-0F00-000068000000}"/>
            </a:ext>
          </a:extLst>
        </xdr:cNvPr>
        <xdr:cNvSpPr txBox="1"/>
      </xdr:nvSpPr>
      <xdr:spPr>
        <a:xfrm>
          <a:off x="2705744" y="1063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135272</xdr:rowOff>
    </xdr:from>
    <xdr:ext cx="405111" cy="259045"/>
    <xdr:sp macro="" textlink="">
      <xdr:nvSpPr>
        <xdr:cNvPr id="105" name="n_3mainValue【体育館・プール】&#10;有形固定資産減価償却率">
          <a:extLst>
            <a:ext uri="{FF2B5EF4-FFF2-40B4-BE49-F238E27FC236}">
              <a16:creationId xmlns:a16="http://schemas.microsoft.com/office/drawing/2014/main" id="{00000000-0008-0000-0F00-000069000000}"/>
            </a:ext>
          </a:extLst>
        </xdr:cNvPr>
        <xdr:cNvSpPr txBox="1"/>
      </xdr:nvSpPr>
      <xdr:spPr>
        <a:xfrm>
          <a:off x="1816744" y="1059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102887</xdr:rowOff>
    </xdr:from>
    <xdr:ext cx="405111" cy="259045"/>
    <xdr:sp macro="" textlink="">
      <xdr:nvSpPr>
        <xdr:cNvPr id="106" name="n_4mainValue【体育館・プール】&#10;有形固定資産減価償却率">
          <a:extLst>
            <a:ext uri="{FF2B5EF4-FFF2-40B4-BE49-F238E27FC236}">
              <a16:creationId xmlns:a16="http://schemas.microsoft.com/office/drawing/2014/main" id="{00000000-0008-0000-0F00-00006A000000}"/>
            </a:ext>
          </a:extLst>
        </xdr:cNvPr>
        <xdr:cNvSpPr txBox="1"/>
      </xdr:nvSpPr>
      <xdr:spPr>
        <a:xfrm>
          <a:off x="927744" y="1056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00000000-0008-0000-0F00-00006B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00000000-0008-0000-0F00-00006C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00000000-0008-0000-0F00-00006D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00000000-0008-0000-0F00-00006E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00000000-0008-0000-0F00-00006F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00000000-0008-0000-0F00-000070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00000000-0008-0000-0F00-000071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00000000-0008-0000-0F00-000072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00000000-0008-0000-0F00-000073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00000000-0008-0000-0F00-000074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a:extLst>
            <a:ext uri="{FF2B5EF4-FFF2-40B4-BE49-F238E27FC236}">
              <a16:creationId xmlns:a16="http://schemas.microsoft.com/office/drawing/2014/main" id="{00000000-0008-0000-0F00-000076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a:extLst>
            <a:ext uri="{FF2B5EF4-FFF2-40B4-BE49-F238E27FC236}">
              <a16:creationId xmlns:a16="http://schemas.microsoft.com/office/drawing/2014/main" id="{00000000-0008-0000-0F00-000078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a:extLst>
            <a:ext uri="{FF2B5EF4-FFF2-40B4-BE49-F238E27FC236}">
              <a16:creationId xmlns:a16="http://schemas.microsoft.com/office/drawing/2014/main" id="{00000000-0008-0000-0F00-000079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a:extLst>
            <a:ext uri="{FF2B5EF4-FFF2-40B4-BE49-F238E27FC236}">
              <a16:creationId xmlns:a16="http://schemas.microsoft.com/office/drawing/2014/main" id="{00000000-0008-0000-0F00-00007A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a:extLst>
            <a:ext uri="{FF2B5EF4-FFF2-40B4-BE49-F238E27FC236}">
              <a16:creationId xmlns:a16="http://schemas.microsoft.com/office/drawing/2014/main" id="{00000000-0008-0000-0F00-00007B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a:extLst>
            <a:ext uri="{FF2B5EF4-FFF2-40B4-BE49-F238E27FC236}">
              <a16:creationId xmlns:a16="http://schemas.microsoft.com/office/drawing/2014/main" id="{00000000-0008-0000-0F00-00007D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a:extLst>
            <a:ext uri="{FF2B5EF4-FFF2-40B4-BE49-F238E27FC236}">
              <a16:creationId xmlns:a16="http://schemas.microsoft.com/office/drawing/2014/main" id="{00000000-0008-0000-0F00-00007F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a:extLst>
            <a:ext uri="{FF2B5EF4-FFF2-40B4-BE49-F238E27FC236}">
              <a16:creationId xmlns:a16="http://schemas.microsoft.com/office/drawing/2014/main" id="{00000000-0008-0000-0F00-00008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a:extLst>
            <a:ext uri="{FF2B5EF4-FFF2-40B4-BE49-F238E27FC236}">
              <a16:creationId xmlns:a16="http://schemas.microsoft.com/office/drawing/2014/main" id="{00000000-0008-0000-0F00-00008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120287</xdr:rowOff>
    </xdr:from>
    <xdr:to>
      <xdr:col>54</xdr:col>
      <xdr:colOff>189865</xdr:colOff>
      <xdr:row>64</xdr:row>
      <xdr:rowOff>108857</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flipV="1">
          <a:off x="10476865" y="9550037"/>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112684</xdr:rowOff>
    </xdr:from>
    <xdr:ext cx="469744" cy="259045"/>
    <xdr:sp macro="" textlink="">
      <xdr:nvSpPr>
        <xdr:cNvPr id="133" name="【体育館・プール】&#10;一人当たり面積最小値テキスト">
          <a:extLst>
            <a:ext uri="{FF2B5EF4-FFF2-40B4-BE49-F238E27FC236}">
              <a16:creationId xmlns:a16="http://schemas.microsoft.com/office/drawing/2014/main" id="{00000000-0008-0000-0F00-000085000000}"/>
            </a:ext>
          </a:extLst>
        </xdr:cNvPr>
        <xdr:cNvSpPr txBox="1"/>
      </xdr:nvSpPr>
      <xdr:spPr>
        <a:xfrm>
          <a:off x="10515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108857</xdr:rowOff>
    </xdr:from>
    <xdr:to>
      <xdr:col>55</xdr:col>
      <xdr:colOff>88900</xdr:colOff>
      <xdr:row>64</xdr:row>
      <xdr:rowOff>108857</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a:off x="10388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66964</xdr:rowOff>
    </xdr:from>
    <xdr:ext cx="469744" cy="259045"/>
    <xdr:sp macro="" textlink="">
      <xdr:nvSpPr>
        <xdr:cNvPr id="135" name="【体育館・プール】&#10;一人当たり面積最大値テキスト">
          <a:extLst>
            <a:ext uri="{FF2B5EF4-FFF2-40B4-BE49-F238E27FC236}">
              <a16:creationId xmlns:a16="http://schemas.microsoft.com/office/drawing/2014/main" id="{00000000-0008-0000-0F00-000087000000}"/>
            </a:ext>
          </a:extLst>
        </xdr:cNvPr>
        <xdr:cNvSpPr txBox="1"/>
      </xdr:nvSpPr>
      <xdr:spPr>
        <a:xfrm>
          <a:off x="10515600" y="9325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120287</xdr:rowOff>
    </xdr:from>
    <xdr:to>
      <xdr:col>55</xdr:col>
      <xdr:colOff>88900</xdr:colOff>
      <xdr:row>55</xdr:row>
      <xdr:rowOff>120287</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a:off x="10388600" y="9550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157860</xdr:rowOff>
    </xdr:from>
    <xdr:ext cx="469744" cy="259045"/>
    <xdr:sp macro="" textlink="">
      <xdr:nvSpPr>
        <xdr:cNvPr id="137" name="【体育館・プール】&#10;一人当たり面積平均値テキスト">
          <a:extLst>
            <a:ext uri="{FF2B5EF4-FFF2-40B4-BE49-F238E27FC236}">
              <a16:creationId xmlns:a16="http://schemas.microsoft.com/office/drawing/2014/main" id="{00000000-0008-0000-0F00-000089000000}"/>
            </a:ext>
          </a:extLst>
        </xdr:cNvPr>
        <xdr:cNvSpPr txBox="1"/>
      </xdr:nvSpPr>
      <xdr:spPr>
        <a:xfrm>
          <a:off x="10515600" y="106163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7983</xdr:rowOff>
    </xdr:from>
    <xdr:to>
      <xdr:col>55</xdr:col>
      <xdr:colOff>50800</xdr:colOff>
      <xdr:row>62</xdr:row>
      <xdr:rowOff>109583</xdr:rowOff>
    </xdr:to>
    <xdr:sp macro="" textlink="">
      <xdr:nvSpPr>
        <xdr:cNvPr id="138" name="フローチャート: 判断 137">
          <a:extLst>
            <a:ext uri="{FF2B5EF4-FFF2-40B4-BE49-F238E27FC236}">
              <a16:creationId xmlns:a16="http://schemas.microsoft.com/office/drawing/2014/main" id="{00000000-0008-0000-0F00-00008A000000}"/>
            </a:ext>
          </a:extLst>
        </xdr:cNvPr>
        <xdr:cNvSpPr/>
      </xdr:nvSpPr>
      <xdr:spPr>
        <a:xfrm>
          <a:off x="10426700" y="10637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160927</xdr:rowOff>
    </xdr:from>
    <xdr:to>
      <xdr:col>50</xdr:col>
      <xdr:colOff>165100</xdr:colOff>
      <xdr:row>62</xdr:row>
      <xdr:rowOff>91077</xdr:rowOff>
    </xdr:to>
    <xdr:sp macro="" textlink="">
      <xdr:nvSpPr>
        <xdr:cNvPr id="139" name="フローチャート: 判断 138">
          <a:extLst>
            <a:ext uri="{FF2B5EF4-FFF2-40B4-BE49-F238E27FC236}">
              <a16:creationId xmlns:a16="http://schemas.microsoft.com/office/drawing/2014/main" id="{00000000-0008-0000-0F00-00008B000000}"/>
            </a:ext>
          </a:extLst>
        </xdr:cNvPr>
        <xdr:cNvSpPr/>
      </xdr:nvSpPr>
      <xdr:spPr>
        <a:xfrm>
          <a:off x="9588500" y="10619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2540</xdr:rowOff>
    </xdr:from>
    <xdr:to>
      <xdr:col>46</xdr:col>
      <xdr:colOff>38100</xdr:colOff>
      <xdr:row>62</xdr:row>
      <xdr:rowOff>104140</xdr:rowOff>
    </xdr:to>
    <xdr:sp macro="" textlink="">
      <xdr:nvSpPr>
        <xdr:cNvPr id="140" name="フローチャート: 判断 139">
          <a:extLst>
            <a:ext uri="{FF2B5EF4-FFF2-40B4-BE49-F238E27FC236}">
              <a16:creationId xmlns:a16="http://schemas.microsoft.com/office/drawing/2014/main" id="{00000000-0008-0000-0F00-00008C000000}"/>
            </a:ext>
          </a:extLst>
        </xdr:cNvPr>
        <xdr:cNvSpPr/>
      </xdr:nvSpPr>
      <xdr:spPr>
        <a:xfrm>
          <a:off x="8699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25400</xdr:rowOff>
    </xdr:from>
    <xdr:to>
      <xdr:col>41</xdr:col>
      <xdr:colOff>101600</xdr:colOff>
      <xdr:row>62</xdr:row>
      <xdr:rowOff>127000</xdr:rowOff>
    </xdr:to>
    <xdr:sp macro="" textlink="">
      <xdr:nvSpPr>
        <xdr:cNvPr id="141" name="フローチャート: 判断 140">
          <a:extLst>
            <a:ext uri="{FF2B5EF4-FFF2-40B4-BE49-F238E27FC236}">
              <a16:creationId xmlns:a16="http://schemas.microsoft.com/office/drawing/2014/main" id="{00000000-0008-0000-0F00-00008D000000}"/>
            </a:ext>
          </a:extLst>
        </xdr:cNvPr>
        <xdr:cNvSpPr/>
      </xdr:nvSpPr>
      <xdr:spPr>
        <a:xfrm>
          <a:off x="7810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164193</xdr:rowOff>
    </xdr:from>
    <xdr:to>
      <xdr:col>36</xdr:col>
      <xdr:colOff>165100</xdr:colOff>
      <xdr:row>62</xdr:row>
      <xdr:rowOff>94343</xdr:rowOff>
    </xdr:to>
    <xdr:sp macro="" textlink="">
      <xdr:nvSpPr>
        <xdr:cNvPr id="142" name="フローチャート: 判断 141">
          <a:extLst>
            <a:ext uri="{FF2B5EF4-FFF2-40B4-BE49-F238E27FC236}">
              <a16:creationId xmlns:a16="http://schemas.microsoft.com/office/drawing/2014/main" id="{00000000-0008-0000-0F00-00008E000000}"/>
            </a:ext>
          </a:extLst>
        </xdr:cNvPr>
        <xdr:cNvSpPr/>
      </xdr:nvSpPr>
      <xdr:spPr>
        <a:xfrm>
          <a:off x="6921500" y="1062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0000000-0008-0000-0F00-00008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00000000-0008-0000-0F00-00009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00000000-0008-0000-0F00-00009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00000000-0008-0000-0F00-00009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00000000-0008-0000-0F00-00009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169635</xdr:rowOff>
    </xdr:from>
    <xdr:to>
      <xdr:col>55</xdr:col>
      <xdr:colOff>50800</xdr:colOff>
      <xdr:row>62</xdr:row>
      <xdr:rowOff>99785</xdr:rowOff>
    </xdr:to>
    <xdr:sp macro="" textlink="">
      <xdr:nvSpPr>
        <xdr:cNvPr id="148" name="楕円 147">
          <a:extLst>
            <a:ext uri="{FF2B5EF4-FFF2-40B4-BE49-F238E27FC236}">
              <a16:creationId xmlns:a16="http://schemas.microsoft.com/office/drawing/2014/main" id="{00000000-0008-0000-0F00-000094000000}"/>
            </a:ext>
          </a:extLst>
        </xdr:cNvPr>
        <xdr:cNvSpPr/>
      </xdr:nvSpPr>
      <xdr:spPr>
        <a:xfrm>
          <a:off x="10426700" y="106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21062</xdr:rowOff>
    </xdr:from>
    <xdr:ext cx="469744" cy="259045"/>
    <xdr:sp macro="" textlink="">
      <xdr:nvSpPr>
        <xdr:cNvPr id="149" name="【体育館・プール】&#10;一人当たり面積該当値テキスト">
          <a:extLst>
            <a:ext uri="{FF2B5EF4-FFF2-40B4-BE49-F238E27FC236}">
              <a16:creationId xmlns:a16="http://schemas.microsoft.com/office/drawing/2014/main" id="{00000000-0008-0000-0F00-000095000000}"/>
            </a:ext>
          </a:extLst>
        </xdr:cNvPr>
        <xdr:cNvSpPr txBox="1"/>
      </xdr:nvSpPr>
      <xdr:spPr>
        <a:xfrm>
          <a:off x="10515600" y="1047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7983</xdr:rowOff>
    </xdr:from>
    <xdr:to>
      <xdr:col>50</xdr:col>
      <xdr:colOff>165100</xdr:colOff>
      <xdr:row>62</xdr:row>
      <xdr:rowOff>109583</xdr:rowOff>
    </xdr:to>
    <xdr:sp macro="" textlink="">
      <xdr:nvSpPr>
        <xdr:cNvPr id="150" name="楕円 149">
          <a:extLst>
            <a:ext uri="{FF2B5EF4-FFF2-40B4-BE49-F238E27FC236}">
              <a16:creationId xmlns:a16="http://schemas.microsoft.com/office/drawing/2014/main" id="{00000000-0008-0000-0F00-000096000000}"/>
            </a:ext>
          </a:extLst>
        </xdr:cNvPr>
        <xdr:cNvSpPr/>
      </xdr:nvSpPr>
      <xdr:spPr>
        <a:xfrm>
          <a:off x="9588500" y="1063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48985</xdr:rowOff>
    </xdr:from>
    <xdr:to>
      <xdr:col>55</xdr:col>
      <xdr:colOff>0</xdr:colOff>
      <xdr:row>62</xdr:row>
      <xdr:rowOff>58783</xdr:rowOff>
    </xdr:to>
    <xdr:cxnSp macro="">
      <xdr:nvCxnSpPr>
        <xdr:cNvPr id="151" name="直線コネクタ 150">
          <a:extLst>
            <a:ext uri="{FF2B5EF4-FFF2-40B4-BE49-F238E27FC236}">
              <a16:creationId xmlns:a16="http://schemas.microsoft.com/office/drawing/2014/main" id="{00000000-0008-0000-0F00-000097000000}"/>
            </a:ext>
          </a:extLst>
        </xdr:cNvPr>
        <xdr:cNvCxnSpPr/>
      </xdr:nvCxnSpPr>
      <xdr:spPr>
        <a:xfrm flipV="1">
          <a:off x="9639300" y="10678885"/>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76019</xdr:rowOff>
    </xdr:from>
    <xdr:to>
      <xdr:col>46</xdr:col>
      <xdr:colOff>38100</xdr:colOff>
      <xdr:row>60</xdr:row>
      <xdr:rowOff>6169</xdr:rowOff>
    </xdr:to>
    <xdr:sp macro="" textlink="">
      <xdr:nvSpPr>
        <xdr:cNvPr id="152" name="楕円 151">
          <a:extLst>
            <a:ext uri="{FF2B5EF4-FFF2-40B4-BE49-F238E27FC236}">
              <a16:creationId xmlns:a16="http://schemas.microsoft.com/office/drawing/2014/main" id="{00000000-0008-0000-0F00-000098000000}"/>
            </a:ext>
          </a:extLst>
        </xdr:cNvPr>
        <xdr:cNvSpPr/>
      </xdr:nvSpPr>
      <xdr:spPr>
        <a:xfrm>
          <a:off x="8699500" y="1019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126819</xdr:rowOff>
    </xdr:from>
    <xdr:to>
      <xdr:col>50</xdr:col>
      <xdr:colOff>114300</xdr:colOff>
      <xdr:row>62</xdr:row>
      <xdr:rowOff>58783</xdr:rowOff>
    </xdr:to>
    <xdr:cxnSp macro="">
      <xdr:nvCxnSpPr>
        <xdr:cNvPr id="153" name="直線コネクタ 152">
          <a:extLst>
            <a:ext uri="{FF2B5EF4-FFF2-40B4-BE49-F238E27FC236}">
              <a16:creationId xmlns:a16="http://schemas.microsoft.com/office/drawing/2014/main" id="{00000000-0008-0000-0F00-000099000000}"/>
            </a:ext>
          </a:extLst>
        </xdr:cNvPr>
        <xdr:cNvCxnSpPr/>
      </xdr:nvCxnSpPr>
      <xdr:spPr>
        <a:xfrm>
          <a:off x="8750300" y="10242369"/>
          <a:ext cx="889000" cy="44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97790</xdr:rowOff>
    </xdr:from>
    <xdr:to>
      <xdr:col>41</xdr:col>
      <xdr:colOff>101600</xdr:colOff>
      <xdr:row>60</xdr:row>
      <xdr:rowOff>27940</xdr:rowOff>
    </xdr:to>
    <xdr:sp macro="" textlink="">
      <xdr:nvSpPr>
        <xdr:cNvPr id="154" name="楕円 153">
          <a:extLst>
            <a:ext uri="{FF2B5EF4-FFF2-40B4-BE49-F238E27FC236}">
              <a16:creationId xmlns:a16="http://schemas.microsoft.com/office/drawing/2014/main" id="{00000000-0008-0000-0F00-00009A000000}"/>
            </a:ext>
          </a:extLst>
        </xdr:cNvPr>
        <xdr:cNvSpPr/>
      </xdr:nvSpPr>
      <xdr:spPr>
        <a:xfrm>
          <a:off x="7810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126819</xdr:rowOff>
    </xdr:from>
    <xdr:to>
      <xdr:col>45</xdr:col>
      <xdr:colOff>177800</xdr:colOff>
      <xdr:row>59</xdr:row>
      <xdr:rowOff>148590</xdr:rowOff>
    </xdr:to>
    <xdr:cxnSp macro="">
      <xdr:nvCxnSpPr>
        <xdr:cNvPr id="155" name="直線コネクタ 154">
          <a:extLst>
            <a:ext uri="{FF2B5EF4-FFF2-40B4-BE49-F238E27FC236}">
              <a16:creationId xmlns:a16="http://schemas.microsoft.com/office/drawing/2014/main" id="{00000000-0008-0000-0F00-00009B000000}"/>
            </a:ext>
          </a:extLst>
        </xdr:cNvPr>
        <xdr:cNvCxnSpPr/>
      </xdr:nvCxnSpPr>
      <xdr:spPr>
        <a:xfrm flipV="1">
          <a:off x="7861300" y="10242369"/>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115207</xdr:rowOff>
    </xdr:from>
    <xdr:to>
      <xdr:col>36</xdr:col>
      <xdr:colOff>165100</xdr:colOff>
      <xdr:row>60</xdr:row>
      <xdr:rowOff>45357</xdr:rowOff>
    </xdr:to>
    <xdr:sp macro="" textlink="">
      <xdr:nvSpPr>
        <xdr:cNvPr id="156" name="楕円 155">
          <a:extLst>
            <a:ext uri="{FF2B5EF4-FFF2-40B4-BE49-F238E27FC236}">
              <a16:creationId xmlns:a16="http://schemas.microsoft.com/office/drawing/2014/main" id="{00000000-0008-0000-0F00-00009C000000}"/>
            </a:ext>
          </a:extLst>
        </xdr:cNvPr>
        <xdr:cNvSpPr/>
      </xdr:nvSpPr>
      <xdr:spPr>
        <a:xfrm>
          <a:off x="6921500" y="1023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148590</xdr:rowOff>
    </xdr:from>
    <xdr:to>
      <xdr:col>41</xdr:col>
      <xdr:colOff>50800</xdr:colOff>
      <xdr:row>59</xdr:row>
      <xdr:rowOff>166007</xdr:rowOff>
    </xdr:to>
    <xdr:cxnSp macro="">
      <xdr:nvCxnSpPr>
        <xdr:cNvPr id="157" name="直線コネクタ 156">
          <a:extLst>
            <a:ext uri="{FF2B5EF4-FFF2-40B4-BE49-F238E27FC236}">
              <a16:creationId xmlns:a16="http://schemas.microsoft.com/office/drawing/2014/main" id="{00000000-0008-0000-0F00-00009D000000}"/>
            </a:ext>
          </a:extLst>
        </xdr:cNvPr>
        <xdr:cNvCxnSpPr/>
      </xdr:nvCxnSpPr>
      <xdr:spPr>
        <a:xfrm flipV="1">
          <a:off x="6972300" y="10264140"/>
          <a:ext cx="889000" cy="1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107604</xdr:rowOff>
    </xdr:from>
    <xdr:ext cx="469744" cy="259045"/>
    <xdr:sp macro="" textlink="">
      <xdr:nvSpPr>
        <xdr:cNvPr id="158" name="n_1aveValue【体育館・プール】&#10;一人当たり面積">
          <a:extLst>
            <a:ext uri="{FF2B5EF4-FFF2-40B4-BE49-F238E27FC236}">
              <a16:creationId xmlns:a16="http://schemas.microsoft.com/office/drawing/2014/main" id="{00000000-0008-0000-0F00-00009E000000}"/>
            </a:ext>
          </a:extLst>
        </xdr:cNvPr>
        <xdr:cNvSpPr txBox="1"/>
      </xdr:nvSpPr>
      <xdr:spPr>
        <a:xfrm>
          <a:off x="9391727" y="1039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95267</xdr:rowOff>
    </xdr:from>
    <xdr:ext cx="469744" cy="259045"/>
    <xdr:sp macro="" textlink="">
      <xdr:nvSpPr>
        <xdr:cNvPr id="159" name="n_2aveValue【体育館・プール】&#10;一人当たり面積">
          <a:extLst>
            <a:ext uri="{FF2B5EF4-FFF2-40B4-BE49-F238E27FC236}">
              <a16:creationId xmlns:a16="http://schemas.microsoft.com/office/drawing/2014/main" id="{00000000-0008-0000-0F00-00009F000000}"/>
            </a:ext>
          </a:extLst>
        </xdr:cNvPr>
        <xdr:cNvSpPr txBox="1"/>
      </xdr:nvSpPr>
      <xdr:spPr>
        <a:xfrm>
          <a:off x="8515427"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118127</xdr:rowOff>
    </xdr:from>
    <xdr:ext cx="469744" cy="259045"/>
    <xdr:sp macro="" textlink="">
      <xdr:nvSpPr>
        <xdr:cNvPr id="160" name="n_3aveValue【体育館・プール】&#10;一人当たり面積">
          <a:extLst>
            <a:ext uri="{FF2B5EF4-FFF2-40B4-BE49-F238E27FC236}">
              <a16:creationId xmlns:a16="http://schemas.microsoft.com/office/drawing/2014/main" id="{00000000-0008-0000-0F00-0000A0000000}"/>
            </a:ext>
          </a:extLst>
        </xdr:cNvPr>
        <xdr:cNvSpPr txBox="1"/>
      </xdr:nvSpPr>
      <xdr:spPr>
        <a:xfrm>
          <a:off x="76264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85470</xdr:rowOff>
    </xdr:from>
    <xdr:ext cx="469744" cy="259045"/>
    <xdr:sp macro="" textlink="">
      <xdr:nvSpPr>
        <xdr:cNvPr id="161" name="n_4aveValue【体育館・プール】&#10;一人当たり面積">
          <a:extLst>
            <a:ext uri="{FF2B5EF4-FFF2-40B4-BE49-F238E27FC236}">
              <a16:creationId xmlns:a16="http://schemas.microsoft.com/office/drawing/2014/main" id="{00000000-0008-0000-0F00-0000A1000000}"/>
            </a:ext>
          </a:extLst>
        </xdr:cNvPr>
        <xdr:cNvSpPr txBox="1"/>
      </xdr:nvSpPr>
      <xdr:spPr>
        <a:xfrm>
          <a:off x="6737427" y="10715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100710</xdr:rowOff>
    </xdr:from>
    <xdr:ext cx="469744" cy="259045"/>
    <xdr:sp macro="" textlink="">
      <xdr:nvSpPr>
        <xdr:cNvPr id="162" name="n_1mainValue【体育館・プール】&#10;一人当たり面積">
          <a:extLst>
            <a:ext uri="{FF2B5EF4-FFF2-40B4-BE49-F238E27FC236}">
              <a16:creationId xmlns:a16="http://schemas.microsoft.com/office/drawing/2014/main" id="{00000000-0008-0000-0F00-0000A2000000}"/>
            </a:ext>
          </a:extLst>
        </xdr:cNvPr>
        <xdr:cNvSpPr txBox="1"/>
      </xdr:nvSpPr>
      <xdr:spPr>
        <a:xfrm>
          <a:off x="9391727" y="1073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22696</xdr:rowOff>
    </xdr:from>
    <xdr:ext cx="469744" cy="259045"/>
    <xdr:sp macro="" textlink="">
      <xdr:nvSpPr>
        <xdr:cNvPr id="163" name="n_2mainValue【体育館・プール】&#10;一人当たり面積">
          <a:extLst>
            <a:ext uri="{FF2B5EF4-FFF2-40B4-BE49-F238E27FC236}">
              <a16:creationId xmlns:a16="http://schemas.microsoft.com/office/drawing/2014/main" id="{00000000-0008-0000-0F00-0000A3000000}"/>
            </a:ext>
          </a:extLst>
        </xdr:cNvPr>
        <xdr:cNvSpPr txBox="1"/>
      </xdr:nvSpPr>
      <xdr:spPr>
        <a:xfrm>
          <a:off x="8515427" y="9966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44467</xdr:rowOff>
    </xdr:from>
    <xdr:ext cx="469744" cy="259045"/>
    <xdr:sp macro="" textlink="">
      <xdr:nvSpPr>
        <xdr:cNvPr id="164" name="n_3mainValue【体育館・プール】&#10;一人当たり面積">
          <a:extLst>
            <a:ext uri="{FF2B5EF4-FFF2-40B4-BE49-F238E27FC236}">
              <a16:creationId xmlns:a16="http://schemas.microsoft.com/office/drawing/2014/main" id="{00000000-0008-0000-0F00-0000A4000000}"/>
            </a:ext>
          </a:extLst>
        </xdr:cNvPr>
        <xdr:cNvSpPr txBox="1"/>
      </xdr:nvSpPr>
      <xdr:spPr>
        <a:xfrm>
          <a:off x="7626427" y="998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61884</xdr:rowOff>
    </xdr:from>
    <xdr:ext cx="469744" cy="259045"/>
    <xdr:sp macro="" textlink="">
      <xdr:nvSpPr>
        <xdr:cNvPr id="165" name="n_4mainValue【体育館・プール】&#10;一人当たり面積">
          <a:extLst>
            <a:ext uri="{FF2B5EF4-FFF2-40B4-BE49-F238E27FC236}">
              <a16:creationId xmlns:a16="http://schemas.microsoft.com/office/drawing/2014/main" id="{00000000-0008-0000-0F00-0000A5000000}"/>
            </a:ext>
          </a:extLst>
        </xdr:cNvPr>
        <xdr:cNvSpPr txBox="1"/>
      </xdr:nvSpPr>
      <xdr:spPr>
        <a:xfrm>
          <a:off x="6737427" y="10005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a:extLst>
            <a:ext uri="{FF2B5EF4-FFF2-40B4-BE49-F238E27FC236}">
              <a16:creationId xmlns:a16="http://schemas.microsoft.com/office/drawing/2014/main" id="{00000000-0008-0000-0F00-0000A6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a:extLst>
            <a:ext uri="{FF2B5EF4-FFF2-40B4-BE49-F238E27FC236}">
              <a16:creationId xmlns:a16="http://schemas.microsoft.com/office/drawing/2014/main" id="{00000000-0008-0000-0F00-0000A7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a:extLst>
            <a:ext uri="{FF2B5EF4-FFF2-40B4-BE49-F238E27FC236}">
              <a16:creationId xmlns:a16="http://schemas.microsoft.com/office/drawing/2014/main" id="{00000000-0008-0000-0F00-0000A8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a:extLst>
            <a:ext uri="{FF2B5EF4-FFF2-40B4-BE49-F238E27FC236}">
              <a16:creationId xmlns:a16="http://schemas.microsoft.com/office/drawing/2014/main" id="{00000000-0008-0000-0F00-0000A9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a:extLst>
            <a:ext uri="{FF2B5EF4-FFF2-40B4-BE49-F238E27FC236}">
              <a16:creationId xmlns:a16="http://schemas.microsoft.com/office/drawing/2014/main" id="{00000000-0008-0000-0F00-0000AA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a:extLst>
            <a:ext uri="{FF2B5EF4-FFF2-40B4-BE49-F238E27FC236}">
              <a16:creationId xmlns:a16="http://schemas.microsoft.com/office/drawing/2014/main" id="{00000000-0008-0000-0F00-0000AB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a:extLst>
            <a:ext uri="{FF2B5EF4-FFF2-40B4-BE49-F238E27FC236}">
              <a16:creationId xmlns:a16="http://schemas.microsoft.com/office/drawing/2014/main" id="{00000000-0008-0000-0F00-0000AC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a:extLst>
            <a:ext uri="{FF2B5EF4-FFF2-40B4-BE49-F238E27FC236}">
              <a16:creationId xmlns:a16="http://schemas.microsoft.com/office/drawing/2014/main" id="{00000000-0008-0000-0F00-0000AD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4" name="テキスト ボックス 173">
          <a:extLst>
            <a:ext uri="{FF2B5EF4-FFF2-40B4-BE49-F238E27FC236}">
              <a16:creationId xmlns:a16="http://schemas.microsoft.com/office/drawing/2014/main" id="{00000000-0008-0000-0F00-0000AE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6" name="テキスト ボックス 175">
          <a:extLst>
            <a:ext uri="{FF2B5EF4-FFF2-40B4-BE49-F238E27FC236}">
              <a16:creationId xmlns:a16="http://schemas.microsoft.com/office/drawing/2014/main" id="{00000000-0008-0000-0F00-0000B0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8" name="テキスト ボックス 177">
          <a:extLst>
            <a:ext uri="{FF2B5EF4-FFF2-40B4-BE49-F238E27FC236}">
              <a16:creationId xmlns:a16="http://schemas.microsoft.com/office/drawing/2014/main" id="{00000000-0008-0000-0F00-0000B200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9" name="直線コネクタ 178">
          <a:extLst>
            <a:ext uri="{FF2B5EF4-FFF2-40B4-BE49-F238E27FC236}">
              <a16:creationId xmlns:a16="http://schemas.microsoft.com/office/drawing/2014/main" id="{00000000-0008-0000-0F00-0000B3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80" name="テキスト ボックス 179">
          <a:extLst>
            <a:ext uri="{FF2B5EF4-FFF2-40B4-BE49-F238E27FC236}">
              <a16:creationId xmlns:a16="http://schemas.microsoft.com/office/drawing/2014/main" id="{00000000-0008-0000-0F00-0000B4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1" name="直線コネクタ 180">
          <a:extLst>
            <a:ext uri="{FF2B5EF4-FFF2-40B4-BE49-F238E27FC236}">
              <a16:creationId xmlns:a16="http://schemas.microsoft.com/office/drawing/2014/main" id="{00000000-0008-0000-0F00-0000B5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3" name="直線コネクタ 182">
          <a:extLst>
            <a:ext uri="{FF2B5EF4-FFF2-40B4-BE49-F238E27FC236}">
              <a16:creationId xmlns:a16="http://schemas.microsoft.com/office/drawing/2014/main" id="{00000000-0008-0000-0F00-0000B7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5" name="直線コネクタ 184">
          <a:extLst>
            <a:ext uri="{FF2B5EF4-FFF2-40B4-BE49-F238E27FC236}">
              <a16:creationId xmlns:a16="http://schemas.microsoft.com/office/drawing/2014/main" id="{00000000-0008-0000-0F00-0000B9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7" name="直線コネクタ 186">
          <a:extLst>
            <a:ext uri="{FF2B5EF4-FFF2-40B4-BE49-F238E27FC236}">
              <a16:creationId xmlns:a16="http://schemas.microsoft.com/office/drawing/2014/main" id="{00000000-0008-0000-0F00-0000BB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9" name="【福祉施設】&#10;有形固定資産減価償却率グラフ枠">
          <a:extLst>
            <a:ext uri="{FF2B5EF4-FFF2-40B4-BE49-F238E27FC236}">
              <a16:creationId xmlns:a16="http://schemas.microsoft.com/office/drawing/2014/main" id="{00000000-0008-0000-0F00-0000BD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9525</xdr:rowOff>
    </xdr:from>
    <xdr:to>
      <xdr:col>24</xdr:col>
      <xdr:colOff>62865</xdr:colOff>
      <xdr:row>86</xdr:row>
      <xdr:rowOff>114300</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flipV="1">
          <a:off x="4634865" y="13382625"/>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91" name="【福祉施設】&#10;有形固定資産減価償却率最小値テキスト">
          <a:extLst>
            <a:ext uri="{FF2B5EF4-FFF2-40B4-BE49-F238E27FC236}">
              <a16:creationId xmlns:a16="http://schemas.microsoft.com/office/drawing/2014/main" id="{00000000-0008-0000-0F00-0000BF00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127652</xdr:rowOff>
    </xdr:from>
    <xdr:ext cx="405111" cy="259045"/>
    <xdr:sp macro="" textlink="">
      <xdr:nvSpPr>
        <xdr:cNvPr id="193" name="【福祉施設】&#10;有形固定資産減価償却率最大値テキスト">
          <a:extLst>
            <a:ext uri="{FF2B5EF4-FFF2-40B4-BE49-F238E27FC236}">
              <a16:creationId xmlns:a16="http://schemas.microsoft.com/office/drawing/2014/main" id="{00000000-0008-0000-0F00-0000C1000000}"/>
            </a:ext>
          </a:extLst>
        </xdr:cNvPr>
        <xdr:cNvSpPr txBox="1"/>
      </xdr:nvSpPr>
      <xdr:spPr>
        <a:xfrm>
          <a:off x="4673600" y="1315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9525</xdr:rowOff>
    </xdr:from>
    <xdr:to>
      <xdr:col>24</xdr:col>
      <xdr:colOff>152400</xdr:colOff>
      <xdr:row>78</xdr:row>
      <xdr:rowOff>9525</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4546600" y="1338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164482</xdr:rowOff>
    </xdr:from>
    <xdr:ext cx="405111" cy="259045"/>
    <xdr:sp macro="" textlink="">
      <xdr:nvSpPr>
        <xdr:cNvPr id="195" name="【福祉施設】&#10;有形固定資産減価償却率平均値テキスト">
          <a:extLst>
            <a:ext uri="{FF2B5EF4-FFF2-40B4-BE49-F238E27FC236}">
              <a16:creationId xmlns:a16="http://schemas.microsoft.com/office/drawing/2014/main" id="{00000000-0008-0000-0F00-0000C3000000}"/>
            </a:ext>
          </a:extLst>
        </xdr:cNvPr>
        <xdr:cNvSpPr txBox="1"/>
      </xdr:nvSpPr>
      <xdr:spPr>
        <a:xfrm>
          <a:off x="4673600" y="13880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141605</xdr:rowOff>
    </xdr:from>
    <xdr:to>
      <xdr:col>24</xdr:col>
      <xdr:colOff>114300</xdr:colOff>
      <xdr:row>82</xdr:row>
      <xdr:rowOff>71755</xdr:rowOff>
    </xdr:to>
    <xdr:sp macro="" textlink="">
      <xdr:nvSpPr>
        <xdr:cNvPr id="196" name="フローチャート: 判断 195">
          <a:extLst>
            <a:ext uri="{FF2B5EF4-FFF2-40B4-BE49-F238E27FC236}">
              <a16:creationId xmlns:a16="http://schemas.microsoft.com/office/drawing/2014/main" id="{00000000-0008-0000-0F00-0000C4000000}"/>
            </a:ext>
          </a:extLst>
        </xdr:cNvPr>
        <xdr:cNvSpPr/>
      </xdr:nvSpPr>
      <xdr:spPr>
        <a:xfrm>
          <a:off x="4584700" y="1402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65405</xdr:rowOff>
    </xdr:from>
    <xdr:to>
      <xdr:col>20</xdr:col>
      <xdr:colOff>38100</xdr:colOff>
      <xdr:row>81</xdr:row>
      <xdr:rowOff>167005</xdr:rowOff>
    </xdr:to>
    <xdr:sp macro="" textlink="">
      <xdr:nvSpPr>
        <xdr:cNvPr id="197" name="フローチャート: 判断 196">
          <a:extLst>
            <a:ext uri="{FF2B5EF4-FFF2-40B4-BE49-F238E27FC236}">
              <a16:creationId xmlns:a16="http://schemas.microsoft.com/office/drawing/2014/main" id="{00000000-0008-0000-0F00-0000C5000000}"/>
            </a:ext>
          </a:extLst>
        </xdr:cNvPr>
        <xdr:cNvSpPr/>
      </xdr:nvSpPr>
      <xdr:spPr>
        <a:xfrm>
          <a:off x="3746500" y="1395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116839</xdr:rowOff>
    </xdr:from>
    <xdr:to>
      <xdr:col>15</xdr:col>
      <xdr:colOff>101600</xdr:colOff>
      <xdr:row>82</xdr:row>
      <xdr:rowOff>46989</xdr:rowOff>
    </xdr:to>
    <xdr:sp macro="" textlink="">
      <xdr:nvSpPr>
        <xdr:cNvPr id="198" name="フローチャート: 判断 197">
          <a:extLst>
            <a:ext uri="{FF2B5EF4-FFF2-40B4-BE49-F238E27FC236}">
              <a16:creationId xmlns:a16="http://schemas.microsoft.com/office/drawing/2014/main" id="{00000000-0008-0000-0F00-0000C6000000}"/>
            </a:ext>
          </a:extLst>
        </xdr:cNvPr>
        <xdr:cNvSpPr/>
      </xdr:nvSpPr>
      <xdr:spPr>
        <a:xfrm>
          <a:off x="2857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52070</xdr:rowOff>
    </xdr:from>
    <xdr:to>
      <xdr:col>10</xdr:col>
      <xdr:colOff>165100</xdr:colOff>
      <xdr:row>81</xdr:row>
      <xdr:rowOff>153670</xdr:rowOff>
    </xdr:to>
    <xdr:sp macro="" textlink="">
      <xdr:nvSpPr>
        <xdr:cNvPr id="199" name="フローチャート: 判断 198">
          <a:extLst>
            <a:ext uri="{FF2B5EF4-FFF2-40B4-BE49-F238E27FC236}">
              <a16:creationId xmlns:a16="http://schemas.microsoft.com/office/drawing/2014/main" id="{00000000-0008-0000-0F00-0000C7000000}"/>
            </a:ext>
          </a:extLst>
        </xdr:cNvPr>
        <xdr:cNvSpPr/>
      </xdr:nvSpPr>
      <xdr:spPr>
        <a:xfrm>
          <a:off x="1968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27305</xdr:rowOff>
    </xdr:from>
    <xdr:to>
      <xdr:col>6</xdr:col>
      <xdr:colOff>38100</xdr:colOff>
      <xdr:row>81</xdr:row>
      <xdr:rowOff>128905</xdr:rowOff>
    </xdr:to>
    <xdr:sp macro="" textlink="">
      <xdr:nvSpPr>
        <xdr:cNvPr id="200" name="フローチャート: 判断 199">
          <a:extLst>
            <a:ext uri="{FF2B5EF4-FFF2-40B4-BE49-F238E27FC236}">
              <a16:creationId xmlns:a16="http://schemas.microsoft.com/office/drawing/2014/main" id="{00000000-0008-0000-0F00-0000C8000000}"/>
            </a:ext>
          </a:extLst>
        </xdr:cNvPr>
        <xdr:cNvSpPr/>
      </xdr:nvSpPr>
      <xdr:spPr>
        <a:xfrm>
          <a:off x="1079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F00-0000C9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00000000-0008-0000-0F00-0000CA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00000000-0008-0000-0F00-0000CB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00000000-0008-0000-0F00-0000CC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00000000-0008-0000-0F00-0000CD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170180</xdr:rowOff>
    </xdr:from>
    <xdr:to>
      <xdr:col>24</xdr:col>
      <xdr:colOff>114300</xdr:colOff>
      <xdr:row>85</xdr:row>
      <xdr:rowOff>100330</xdr:rowOff>
    </xdr:to>
    <xdr:sp macro="" textlink="">
      <xdr:nvSpPr>
        <xdr:cNvPr id="206" name="楕円 205">
          <a:extLst>
            <a:ext uri="{FF2B5EF4-FFF2-40B4-BE49-F238E27FC236}">
              <a16:creationId xmlns:a16="http://schemas.microsoft.com/office/drawing/2014/main" id="{00000000-0008-0000-0F00-0000CE000000}"/>
            </a:ext>
          </a:extLst>
        </xdr:cNvPr>
        <xdr:cNvSpPr/>
      </xdr:nvSpPr>
      <xdr:spPr>
        <a:xfrm>
          <a:off x="45847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148607</xdr:rowOff>
    </xdr:from>
    <xdr:ext cx="405111" cy="259045"/>
    <xdr:sp macro="" textlink="">
      <xdr:nvSpPr>
        <xdr:cNvPr id="207" name="【福祉施設】&#10;有形固定資産減価償却率該当値テキスト">
          <a:extLst>
            <a:ext uri="{FF2B5EF4-FFF2-40B4-BE49-F238E27FC236}">
              <a16:creationId xmlns:a16="http://schemas.microsoft.com/office/drawing/2014/main" id="{00000000-0008-0000-0F00-0000CF000000}"/>
            </a:ext>
          </a:extLst>
        </xdr:cNvPr>
        <xdr:cNvSpPr txBox="1"/>
      </xdr:nvSpPr>
      <xdr:spPr>
        <a:xfrm>
          <a:off x="4673600" y="1455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141605</xdr:rowOff>
    </xdr:from>
    <xdr:to>
      <xdr:col>20</xdr:col>
      <xdr:colOff>38100</xdr:colOff>
      <xdr:row>85</xdr:row>
      <xdr:rowOff>71755</xdr:rowOff>
    </xdr:to>
    <xdr:sp macro="" textlink="">
      <xdr:nvSpPr>
        <xdr:cNvPr id="208" name="楕円 207">
          <a:extLst>
            <a:ext uri="{FF2B5EF4-FFF2-40B4-BE49-F238E27FC236}">
              <a16:creationId xmlns:a16="http://schemas.microsoft.com/office/drawing/2014/main" id="{00000000-0008-0000-0F00-0000D0000000}"/>
            </a:ext>
          </a:extLst>
        </xdr:cNvPr>
        <xdr:cNvSpPr/>
      </xdr:nvSpPr>
      <xdr:spPr>
        <a:xfrm>
          <a:off x="3746500" y="1454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20955</xdr:rowOff>
    </xdr:from>
    <xdr:to>
      <xdr:col>24</xdr:col>
      <xdr:colOff>63500</xdr:colOff>
      <xdr:row>85</xdr:row>
      <xdr:rowOff>49530</xdr:rowOff>
    </xdr:to>
    <xdr:cxnSp macro="">
      <xdr:nvCxnSpPr>
        <xdr:cNvPr id="209" name="直線コネクタ 208">
          <a:extLst>
            <a:ext uri="{FF2B5EF4-FFF2-40B4-BE49-F238E27FC236}">
              <a16:creationId xmlns:a16="http://schemas.microsoft.com/office/drawing/2014/main" id="{00000000-0008-0000-0F00-0000D1000000}"/>
            </a:ext>
          </a:extLst>
        </xdr:cNvPr>
        <xdr:cNvCxnSpPr/>
      </xdr:nvCxnSpPr>
      <xdr:spPr>
        <a:xfrm>
          <a:off x="3797300" y="1459420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95886</xdr:rowOff>
    </xdr:from>
    <xdr:to>
      <xdr:col>15</xdr:col>
      <xdr:colOff>101600</xdr:colOff>
      <xdr:row>86</xdr:row>
      <xdr:rowOff>26036</xdr:rowOff>
    </xdr:to>
    <xdr:sp macro="" textlink="">
      <xdr:nvSpPr>
        <xdr:cNvPr id="210" name="楕円 209">
          <a:extLst>
            <a:ext uri="{FF2B5EF4-FFF2-40B4-BE49-F238E27FC236}">
              <a16:creationId xmlns:a16="http://schemas.microsoft.com/office/drawing/2014/main" id="{00000000-0008-0000-0F00-0000D2000000}"/>
            </a:ext>
          </a:extLst>
        </xdr:cNvPr>
        <xdr:cNvSpPr/>
      </xdr:nvSpPr>
      <xdr:spPr>
        <a:xfrm>
          <a:off x="2857500" y="1466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20955</xdr:rowOff>
    </xdr:from>
    <xdr:to>
      <xdr:col>19</xdr:col>
      <xdr:colOff>177800</xdr:colOff>
      <xdr:row>85</xdr:row>
      <xdr:rowOff>146686</xdr:rowOff>
    </xdr:to>
    <xdr:cxnSp macro="">
      <xdr:nvCxnSpPr>
        <xdr:cNvPr id="211" name="直線コネクタ 210">
          <a:extLst>
            <a:ext uri="{FF2B5EF4-FFF2-40B4-BE49-F238E27FC236}">
              <a16:creationId xmlns:a16="http://schemas.microsoft.com/office/drawing/2014/main" id="{00000000-0008-0000-0F00-0000D3000000}"/>
            </a:ext>
          </a:extLst>
        </xdr:cNvPr>
        <xdr:cNvCxnSpPr/>
      </xdr:nvCxnSpPr>
      <xdr:spPr>
        <a:xfrm flipV="1">
          <a:off x="2908300" y="14594205"/>
          <a:ext cx="889000" cy="1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80645</xdr:rowOff>
    </xdr:from>
    <xdr:to>
      <xdr:col>10</xdr:col>
      <xdr:colOff>165100</xdr:colOff>
      <xdr:row>86</xdr:row>
      <xdr:rowOff>10795</xdr:rowOff>
    </xdr:to>
    <xdr:sp macro="" textlink="">
      <xdr:nvSpPr>
        <xdr:cNvPr id="212" name="楕円 211">
          <a:extLst>
            <a:ext uri="{FF2B5EF4-FFF2-40B4-BE49-F238E27FC236}">
              <a16:creationId xmlns:a16="http://schemas.microsoft.com/office/drawing/2014/main" id="{00000000-0008-0000-0F00-0000D4000000}"/>
            </a:ext>
          </a:extLst>
        </xdr:cNvPr>
        <xdr:cNvSpPr/>
      </xdr:nvSpPr>
      <xdr:spPr>
        <a:xfrm>
          <a:off x="1968500" y="1465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131445</xdr:rowOff>
    </xdr:from>
    <xdr:to>
      <xdr:col>15</xdr:col>
      <xdr:colOff>50800</xdr:colOff>
      <xdr:row>85</xdr:row>
      <xdr:rowOff>146686</xdr:rowOff>
    </xdr:to>
    <xdr:cxnSp macro="">
      <xdr:nvCxnSpPr>
        <xdr:cNvPr id="213" name="直線コネクタ 212">
          <a:extLst>
            <a:ext uri="{FF2B5EF4-FFF2-40B4-BE49-F238E27FC236}">
              <a16:creationId xmlns:a16="http://schemas.microsoft.com/office/drawing/2014/main" id="{00000000-0008-0000-0F00-0000D5000000}"/>
            </a:ext>
          </a:extLst>
        </xdr:cNvPr>
        <xdr:cNvCxnSpPr/>
      </xdr:nvCxnSpPr>
      <xdr:spPr>
        <a:xfrm>
          <a:off x="2019300" y="14704695"/>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65405</xdr:rowOff>
    </xdr:from>
    <xdr:to>
      <xdr:col>6</xdr:col>
      <xdr:colOff>38100</xdr:colOff>
      <xdr:row>85</xdr:row>
      <xdr:rowOff>167005</xdr:rowOff>
    </xdr:to>
    <xdr:sp macro="" textlink="">
      <xdr:nvSpPr>
        <xdr:cNvPr id="214" name="楕円 213">
          <a:extLst>
            <a:ext uri="{FF2B5EF4-FFF2-40B4-BE49-F238E27FC236}">
              <a16:creationId xmlns:a16="http://schemas.microsoft.com/office/drawing/2014/main" id="{00000000-0008-0000-0F00-0000D6000000}"/>
            </a:ext>
          </a:extLst>
        </xdr:cNvPr>
        <xdr:cNvSpPr/>
      </xdr:nvSpPr>
      <xdr:spPr>
        <a:xfrm>
          <a:off x="1079500" y="1463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116205</xdr:rowOff>
    </xdr:from>
    <xdr:to>
      <xdr:col>10</xdr:col>
      <xdr:colOff>114300</xdr:colOff>
      <xdr:row>85</xdr:row>
      <xdr:rowOff>131445</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1130300" y="1468945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12082</xdr:rowOff>
    </xdr:from>
    <xdr:ext cx="405111" cy="259045"/>
    <xdr:sp macro="" textlink="">
      <xdr:nvSpPr>
        <xdr:cNvPr id="216" name="n_1aveValue【福祉施設】&#10;有形固定資産減価償却率">
          <a:extLst>
            <a:ext uri="{FF2B5EF4-FFF2-40B4-BE49-F238E27FC236}">
              <a16:creationId xmlns:a16="http://schemas.microsoft.com/office/drawing/2014/main" id="{00000000-0008-0000-0F00-0000D8000000}"/>
            </a:ext>
          </a:extLst>
        </xdr:cNvPr>
        <xdr:cNvSpPr txBox="1"/>
      </xdr:nvSpPr>
      <xdr:spPr>
        <a:xfrm>
          <a:off x="3582044" y="1372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63516</xdr:rowOff>
    </xdr:from>
    <xdr:ext cx="405111" cy="259045"/>
    <xdr:sp macro="" textlink="">
      <xdr:nvSpPr>
        <xdr:cNvPr id="217" name="n_2aveValue【福祉施設】&#10;有形固定資産減価償却率">
          <a:extLst>
            <a:ext uri="{FF2B5EF4-FFF2-40B4-BE49-F238E27FC236}">
              <a16:creationId xmlns:a16="http://schemas.microsoft.com/office/drawing/2014/main" id="{00000000-0008-0000-0F00-0000D9000000}"/>
            </a:ext>
          </a:extLst>
        </xdr:cNvPr>
        <xdr:cNvSpPr txBox="1"/>
      </xdr:nvSpPr>
      <xdr:spPr>
        <a:xfrm>
          <a:off x="2705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170197</xdr:rowOff>
    </xdr:from>
    <xdr:ext cx="405111" cy="259045"/>
    <xdr:sp macro="" textlink="">
      <xdr:nvSpPr>
        <xdr:cNvPr id="218" name="n_3aveValue【福祉施設】&#10;有形固定資産減価償却率">
          <a:extLst>
            <a:ext uri="{FF2B5EF4-FFF2-40B4-BE49-F238E27FC236}">
              <a16:creationId xmlns:a16="http://schemas.microsoft.com/office/drawing/2014/main" id="{00000000-0008-0000-0F00-0000DA000000}"/>
            </a:ext>
          </a:extLst>
        </xdr:cNvPr>
        <xdr:cNvSpPr txBox="1"/>
      </xdr:nvSpPr>
      <xdr:spPr>
        <a:xfrm>
          <a:off x="1816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145432</xdr:rowOff>
    </xdr:from>
    <xdr:ext cx="405111" cy="259045"/>
    <xdr:sp macro="" textlink="">
      <xdr:nvSpPr>
        <xdr:cNvPr id="219" name="n_4aveValue【福祉施設】&#10;有形固定資産減価償却率">
          <a:extLst>
            <a:ext uri="{FF2B5EF4-FFF2-40B4-BE49-F238E27FC236}">
              <a16:creationId xmlns:a16="http://schemas.microsoft.com/office/drawing/2014/main" id="{00000000-0008-0000-0F00-0000DB000000}"/>
            </a:ext>
          </a:extLst>
        </xdr:cNvPr>
        <xdr:cNvSpPr txBox="1"/>
      </xdr:nvSpPr>
      <xdr:spPr>
        <a:xfrm>
          <a:off x="927744"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62882</xdr:rowOff>
    </xdr:from>
    <xdr:ext cx="405111" cy="259045"/>
    <xdr:sp macro="" textlink="">
      <xdr:nvSpPr>
        <xdr:cNvPr id="220" name="n_1mainValue【福祉施設】&#10;有形固定資産減価償却率">
          <a:extLst>
            <a:ext uri="{FF2B5EF4-FFF2-40B4-BE49-F238E27FC236}">
              <a16:creationId xmlns:a16="http://schemas.microsoft.com/office/drawing/2014/main" id="{00000000-0008-0000-0F00-0000DC000000}"/>
            </a:ext>
          </a:extLst>
        </xdr:cNvPr>
        <xdr:cNvSpPr txBox="1"/>
      </xdr:nvSpPr>
      <xdr:spPr>
        <a:xfrm>
          <a:off x="3582044" y="1463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17163</xdr:rowOff>
    </xdr:from>
    <xdr:ext cx="405111" cy="259045"/>
    <xdr:sp macro="" textlink="">
      <xdr:nvSpPr>
        <xdr:cNvPr id="221" name="n_2mainValue【福祉施設】&#10;有形固定資産減価償却率">
          <a:extLst>
            <a:ext uri="{FF2B5EF4-FFF2-40B4-BE49-F238E27FC236}">
              <a16:creationId xmlns:a16="http://schemas.microsoft.com/office/drawing/2014/main" id="{00000000-0008-0000-0F00-0000DD000000}"/>
            </a:ext>
          </a:extLst>
        </xdr:cNvPr>
        <xdr:cNvSpPr txBox="1"/>
      </xdr:nvSpPr>
      <xdr:spPr>
        <a:xfrm>
          <a:off x="2705744" y="1476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1922</xdr:rowOff>
    </xdr:from>
    <xdr:ext cx="405111" cy="259045"/>
    <xdr:sp macro="" textlink="">
      <xdr:nvSpPr>
        <xdr:cNvPr id="222" name="n_3mainValue【福祉施設】&#10;有形固定資産減価償却率">
          <a:extLst>
            <a:ext uri="{FF2B5EF4-FFF2-40B4-BE49-F238E27FC236}">
              <a16:creationId xmlns:a16="http://schemas.microsoft.com/office/drawing/2014/main" id="{00000000-0008-0000-0F00-0000DE000000}"/>
            </a:ext>
          </a:extLst>
        </xdr:cNvPr>
        <xdr:cNvSpPr txBox="1"/>
      </xdr:nvSpPr>
      <xdr:spPr>
        <a:xfrm>
          <a:off x="1816744" y="1474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158132</xdr:rowOff>
    </xdr:from>
    <xdr:ext cx="405111" cy="259045"/>
    <xdr:sp macro="" textlink="">
      <xdr:nvSpPr>
        <xdr:cNvPr id="223" name="n_4mainValue【福祉施設】&#10;有形固定資産減価償却率">
          <a:extLst>
            <a:ext uri="{FF2B5EF4-FFF2-40B4-BE49-F238E27FC236}">
              <a16:creationId xmlns:a16="http://schemas.microsoft.com/office/drawing/2014/main" id="{00000000-0008-0000-0F00-0000DF000000}"/>
            </a:ext>
          </a:extLst>
        </xdr:cNvPr>
        <xdr:cNvSpPr txBox="1"/>
      </xdr:nvSpPr>
      <xdr:spPr>
        <a:xfrm>
          <a:off x="927744" y="1473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4" name="正方形/長方形 223">
          <a:extLst>
            <a:ext uri="{FF2B5EF4-FFF2-40B4-BE49-F238E27FC236}">
              <a16:creationId xmlns:a16="http://schemas.microsoft.com/office/drawing/2014/main" id="{00000000-0008-0000-0F00-0000E0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5" name="正方形/長方形 224">
          <a:extLst>
            <a:ext uri="{FF2B5EF4-FFF2-40B4-BE49-F238E27FC236}">
              <a16:creationId xmlns:a16="http://schemas.microsoft.com/office/drawing/2014/main" id="{00000000-0008-0000-0F00-0000E1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6" name="正方形/長方形 225">
          <a:extLst>
            <a:ext uri="{FF2B5EF4-FFF2-40B4-BE49-F238E27FC236}">
              <a16:creationId xmlns:a16="http://schemas.microsoft.com/office/drawing/2014/main" id="{00000000-0008-0000-0F00-0000E2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7" name="正方形/長方形 226">
          <a:extLst>
            <a:ext uri="{FF2B5EF4-FFF2-40B4-BE49-F238E27FC236}">
              <a16:creationId xmlns:a16="http://schemas.microsoft.com/office/drawing/2014/main" id="{00000000-0008-0000-0F00-0000E3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8" name="正方形/長方形 227">
          <a:extLst>
            <a:ext uri="{FF2B5EF4-FFF2-40B4-BE49-F238E27FC236}">
              <a16:creationId xmlns:a16="http://schemas.microsoft.com/office/drawing/2014/main" id="{00000000-0008-0000-0F00-0000E4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9" name="正方形/長方形 228">
          <a:extLst>
            <a:ext uri="{FF2B5EF4-FFF2-40B4-BE49-F238E27FC236}">
              <a16:creationId xmlns:a16="http://schemas.microsoft.com/office/drawing/2014/main" id="{00000000-0008-0000-0F00-0000E5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0" name="正方形/長方形 229">
          <a:extLst>
            <a:ext uri="{FF2B5EF4-FFF2-40B4-BE49-F238E27FC236}">
              <a16:creationId xmlns:a16="http://schemas.microsoft.com/office/drawing/2014/main" id="{00000000-0008-0000-0F00-0000E6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1" name="正方形/長方形 230">
          <a:extLst>
            <a:ext uri="{FF2B5EF4-FFF2-40B4-BE49-F238E27FC236}">
              <a16:creationId xmlns:a16="http://schemas.microsoft.com/office/drawing/2014/main" id="{00000000-0008-0000-0F00-0000E7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2" name="テキスト ボックス 231">
          <a:extLst>
            <a:ext uri="{FF2B5EF4-FFF2-40B4-BE49-F238E27FC236}">
              <a16:creationId xmlns:a16="http://schemas.microsoft.com/office/drawing/2014/main" id="{00000000-0008-0000-0F00-0000E8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3" name="直線コネクタ 232">
          <a:extLst>
            <a:ext uri="{FF2B5EF4-FFF2-40B4-BE49-F238E27FC236}">
              <a16:creationId xmlns:a16="http://schemas.microsoft.com/office/drawing/2014/main" id="{00000000-0008-0000-0F00-0000E9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5" name="テキスト ボックス 234">
          <a:extLst>
            <a:ext uri="{FF2B5EF4-FFF2-40B4-BE49-F238E27FC236}">
              <a16:creationId xmlns:a16="http://schemas.microsoft.com/office/drawing/2014/main" id="{00000000-0008-0000-0F00-0000EB00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6" name="直線コネクタ 235">
          <a:extLst>
            <a:ext uri="{FF2B5EF4-FFF2-40B4-BE49-F238E27FC236}">
              <a16:creationId xmlns:a16="http://schemas.microsoft.com/office/drawing/2014/main" id="{00000000-0008-0000-0F00-0000EC00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7" name="テキスト ボックス 236">
          <a:extLst>
            <a:ext uri="{FF2B5EF4-FFF2-40B4-BE49-F238E27FC236}">
              <a16:creationId xmlns:a16="http://schemas.microsoft.com/office/drawing/2014/main" id="{00000000-0008-0000-0F00-0000ED00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8" name="直線コネクタ 237">
          <a:extLst>
            <a:ext uri="{FF2B5EF4-FFF2-40B4-BE49-F238E27FC236}">
              <a16:creationId xmlns:a16="http://schemas.microsoft.com/office/drawing/2014/main" id="{00000000-0008-0000-0F00-0000EE00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40" name="直線コネクタ 239">
          <a:extLst>
            <a:ext uri="{FF2B5EF4-FFF2-40B4-BE49-F238E27FC236}">
              <a16:creationId xmlns:a16="http://schemas.microsoft.com/office/drawing/2014/main" id="{00000000-0008-0000-0F00-0000F000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2" name="直線コネクタ 241">
          <a:extLst>
            <a:ext uri="{FF2B5EF4-FFF2-40B4-BE49-F238E27FC236}">
              <a16:creationId xmlns:a16="http://schemas.microsoft.com/office/drawing/2014/main" id="{00000000-0008-0000-0F00-0000F2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4" name="【福祉施設】&#10;一人当たり面積グラフ枠">
          <a:extLst>
            <a:ext uri="{FF2B5EF4-FFF2-40B4-BE49-F238E27FC236}">
              <a16:creationId xmlns:a16="http://schemas.microsoft.com/office/drawing/2014/main" id="{00000000-0008-0000-0F00-0000F4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15239</xdr:rowOff>
    </xdr:from>
    <xdr:to>
      <xdr:col>54</xdr:col>
      <xdr:colOff>189865</xdr:colOff>
      <xdr:row>86</xdr:row>
      <xdr:rowOff>1524</xdr:rowOff>
    </xdr:to>
    <xdr:cxnSp macro="">
      <xdr:nvCxnSpPr>
        <xdr:cNvPr id="245" name="直線コネクタ 244">
          <a:extLst>
            <a:ext uri="{FF2B5EF4-FFF2-40B4-BE49-F238E27FC236}">
              <a16:creationId xmlns:a16="http://schemas.microsoft.com/office/drawing/2014/main" id="{00000000-0008-0000-0F00-0000F5000000}"/>
            </a:ext>
          </a:extLst>
        </xdr:cNvPr>
        <xdr:cNvCxnSpPr/>
      </xdr:nvCxnSpPr>
      <xdr:spPr>
        <a:xfrm flipV="1">
          <a:off x="10476865" y="13559789"/>
          <a:ext cx="0" cy="118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5351</xdr:rowOff>
    </xdr:from>
    <xdr:ext cx="469744" cy="259045"/>
    <xdr:sp macro="" textlink="">
      <xdr:nvSpPr>
        <xdr:cNvPr id="246" name="【福祉施設】&#10;一人当たり面積最小値テキスト">
          <a:extLst>
            <a:ext uri="{FF2B5EF4-FFF2-40B4-BE49-F238E27FC236}">
              <a16:creationId xmlns:a16="http://schemas.microsoft.com/office/drawing/2014/main" id="{00000000-0008-0000-0F00-0000F6000000}"/>
            </a:ext>
          </a:extLst>
        </xdr:cNvPr>
        <xdr:cNvSpPr txBox="1"/>
      </xdr:nvSpPr>
      <xdr:spPr>
        <a:xfrm>
          <a:off x="10515600" y="1475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xdr:rowOff>
    </xdr:from>
    <xdr:to>
      <xdr:col>55</xdr:col>
      <xdr:colOff>88900</xdr:colOff>
      <xdr:row>86</xdr:row>
      <xdr:rowOff>1524</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a:off x="10388600" y="1474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133366</xdr:rowOff>
    </xdr:from>
    <xdr:ext cx="469744" cy="259045"/>
    <xdr:sp macro="" textlink="">
      <xdr:nvSpPr>
        <xdr:cNvPr id="248" name="【福祉施設】&#10;一人当たり面積最大値テキスト">
          <a:extLst>
            <a:ext uri="{FF2B5EF4-FFF2-40B4-BE49-F238E27FC236}">
              <a16:creationId xmlns:a16="http://schemas.microsoft.com/office/drawing/2014/main" id="{00000000-0008-0000-0F00-0000F8000000}"/>
            </a:ext>
          </a:extLst>
        </xdr:cNvPr>
        <xdr:cNvSpPr txBox="1"/>
      </xdr:nvSpPr>
      <xdr:spPr>
        <a:xfrm>
          <a:off x="10515600" y="1333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15239</xdr:rowOff>
    </xdr:from>
    <xdr:to>
      <xdr:col>55</xdr:col>
      <xdr:colOff>88900</xdr:colOff>
      <xdr:row>79</xdr:row>
      <xdr:rowOff>15239</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a:off x="10388600" y="1355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45738</xdr:rowOff>
    </xdr:from>
    <xdr:ext cx="469744" cy="259045"/>
    <xdr:sp macro="" textlink="">
      <xdr:nvSpPr>
        <xdr:cNvPr id="250" name="【福祉施設】&#10;一人当たり面積平均値テキスト">
          <a:extLst>
            <a:ext uri="{FF2B5EF4-FFF2-40B4-BE49-F238E27FC236}">
              <a16:creationId xmlns:a16="http://schemas.microsoft.com/office/drawing/2014/main" id="{00000000-0008-0000-0F00-0000FA000000}"/>
            </a:ext>
          </a:extLst>
        </xdr:cNvPr>
        <xdr:cNvSpPr txBox="1"/>
      </xdr:nvSpPr>
      <xdr:spPr>
        <a:xfrm>
          <a:off x="10515600" y="14276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67311</xdr:rowOff>
    </xdr:from>
    <xdr:to>
      <xdr:col>55</xdr:col>
      <xdr:colOff>50800</xdr:colOff>
      <xdr:row>83</xdr:row>
      <xdr:rowOff>168911</xdr:rowOff>
    </xdr:to>
    <xdr:sp macro="" textlink="">
      <xdr:nvSpPr>
        <xdr:cNvPr id="251" name="フローチャート: 判断 250">
          <a:extLst>
            <a:ext uri="{FF2B5EF4-FFF2-40B4-BE49-F238E27FC236}">
              <a16:creationId xmlns:a16="http://schemas.microsoft.com/office/drawing/2014/main" id="{00000000-0008-0000-0F00-0000FB000000}"/>
            </a:ext>
          </a:extLst>
        </xdr:cNvPr>
        <xdr:cNvSpPr/>
      </xdr:nvSpPr>
      <xdr:spPr>
        <a:xfrm>
          <a:off x="10426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94742</xdr:rowOff>
    </xdr:from>
    <xdr:to>
      <xdr:col>50</xdr:col>
      <xdr:colOff>165100</xdr:colOff>
      <xdr:row>84</xdr:row>
      <xdr:rowOff>24892</xdr:rowOff>
    </xdr:to>
    <xdr:sp macro="" textlink="">
      <xdr:nvSpPr>
        <xdr:cNvPr id="252" name="フローチャート: 判断 251">
          <a:extLst>
            <a:ext uri="{FF2B5EF4-FFF2-40B4-BE49-F238E27FC236}">
              <a16:creationId xmlns:a16="http://schemas.microsoft.com/office/drawing/2014/main" id="{00000000-0008-0000-0F00-0000FC000000}"/>
            </a:ext>
          </a:extLst>
        </xdr:cNvPr>
        <xdr:cNvSpPr/>
      </xdr:nvSpPr>
      <xdr:spPr>
        <a:xfrm>
          <a:off x="95885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117602</xdr:rowOff>
    </xdr:from>
    <xdr:to>
      <xdr:col>46</xdr:col>
      <xdr:colOff>38100</xdr:colOff>
      <xdr:row>84</xdr:row>
      <xdr:rowOff>47752</xdr:rowOff>
    </xdr:to>
    <xdr:sp macro="" textlink="">
      <xdr:nvSpPr>
        <xdr:cNvPr id="253" name="フローチャート: 判断 252">
          <a:extLst>
            <a:ext uri="{FF2B5EF4-FFF2-40B4-BE49-F238E27FC236}">
              <a16:creationId xmlns:a16="http://schemas.microsoft.com/office/drawing/2014/main" id="{00000000-0008-0000-0F00-0000FD000000}"/>
            </a:ext>
          </a:extLst>
        </xdr:cNvPr>
        <xdr:cNvSpPr/>
      </xdr:nvSpPr>
      <xdr:spPr>
        <a:xfrm>
          <a:off x="8699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142748</xdr:rowOff>
    </xdr:from>
    <xdr:to>
      <xdr:col>41</xdr:col>
      <xdr:colOff>101600</xdr:colOff>
      <xdr:row>84</xdr:row>
      <xdr:rowOff>72898</xdr:rowOff>
    </xdr:to>
    <xdr:sp macro="" textlink="">
      <xdr:nvSpPr>
        <xdr:cNvPr id="254" name="フローチャート: 判断 253">
          <a:extLst>
            <a:ext uri="{FF2B5EF4-FFF2-40B4-BE49-F238E27FC236}">
              <a16:creationId xmlns:a16="http://schemas.microsoft.com/office/drawing/2014/main" id="{00000000-0008-0000-0F00-0000FE000000}"/>
            </a:ext>
          </a:extLst>
        </xdr:cNvPr>
        <xdr:cNvSpPr/>
      </xdr:nvSpPr>
      <xdr:spPr>
        <a:xfrm>
          <a:off x="7810500" y="1437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154178</xdr:rowOff>
    </xdr:from>
    <xdr:to>
      <xdr:col>36</xdr:col>
      <xdr:colOff>165100</xdr:colOff>
      <xdr:row>84</xdr:row>
      <xdr:rowOff>84328</xdr:rowOff>
    </xdr:to>
    <xdr:sp macro="" textlink="">
      <xdr:nvSpPr>
        <xdr:cNvPr id="255" name="フローチャート: 判断 254">
          <a:extLst>
            <a:ext uri="{FF2B5EF4-FFF2-40B4-BE49-F238E27FC236}">
              <a16:creationId xmlns:a16="http://schemas.microsoft.com/office/drawing/2014/main" id="{00000000-0008-0000-0F00-0000FF000000}"/>
            </a:ext>
          </a:extLst>
        </xdr:cNvPr>
        <xdr:cNvSpPr/>
      </xdr:nvSpPr>
      <xdr:spPr>
        <a:xfrm>
          <a:off x="6921500" y="1438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00000000-0008-0000-0F00-00000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00000000-0008-0000-0F00-00000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00000000-0008-0000-0F00-00000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00000000-0008-0000-0F00-00000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00000000-0008-0000-0F00-00000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133604</xdr:rowOff>
    </xdr:from>
    <xdr:to>
      <xdr:col>55</xdr:col>
      <xdr:colOff>50800</xdr:colOff>
      <xdr:row>83</xdr:row>
      <xdr:rowOff>63754</xdr:rowOff>
    </xdr:to>
    <xdr:sp macro="" textlink="">
      <xdr:nvSpPr>
        <xdr:cNvPr id="261" name="楕円 260">
          <a:extLst>
            <a:ext uri="{FF2B5EF4-FFF2-40B4-BE49-F238E27FC236}">
              <a16:creationId xmlns:a16="http://schemas.microsoft.com/office/drawing/2014/main" id="{00000000-0008-0000-0F00-000005010000}"/>
            </a:ext>
          </a:extLst>
        </xdr:cNvPr>
        <xdr:cNvSpPr/>
      </xdr:nvSpPr>
      <xdr:spPr>
        <a:xfrm>
          <a:off x="10426700" y="1419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156481</xdr:rowOff>
    </xdr:from>
    <xdr:ext cx="469744" cy="259045"/>
    <xdr:sp macro="" textlink="">
      <xdr:nvSpPr>
        <xdr:cNvPr id="262" name="【福祉施設】&#10;一人当たり面積該当値テキスト">
          <a:extLst>
            <a:ext uri="{FF2B5EF4-FFF2-40B4-BE49-F238E27FC236}">
              <a16:creationId xmlns:a16="http://schemas.microsoft.com/office/drawing/2014/main" id="{00000000-0008-0000-0F00-000006010000}"/>
            </a:ext>
          </a:extLst>
        </xdr:cNvPr>
        <xdr:cNvSpPr txBox="1"/>
      </xdr:nvSpPr>
      <xdr:spPr>
        <a:xfrm>
          <a:off x="10515600" y="14043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147320</xdr:rowOff>
    </xdr:from>
    <xdr:to>
      <xdr:col>50</xdr:col>
      <xdr:colOff>165100</xdr:colOff>
      <xdr:row>83</xdr:row>
      <xdr:rowOff>77470</xdr:rowOff>
    </xdr:to>
    <xdr:sp macro="" textlink="">
      <xdr:nvSpPr>
        <xdr:cNvPr id="263" name="楕円 262">
          <a:extLst>
            <a:ext uri="{FF2B5EF4-FFF2-40B4-BE49-F238E27FC236}">
              <a16:creationId xmlns:a16="http://schemas.microsoft.com/office/drawing/2014/main" id="{00000000-0008-0000-0F00-000007010000}"/>
            </a:ext>
          </a:extLst>
        </xdr:cNvPr>
        <xdr:cNvSpPr/>
      </xdr:nvSpPr>
      <xdr:spPr>
        <a:xfrm>
          <a:off x="9588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12954</xdr:rowOff>
    </xdr:from>
    <xdr:to>
      <xdr:col>55</xdr:col>
      <xdr:colOff>0</xdr:colOff>
      <xdr:row>83</xdr:row>
      <xdr:rowOff>26670</xdr:rowOff>
    </xdr:to>
    <xdr:cxnSp macro="">
      <xdr:nvCxnSpPr>
        <xdr:cNvPr id="264" name="直線コネクタ 263">
          <a:extLst>
            <a:ext uri="{FF2B5EF4-FFF2-40B4-BE49-F238E27FC236}">
              <a16:creationId xmlns:a16="http://schemas.microsoft.com/office/drawing/2014/main" id="{00000000-0008-0000-0F00-000008010000}"/>
            </a:ext>
          </a:extLst>
        </xdr:cNvPr>
        <xdr:cNvCxnSpPr/>
      </xdr:nvCxnSpPr>
      <xdr:spPr>
        <a:xfrm flipV="1">
          <a:off x="9639300" y="1424330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131318</xdr:rowOff>
    </xdr:from>
    <xdr:to>
      <xdr:col>46</xdr:col>
      <xdr:colOff>38100</xdr:colOff>
      <xdr:row>84</xdr:row>
      <xdr:rowOff>61468</xdr:rowOff>
    </xdr:to>
    <xdr:sp macro="" textlink="">
      <xdr:nvSpPr>
        <xdr:cNvPr id="265" name="楕円 264">
          <a:extLst>
            <a:ext uri="{FF2B5EF4-FFF2-40B4-BE49-F238E27FC236}">
              <a16:creationId xmlns:a16="http://schemas.microsoft.com/office/drawing/2014/main" id="{00000000-0008-0000-0F00-000009010000}"/>
            </a:ext>
          </a:extLst>
        </xdr:cNvPr>
        <xdr:cNvSpPr/>
      </xdr:nvSpPr>
      <xdr:spPr>
        <a:xfrm>
          <a:off x="8699500" y="1436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26670</xdr:rowOff>
    </xdr:from>
    <xdr:to>
      <xdr:col>50</xdr:col>
      <xdr:colOff>114300</xdr:colOff>
      <xdr:row>84</xdr:row>
      <xdr:rowOff>10668</xdr:rowOff>
    </xdr:to>
    <xdr:cxnSp macro="">
      <xdr:nvCxnSpPr>
        <xdr:cNvPr id="266" name="直線コネクタ 265">
          <a:extLst>
            <a:ext uri="{FF2B5EF4-FFF2-40B4-BE49-F238E27FC236}">
              <a16:creationId xmlns:a16="http://schemas.microsoft.com/office/drawing/2014/main" id="{00000000-0008-0000-0F00-00000A010000}"/>
            </a:ext>
          </a:extLst>
        </xdr:cNvPr>
        <xdr:cNvCxnSpPr/>
      </xdr:nvCxnSpPr>
      <xdr:spPr>
        <a:xfrm flipV="1">
          <a:off x="8750300" y="14257020"/>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140463</xdr:rowOff>
    </xdr:from>
    <xdr:to>
      <xdr:col>41</xdr:col>
      <xdr:colOff>101600</xdr:colOff>
      <xdr:row>84</xdr:row>
      <xdr:rowOff>70613</xdr:rowOff>
    </xdr:to>
    <xdr:sp macro="" textlink="">
      <xdr:nvSpPr>
        <xdr:cNvPr id="267" name="楕円 266">
          <a:extLst>
            <a:ext uri="{FF2B5EF4-FFF2-40B4-BE49-F238E27FC236}">
              <a16:creationId xmlns:a16="http://schemas.microsoft.com/office/drawing/2014/main" id="{00000000-0008-0000-0F00-00000B010000}"/>
            </a:ext>
          </a:extLst>
        </xdr:cNvPr>
        <xdr:cNvSpPr/>
      </xdr:nvSpPr>
      <xdr:spPr>
        <a:xfrm>
          <a:off x="7810500" y="1437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10668</xdr:rowOff>
    </xdr:from>
    <xdr:to>
      <xdr:col>45</xdr:col>
      <xdr:colOff>177800</xdr:colOff>
      <xdr:row>84</xdr:row>
      <xdr:rowOff>19813</xdr:rowOff>
    </xdr:to>
    <xdr:cxnSp macro="">
      <xdr:nvCxnSpPr>
        <xdr:cNvPr id="268" name="直線コネクタ 267">
          <a:extLst>
            <a:ext uri="{FF2B5EF4-FFF2-40B4-BE49-F238E27FC236}">
              <a16:creationId xmlns:a16="http://schemas.microsoft.com/office/drawing/2014/main" id="{00000000-0008-0000-0F00-00000C010000}"/>
            </a:ext>
          </a:extLst>
        </xdr:cNvPr>
        <xdr:cNvCxnSpPr/>
      </xdr:nvCxnSpPr>
      <xdr:spPr>
        <a:xfrm flipV="1">
          <a:off x="7861300" y="14412468"/>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147320</xdr:rowOff>
    </xdr:from>
    <xdr:to>
      <xdr:col>36</xdr:col>
      <xdr:colOff>165100</xdr:colOff>
      <xdr:row>84</xdr:row>
      <xdr:rowOff>77470</xdr:rowOff>
    </xdr:to>
    <xdr:sp macro="" textlink="">
      <xdr:nvSpPr>
        <xdr:cNvPr id="269" name="楕円 268">
          <a:extLst>
            <a:ext uri="{FF2B5EF4-FFF2-40B4-BE49-F238E27FC236}">
              <a16:creationId xmlns:a16="http://schemas.microsoft.com/office/drawing/2014/main" id="{00000000-0008-0000-0F00-00000D010000}"/>
            </a:ext>
          </a:extLst>
        </xdr:cNvPr>
        <xdr:cNvSpPr/>
      </xdr:nvSpPr>
      <xdr:spPr>
        <a:xfrm>
          <a:off x="69215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19813</xdr:rowOff>
    </xdr:from>
    <xdr:to>
      <xdr:col>41</xdr:col>
      <xdr:colOff>50800</xdr:colOff>
      <xdr:row>84</xdr:row>
      <xdr:rowOff>26670</xdr:rowOff>
    </xdr:to>
    <xdr:cxnSp macro="">
      <xdr:nvCxnSpPr>
        <xdr:cNvPr id="270" name="直線コネクタ 269">
          <a:extLst>
            <a:ext uri="{FF2B5EF4-FFF2-40B4-BE49-F238E27FC236}">
              <a16:creationId xmlns:a16="http://schemas.microsoft.com/office/drawing/2014/main" id="{00000000-0008-0000-0F00-00000E010000}"/>
            </a:ext>
          </a:extLst>
        </xdr:cNvPr>
        <xdr:cNvCxnSpPr/>
      </xdr:nvCxnSpPr>
      <xdr:spPr>
        <a:xfrm flipV="1">
          <a:off x="6972300" y="14421613"/>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16019</xdr:rowOff>
    </xdr:from>
    <xdr:ext cx="469744" cy="259045"/>
    <xdr:sp macro="" textlink="">
      <xdr:nvSpPr>
        <xdr:cNvPr id="271" name="n_1aveValue【福祉施設】&#10;一人当たり面積">
          <a:extLst>
            <a:ext uri="{FF2B5EF4-FFF2-40B4-BE49-F238E27FC236}">
              <a16:creationId xmlns:a16="http://schemas.microsoft.com/office/drawing/2014/main" id="{00000000-0008-0000-0F00-00000F010000}"/>
            </a:ext>
          </a:extLst>
        </xdr:cNvPr>
        <xdr:cNvSpPr txBox="1"/>
      </xdr:nvSpPr>
      <xdr:spPr>
        <a:xfrm>
          <a:off x="9391727" y="1441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64279</xdr:rowOff>
    </xdr:from>
    <xdr:ext cx="469744" cy="259045"/>
    <xdr:sp macro="" textlink="">
      <xdr:nvSpPr>
        <xdr:cNvPr id="272" name="n_2aveValue【福祉施設】&#10;一人当たり面積">
          <a:extLst>
            <a:ext uri="{FF2B5EF4-FFF2-40B4-BE49-F238E27FC236}">
              <a16:creationId xmlns:a16="http://schemas.microsoft.com/office/drawing/2014/main" id="{00000000-0008-0000-0F00-000010010000}"/>
            </a:ext>
          </a:extLst>
        </xdr:cNvPr>
        <xdr:cNvSpPr txBox="1"/>
      </xdr:nvSpPr>
      <xdr:spPr>
        <a:xfrm>
          <a:off x="8515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64025</xdr:rowOff>
    </xdr:from>
    <xdr:ext cx="469744" cy="259045"/>
    <xdr:sp macro="" textlink="">
      <xdr:nvSpPr>
        <xdr:cNvPr id="273" name="n_3aveValue【福祉施設】&#10;一人当たり面積">
          <a:extLst>
            <a:ext uri="{FF2B5EF4-FFF2-40B4-BE49-F238E27FC236}">
              <a16:creationId xmlns:a16="http://schemas.microsoft.com/office/drawing/2014/main" id="{00000000-0008-0000-0F00-000011010000}"/>
            </a:ext>
          </a:extLst>
        </xdr:cNvPr>
        <xdr:cNvSpPr txBox="1"/>
      </xdr:nvSpPr>
      <xdr:spPr>
        <a:xfrm>
          <a:off x="7626427" y="1446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75455</xdr:rowOff>
    </xdr:from>
    <xdr:ext cx="469744" cy="259045"/>
    <xdr:sp macro="" textlink="">
      <xdr:nvSpPr>
        <xdr:cNvPr id="274" name="n_4aveValue【福祉施設】&#10;一人当たり面積">
          <a:extLst>
            <a:ext uri="{FF2B5EF4-FFF2-40B4-BE49-F238E27FC236}">
              <a16:creationId xmlns:a16="http://schemas.microsoft.com/office/drawing/2014/main" id="{00000000-0008-0000-0F00-000012010000}"/>
            </a:ext>
          </a:extLst>
        </xdr:cNvPr>
        <xdr:cNvSpPr txBox="1"/>
      </xdr:nvSpPr>
      <xdr:spPr>
        <a:xfrm>
          <a:off x="6737427" y="1447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93997</xdr:rowOff>
    </xdr:from>
    <xdr:ext cx="469744" cy="259045"/>
    <xdr:sp macro="" textlink="">
      <xdr:nvSpPr>
        <xdr:cNvPr id="275" name="n_1mainValue【福祉施設】&#10;一人当たり面積">
          <a:extLst>
            <a:ext uri="{FF2B5EF4-FFF2-40B4-BE49-F238E27FC236}">
              <a16:creationId xmlns:a16="http://schemas.microsoft.com/office/drawing/2014/main" id="{00000000-0008-0000-0F00-000013010000}"/>
            </a:ext>
          </a:extLst>
        </xdr:cNvPr>
        <xdr:cNvSpPr txBox="1"/>
      </xdr:nvSpPr>
      <xdr:spPr>
        <a:xfrm>
          <a:off x="93917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52595</xdr:rowOff>
    </xdr:from>
    <xdr:ext cx="469744" cy="259045"/>
    <xdr:sp macro="" textlink="">
      <xdr:nvSpPr>
        <xdr:cNvPr id="276" name="n_2mainValue【福祉施設】&#10;一人当たり面積">
          <a:extLst>
            <a:ext uri="{FF2B5EF4-FFF2-40B4-BE49-F238E27FC236}">
              <a16:creationId xmlns:a16="http://schemas.microsoft.com/office/drawing/2014/main" id="{00000000-0008-0000-0F00-000014010000}"/>
            </a:ext>
          </a:extLst>
        </xdr:cNvPr>
        <xdr:cNvSpPr txBox="1"/>
      </xdr:nvSpPr>
      <xdr:spPr>
        <a:xfrm>
          <a:off x="8515427" y="1445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87140</xdr:rowOff>
    </xdr:from>
    <xdr:ext cx="469744" cy="259045"/>
    <xdr:sp macro="" textlink="">
      <xdr:nvSpPr>
        <xdr:cNvPr id="277" name="n_3mainValue【福祉施設】&#10;一人当たり面積">
          <a:extLst>
            <a:ext uri="{FF2B5EF4-FFF2-40B4-BE49-F238E27FC236}">
              <a16:creationId xmlns:a16="http://schemas.microsoft.com/office/drawing/2014/main" id="{00000000-0008-0000-0F00-000015010000}"/>
            </a:ext>
          </a:extLst>
        </xdr:cNvPr>
        <xdr:cNvSpPr txBox="1"/>
      </xdr:nvSpPr>
      <xdr:spPr>
        <a:xfrm>
          <a:off x="7626427" y="1414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93997</xdr:rowOff>
    </xdr:from>
    <xdr:ext cx="469744" cy="259045"/>
    <xdr:sp macro="" textlink="">
      <xdr:nvSpPr>
        <xdr:cNvPr id="278" name="n_4mainValue【福祉施設】&#10;一人当たり面積">
          <a:extLst>
            <a:ext uri="{FF2B5EF4-FFF2-40B4-BE49-F238E27FC236}">
              <a16:creationId xmlns:a16="http://schemas.microsoft.com/office/drawing/2014/main" id="{00000000-0008-0000-0F00-000016010000}"/>
            </a:ext>
          </a:extLst>
        </xdr:cNvPr>
        <xdr:cNvSpPr txBox="1"/>
      </xdr:nvSpPr>
      <xdr:spPr>
        <a:xfrm>
          <a:off x="6737427" y="1415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00000000-0008-0000-0F00-00001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00000000-0008-0000-0F00-00001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00000000-0008-0000-0F00-00001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00000000-0008-0000-0F00-00001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00000000-0008-0000-0F00-00001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00000000-0008-0000-0F00-00001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00000000-0008-0000-0F00-00001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00000000-0008-0000-0F00-00001E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7" name="正方形/長方形 286">
          <a:extLst>
            <a:ext uri="{FF2B5EF4-FFF2-40B4-BE49-F238E27FC236}">
              <a16:creationId xmlns:a16="http://schemas.microsoft.com/office/drawing/2014/main" id="{00000000-0008-0000-0F00-00001F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8" name="正方形/長方形 287">
          <a:extLst>
            <a:ext uri="{FF2B5EF4-FFF2-40B4-BE49-F238E27FC236}">
              <a16:creationId xmlns:a16="http://schemas.microsoft.com/office/drawing/2014/main" id="{00000000-0008-0000-0F00-000020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9" name="正方形/長方形 288">
          <a:extLst>
            <a:ext uri="{FF2B5EF4-FFF2-40B4-BE49-F238E27FC236}">
              <a16:creationId xmlns:a16="http://schemas.microsoft.com/office/drawing/2014/main" id="{00000000-0008-0000-0F00-000021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0" name="正方形/長方形 289">
          <a:extLst>
            <a:ext uri="{FF2B5EF4-FFF2-40B4-BE49-F238E27FC236}">
              <a16:creationId xmlns:a16="http://schemas.microsoft.com/office/drawing/2014/main" id="{00000000-0008-0000-0F00-000022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1" name="正方形/長方形 290">
          <a:extLst>
            <a:ext uri="{FF2B5EF4-FFF2-40B4-BE49-F238E27FC236}">
              <a16:creationId xmlns:a16="http://schemas.microsoft.com/office/drawing/2014/main" id="{00000000-0008-0000-0F00-000023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2" name="正方形/長方形 291">
          <a:extLst>
            <a:ext uri="{FF2B5EF4-FFF2-40B4-BE49-F238E27FC236}">
              <a16:creationId xmlns:a16="http://schemas.microsoft.com/office/drawing/2014/main" id="{00000000-0008-0000-0F00-000024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3" name="正方形/長方形 292">
          <a:extLst>
            <a:ext uri="{FF2B5EF4-FFF2-40B4-BE49-F238E27FC236}">
              <a16:creationId xmlns:a16="http://schemas.microsoft.com/office/drawing/2014/main" id="{00000000-0008-0000-0F00-000025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4" name="正方形/長方形 293">
          <a:extLst>
            <a:ext uri="{FF2B5EF4-FFF2-40B4-BE49-F238E27FC236}">
              <a16:creationId xmlns:a16="http://schemas.microsoft.com/office/drawing/2014/main" id="{00000000-0008-0000-0F00-000026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5" name="正方形/長方形 294">
          <a:extLst>
            <a:ext uri="{FF2B5EF4-FFF2-40B4-BE49-F238E27FC236}">
              <a16:creationId xmlns:a16="http://schemas.microsoft.com/office/drawing/2014/main" id="{00000000-0008-0000-0F00-000027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6" name="正方形/長方形 295">
          <a:extLst>
            <a:ext uri="{FF2B5EF4-FFF2-40B4-BE49-F238E27FC236}">
              <a16:creationId xmlns:a16="http://schemas.microsoft.com/office/drawing/2014/main" id="{00000000-0008-0000-0F00-000028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7" name="正方形/長方形 296">
          <a:extLst>
            <a:ext uri="{FF2B5EF4-FFF2-40B4-BE49-F238E27FC236}">
              <a16:creationId xmlns:a16="http://schemas.microsoft.com/office/drawing/2014/main" id="{00000000-0008-0000-0F00-000029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8" name="正方形/長方形 297">
          <a:extLst>
            <a:ext uri="{FF2B5EF4-FFF2-40B4-BE49-F238E27FC236}">
              <a16:creationId xmlns:a16="http://schemas.microsoft.com/office/drawing/2014/main" id="{00000000-0008-0000-0F00-00002A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9" name="正方形/長方形 298">
          <a:extLst>
            <a:ext uri="{FF2B5EF4-FFF2-40B4-BE49-F238E27FC236}">
              <a16:creationId xmlns:a16="http://schemas.microsoft.com/office/drawing/2014/main" id="{00000000-0008-0000-0F00-00002B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0" name="正方形/長方形 299">
          <a:extLst>
            <a:ext uri="{FF2B5EF4-FFF2-40B4-BE49-F238E27FC236}">
              <a16:creationId xmlns:a16="http://schemas.microsoft.com/office/drawing/2014/main" id="{00000000-0008-0000-0F00-00002C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1" name="正方形/長方形 300">
          <a:extLst>
            <a:ext uri="{FF2B5EF4-FFF2-40B4-BE49-F238E27FC236}">
              <a16:creationId xmlns:a16="http://schemas.microsoft.com/office/drawing/2014/main" id="{00000000-0008-0000-0F00-00002D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2" name="正方形/長方形 301">
          <a:extLst>
            <a:ext uri="{FF2B5EF4-FFF2-40B4-BE49-F238E27FC236}">
              <a16:creationId xmlns:a16="http://schemas.microsoft.com/office/drawing/2014/main" id="{00000000-0008-0000-0F00-00002E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3" name="テキスト ボックス 302">
          <a:extLst>
            <a:ext uri="{FF2B5EF4-FFF2-40B4-BE49-F238E27FC236}">
              <a16:creationId xmlns:a16="http://schemas.microsoft.com/office/drawing/2014/main" id="{00000000-0008-0000-0F00-00002F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4" name="直線コネクタ 303">
          <a:extLst>
            <a:ext uri="{FF2B5EF4-FFF2-40B4-BE49-F238E27FC236}">
              <a16:creationId xmlns:a16="http://schemas.microsoft.com/office/drawing/2014/main" id="{00000000-0008-0000-0F00-000030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5" name="テキスト ボックス 304">
          <a:extLst>
            <a:ext uri="{FF2B5EF4-FFF2-40B4-BE49-F238E27FC236}">
              <a16:creationId xmlns:a16="http://schemas.microsoft.com/office/drawing/2014/main" id="{00000000-0008-0000-0F00-000031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7" name="テキスト ボックス 306">
          <a:extLst>
            <a:ext uri="{FF2B5EF4-FFF2-40B4-BE49-F238E27FC236}">
              <a16:creationId xmlns:a16="http://schemas.microsoft.com/office/drawing/2014/main" id="{00000000-0008-0000-0F00-000033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9" name="テキスト ボックス 308">
          <a:extLst>
            <a:ext uri="{FF2B5EF4-FFF2-40B4-BE49-F238E27FC236}">
              <a16:creationId xmlns:a16="http://schemas.microsoft.com/office/drawing/2014/main" id="{00000000-0008-0000-0F00-000035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1" name="テキスト ボックス 310">
          <a:extLst>
            <a:ext uri="{FF2B5EF4-FFF2-40B4-BE49-F238E27FC236}">
              <a16:creationId xmlns:a16="http://schemas.microsoft.com/office/drawing/2014/main" id="{00000000-0008-0000-0F00-000037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2" name="直線コネクタ 311">
          <a:extLst>
            <a:ext uri="{FF2B5EF4-FFF2-40B4-BE49-F238E27FC236}">
              <a16:creationId xmlns:a16="http://schemas.microsoft.com/office/drawing/2014/main" id="{00000000-0008-0000-0F00-000038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3" name="テキスト ボックス 312">
          <a:extLst>
            <a:ext uri="{FF2B5EF4-FFF2-40B4-BE49-F238E27FC236}">
              <a16:creationId xmlns:a16="http://schemas.microsoft.com/office/drawing/2014/main" id="{00000000-0008-0000-0F00-000039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4" name="直線コネクタ 313">
          <a:extLst>
            <a:ext uri="{FF2B5EF4-FFF2-40B4-BE49-F238E27FC236}">
              <a16:creationId xmlns:a16="http://schemas.microsoft.com/office/drawing/2014/main" id="{00000000-0008-0000-0F00-00003A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5" name="テキスト ボックス 314">
          <a:extLst>
            <a:ext uri="{FF2B5EF4-FFF2-40B4-BE49-F238E27FC236}">
              <a16:creationId xmlns:a16="http://schemas.microsoft.com/office/drawing/2014/main" id="{00000000-0008-0000-0F00-00003B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6" name="直線コネクタ 315">
          <a:extLst>
            <a:ext uri="{FF2B5EF4-FFF2-40B4-BE49-F238E27FC236}">
              <a16:creationId xmlns:a16="http://schemas.microsoft.com/office/drawing/2014/main" id="{00000000-0008-0000-0F00-00003C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7" name="テキスト ボックス 316">
          <a:extLst>
            <a:ext uri="{FF2B5EF4-FFF2-40B4-BE49-F238E27FC236}">
              <a16:creationId xmlns:a16="http://schemas.microsoft.com/office/drawing/2014/main" id="{00000000-0008-0000-0F00-00003D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8" name="直線コネクタ 317">
          <a:extLst>
            <a:ext uri="{FF2B5EF4-FFF2-40B4-BE49-F238E27FC236}">
              <a16:creationId xmlns:a16="http://schemas.microsoft.com/office/drawing/2014/main" id="{00000000-0008-0000-0F00-00003E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9" name="【一般廃棄物処理施設】&#10;有形固定資産減価償却率グラフ枠">
          <a:extLst>
            <a:ext uri="{FF2B5EF4-FFF2-40B4-BE49-F238E27FC236}">
              <a16:creationId xmlns:a16="http://schemas.microsoft.com/office/drawing/2014/main" id="{00000000-0008-0000-0F00-00003F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162742</xdr:rowOff>
    </xdr:from>
    <xdr:to>
      <xdr:col>85</xdr:col>
      <xdr:colOff>126364</xdr:colOff>
      <xdr:row>41</xdr:row>
      <xdr:rowOff>167640</xdr:rowOff>
    </xdr:to>
    <xdr:cxnSp macro="">
      <xdr:nvCxnSpPr>
        <xdr:cNvPr id="320" name="直線コネクタ 319">
          <a:extLst>
            <a:ext uri="{FF2B5EF4-FFF2-40B4-BE49-F238E27FC236}">
              <a16:creationId xmlns:a16="http://schemas.microsoft.com/office/drawing/2014/main" id="{00000000-0008-0000-0F00-000040010000}"/>
            </a:ext>
          </a:extLst>
        </xdr:cNvPr>
        <xdr:cNvCxnSpPr/>
      </xdr:nvCxnSpPr>
      <xdr:spPr>
        <a:xfrm flipV="1">
          <a:off x="16318864" y="5820592"/>
          <a:ext cx="0" cy="1376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xdr:rowOff>
    </xdr:from>
    <xdr:ext cx="405111" cy="259045"/>
    <xdr:sp macro="" textlink="">
      <xdr:nvSpPr>
        <xdr:cNvPr id="321" name="【一般廃棄物処理施設】&#10;有形固定資産減価償却率最小値テキスト">
          <a:extLst>
            <a:ext uri="{FF2B5EF4-FFF2-40B4-BE49-F238E27FC236}">
              <a16:creationId xmlns:a16="http://schemas.microsoft.com/office/drawing/2014/main" id="{00000000-0008-0000-0F00-000041010000}"/>
            </a:ext>
          </a:extLst>
        </xdr:cNvPr>
        <xdr:cNvSpPr txBox="1"/>
      </xdr:nvSpPr>
      <xdr:spPr>
        <a:xfrm>
          <a:off x="16357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167640</xdr:rowOff>
    </xdr:from>
    <xdr:to>
      <xdr:col>86</xdr:col>
      <xdr:colOff>25400</xdr:colOff>
      <xdr:row>41</xdr:row>
      <xdr:rowOff>167640</xdr:rowOff>
    </xdr:to>
    <xdr:cxnSp macro="">
      <xdr:nvCxnSpPr>
        <xdr:cNvPr id="322" name="直線コネクタ 321">
          <a:extLst>
            <a:ext uri="{FF2B5EF4-FFF2-40B4-BE49-F238E27FC236}">
              <a16:creationId xmlns:a16="http://schemas.microsoft.com/office/drawing/2014/main" id="{00000000-0008-0000-0F00-000042010000}"/>
            </a:ext>
          </a:extLst>
        </xdr:cNvPr>
        <xdr:cNvCxnSpPr/>
      </xdr:nvCxnSpPr>
      <xdr:spPr>
        <a:xfrm>
          <a:off x="16230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109419</xdr:rowOff>
    </xdr:from>
    <xdr:ext cx="340478" cy="259045"/>
    <xdr:sp macro="" textlink="">
      <xdr:nvSpPr>
        <xdr:cNvPr id="323" name="【一般廃棄物処理施設】&#10;有形固定資産減価償却率最大値テキスト">
          <a:extLst>
            <a:ext uri="{FF2B5EF4-FFF2-40B4-BE49-F238E27FC236}">
              <a16:creationId xmlns:a16="http://schemas.microsoft.com/office/drawing/2014/main" id="{00000000-0008-0000-0F00-000043010000}"/>
            </a:ext>
          </a:extLst>
        </xdr:cNvPr>
        <xdr:cNvSpPr txBox="1"/>
      </xdr:nvSpPr>
      <xdr:spPr>
        <a:xfrm>
          <a:off x="16357600" y="55958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162742</xdr:rowOff>
    </xdr:from>
    <xdr:to>
      <xdr:col>86</xdr:col>
      <xdr:colOff>25400</xdr:colOff>
      <xdr:row>33</xdr:row>
      <xdr:rowOff>162742</xdr:rowOff>
    </xdr:to>
    <xdr:cxnSp macro="">
      <xdr:nvCxnSpPr>
        <xdr:cNvPr id="324" name="直線コネクタ 323">
          <a:extLst>
            <a:ext uri="{FF2B5EF4-FFF2-40B4-BE49-F238E27FC236}">
              <a16:creationId xmlns:a16="http://schemas.microsoft.com/office/drawing/2014/main" id="{00000000-0008-0000-0F00-000044010000}"/>
            </a:ext>
          </a:extLst>
        </xdr:cNvPr>
        <xdr:cNvCxnSpPr/>
      </xdr:nvCxnSpPr>
      <xdr:spPr>
        <a:xfrm>
          <a:off x="16230600" y="582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114861</xdr:rowOff>
    </xdr:from>
    <xdr:ext cx="405111" cy="259045"/>
    <xdr:sp macro="" textlink="">
      <xdr:nvSpPr>
        <xdr:cNvPr id="325" name="【一般廃棄物処理施設】&#10;有形固定資産減価償却率平均値テキスト">
          <a:extLst>
            <a:ext uri="{FF2B5EF4-FFF2-40B4-BE49-F238E27FC236}">
              <a16:creationId xmlns:a16="http://schemas.microsoft.com/office/drawing/2014/main" id="{00000000-0008-0000-0F00-000045010000}"/>
            </a:ext>
          </a:extLst>
        </xdr:cNvPr>
        <xdr:cNvSpPr txBox="1"/>
      </xdr:nvSpPr>
      <xdr:spPr>
        <a:xfrm>
          <a:off x="16357600" y="66299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136434</xdr:rowOff>
    </xdr:from>
    <xdr:to>
      <xdr:col>85</xdr:col>
      <xdr:colOff>177800</xdr:colOff>
      <xdr:row>39</xdr:row>
      <xdr:rowOff>66584</xdr:rowOff>
    </xdr:to>
    <xdr:sp macro="" textlink="">
      <xdr:nvSpPr>
        <xdr:cNvPr id="326" name="フローチャート: 判断 325">
          <a:extLst>
            <a:ext uri="{FF2B5EF4-FFF2-40B4-BE49-F238E27FC236}">
              <a16:creationId xmlns:a16="http://schemas.microsoft.com/office/drawing/2014/main" id="{00000000-0008-0000-0F00-000046010000}"/>
            </a:ext>
          </a:extLst>
        </xdr:cNvPr>
        <xdr:cNvSpPr/>
      </xdr:nvSpPr>
      <xdr:spPr>
        <a:xfrm>
          <a:off x="16268700" y="665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128270</xdr:rowOff>
    </xdr:from>
    <xdr:to>
      <xdr:col>81</xdr:col>
      <xdr:colOff>101600</xdr:colOff>
      <xdr:row>39</xdr:row>
      <xdr:rowOff>58420</xdr:rowOff>
    </xdr:to>
    <xdr:sp macro="" textlink="">
      <xdr:nvSpPr>
        <xdr:cNvPr id="327" name="フローチャート: 判断 326">
          <a:extLst>
            <a:ext uri="{FF2B5EF4-FFF2-40B4-BE49-F238E27FC236}">
              <a16:creationId xmlns:a16="http://schemas.microsoft.com/office/drawing/2014/main" id="{00000000-0008-0000-0F00-000047010000}"/>
            </a:ext>
          </a:extLst>
        </xdr:cNvPr>
        <xdr:cNvSpPr/>
      </xdr:nvSpPr>
      <xdr:spPr>
        <a:xfrm>
          <a:off x="15430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170724</xdr:rowOff>
    </xdr:from>
    <xdr:to>
      <xdr:col>76</xdr:col>
      <xdr:colOff>165100</xdr:colOff>
      <xdr:row>39</xdr:row>
      <xdr:rowOff>100874</xdr:rowOff>
    </xdr:to>
    <xdr:sp macro="" textlink="">
      <xdr:nvSpPr>
        <xdr:cNvPr id="328" name="フローチャート: 判断 327">
          <a:extLst>
            <a:ext uri="{FF2B5EF4-FFF2-40B4-BE49-F238E27FC236}">
              <a16:creationId xmlns:a16="http://schemas.microsoft.com/office/drawing/2014/main" id="{00000000-0008-0000-0F00-000048010000}"/>
            </a:ext>
          </a:extLst>
        </xdr:cNvPr>
        <xdr:cNvSpPr/>
      </xdr:nvSpPr>
      <xdr:spPr>
        <a:xfrm>
          <a:off x="14541500" y="668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121738</xdr:rowOff>
    </xdr:from>
    <xdr:to>
      <xdr:col>72</xdr:col>
      <xdr:colOff>38100</xdr:colOff>
      <xdr:row>39</xdr:row>
      <xdr:rowOff>51888</xdr:rowOff>
    </xdr:to>
    <xdr:sp macro="" textlink="">
      <xdr:nvSpPr>
        <xdr:cNvPr id="329" name="フローチャート: 判断 328">
          <a:extLst>
            <a:ext uri="{FF2B5EF4-FFF2-40B4-BE49-F238E27FC236}">
              <a16:creationId xmlns:a16="http://schemas.microsoft.com/office/drawing/2014/main" id="{00000000-0008-0000-0F00-000049010000}"/>
            </a:ext>
          </a:extLst>
        </xdr:cNvPr>
        <xdr:cNvSpPr/>
      </xdr:nvSpPr>
      <xdr:spPr>
        <a:xfrm>
          <a:off x="13652500" y="663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31931</xdr:rowOff>
    </xdr:from>
    <xdr:to>
      <xdr:col>67</xdr:col>
      <xdr:colOff>101600</xdr:colOff>
      <xdr:row>38</xdr:row>
      <xdr:rowOff>133531</xdr:rowOff>
    </xdr:to>
    <xdr:sp macro="" textlink="">
      <xdr:nvSpPr>
        <xdr:cNvPr id="330" name="フローチャート: 判断 329">
          <a:extLst>
            <a:ext uri="{FF2B5EF4-FFF2-40B4-BE49-F238E27FC236}">
              <a16:creationId xmlns:a16="http://schemas.microsoft.com/office/drawing/2014/main" id="{00000000-0008-0000-0F00-00004A010000}"/>
            </a:ext>
          </a:extLst>
        </xdr:cNvPr>
        <xdr:cNvSpPr/>
      </xdr:nvSpPr>
      <xdr:spPr>
        <a:xfrm>
          <a:off x="12763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33565</xdr:rowOff>
    </xdr:from>
    <xdr:to>
      <xdr:col>85</xdr:col>
      <xdr:colOff>177800</xdr:colOff>
      <xdr:row>38</xdr:row>
      <xdr:rowOff>135165</xdr:rowOff>
    </xdr:to>
    <xdr:sp macro="" textlink="">
      <xdr:nvSpPr>
        <xdr:cNvPr id="336" name="楕円 335">
          <a:extLst>
            <a:ext uri="{FF2B5EF4-FFF2-40B4-BE49-F238E27FC236}">
              <a16:creationId xmlns:a16="http://schemas.microsoft.com/office/drawing/2014/main" id="{00000000-0008-0000-0F00-000050010000}"/>
            </a:ext>
          </a:extLst>
        </xdr:cNvPr>
        <xdr:cNvSpPr/>
      </xdr:nvSpPr>
      <xdr:spPr>
        <a:xfrm>
          <a:off x="16268700" y="654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56441</xdr:rowOff>
    </xdr:from>
    <xdr:ext cx="405111" cy="259045"/>
    <xdr:sp macro="" textlink="">
      <xdr:nvSpPr>
        <xdr:cNvPr id="337" name="【一般廃棄物処理施設】&#10;有形固定資産減価償却率該当値テキスト">
          <a:extLst>
            <a:ext uri="{FF2B5EF4-FFF2-40B4-BE49-F238E27FC236}">
              <a16:creationId xmlns:a16="http://schemas.microsoft.com/office/drawing/2014/main" id="{00000000-0008-0000-0F00-000051010000}"/>
            </a:ext>
          </a:extLst>
        </xdr:cNvPr>
        <xdr:cNvSpPr txBox="1"/>
      </xdr:nvSpPr>
      <xdr:spPr>
        <a:xfrm>
          <a:off x="16357600" y="6400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146231</xdr:rowOff>
    </xdr:from>
    <xdr:to>
      <xdr:col>81</xdr:col>
      <xdr:colOff>101600</xdr:colOff>
      <xdr:row>38</xdr:row>
      <xdr:rowOff>76381</xdr:rowOff>
    </xdr:to>
    <xdr:sp macro="" textlink="">
      <xdr:nvSpPr>
        <xdr:cNvPr id="338" name="楕円 337">
          <a:extLst>
            <a:ext uri="{FF2B5EF4-FFF2-40B4-BE49-F238E27FC236}">
              <a16:creationId xmlns:a16="http://schemas.microsoft.com/office/drawing/2014/main" id="{00000000-0008-0000-0F00-000052010000}"/>
            </a:ext>
          </a:extLst>
        </xdr:cNvPr>
        <xdr:cNvSpPr/>
      </xdr:nvSpPr>
      <xdr:spPr>
        <a:xfrm>
          <a:off x="15430500" y="648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25581</xdr:rowOff>
    </xdr:from>
    <xdr:to>
      <xdr:col>85</xdr:col>
      <xdr:colOff>127000</xdr:colOff>
      <xdr:row>38</xdr:row>
      <xdr:rowOff>84365</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a:off x="15481300" y="6540681"/>
          <a:ext cx="8382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13970</xdr:rowOff>
    </xdr:from>
    <xdr:to>
      <xdr:col>76</xdr:col>
      <xdr:colOff>165100</xdr:colOff>
      <xdr:row>37</xdr:row>
      <xdr:rowOff>115570</xdr:rowOff>
    </xdr:to>
    <xdr:sp macro="" textlink="">
      <xdr:nvSpPr>
        <xdr:cNvPr id="340" name="楕円 339">
          <a:extLst>
            <a:ext uri="{FF2B5EF4-FFF2-40B4-BE49-F238E27FC236}">
              <a16:creationId xmlns:a16="http://schemas.microsoft.com/office/drawing/2014/main" id="{00000000-0008-0000-0F00-000054010000}"/>
            </a:ext>
          </a:extLst>
        </xdr:cNvPr>
        <xdr:cNvSpPr/>
      </xdr:nvSpPr>
      <xdr:spPr>
        <a:xfrm>
          <a:off x="14541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64770</xdr:rowOff>
    </xdr:from>
    <xdr:to>
      <xdr:col>81</xdr:col>
      <xdr:colOff>50800</xdr:colOff>
      <xdr:row>38</xdr:row>
      <xdr:rowOff>25581</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a:off x="14592300" y="6408420"/>
          <a:ext cx="889000" cy="132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142966</xdr:rowOff>
    </xdr:from>
    <xdr:to>
      <xdr:col>72</xdr:col>
      <xdr:colOff>38100</xdr:colOff>
      <xdr:row>37</xdr:row>
      <xdr:rowOff>73116</xdr:rowOff>
    </xdr:to>
    <xdr:sp macro="" textlink="">
      <xdr:nvSpPr>
        <xdr:cNvPr id="342" name="楕円 341">
          <a:extLst>
            <a:ext uri="{FF2B5EF4-FFF2-40B4-BE49-F238E27FC236}">
              <a16:creationId xmlns:a16="http://schemas.microsoft.com/office/drawing/2014/main" id="{00000000-0008-0000-0F00-000056010000}"/>
            </a:ext>
          </a:extLst>
        </xdr:cNvPr>
        <xdr:cNvSpPr/>
      </xdr:nvSpPr>
      <xdr:spPr>
        <a:xfrm>
          <a:off x="13652500" y="631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22316</xdr:rowOff>
    </xdr:from>
    <xdr:to>
      <xdr:col>76</xdr:col>
      <xdr:colOff>114300</xdr:colOff>
      <xdr:row>37</xdr:row>
      <xdr:rowOff>64770</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a:off x="13703300" y="636596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100511</xdr:rowOff>
    </xdr:from>
    <xdr:to>
      <xdr:col>67</xdr:col>
      <xdr:colOff>101600</xdr:colOff>
      <xdr:row>37</xdr:row>
      <xdr:rowOff>30661</xdr:rowOff>
    </xdr:to>
    <xdr:sp macro="" textlink="">
      <xdr:nvSpPr>
        <xdr:cNvPr id="344" name="楕円 343">
          <a:extLst>
            <a:ext uri="{FF2B5EF4-FFF2-40B4-BE49-F238E27FC236}">
              <a16:creationId xmlns:a16="http://schemas.microsoft.com/office/drawing/2014/main" id="{00000000-0008-0000-0F00-000058010000}"/>
            </a:ext>
          </a:extLst>
        </xdr:cNvPr>
        <xdr:cNvSpPr/>
      </xdr:nvSpPr>
      <xdr:spPr>
        <a:xfrm>
          <a:off x="12763500" y="627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151311</xdr:rowOff>
    </xdr:from>
    <xdr:to>
      <xdr:col>71</xdr:col>
      <xdr:colOff>177800</xdr:colOff>
      <xdr:row>37</xdr:row>
      <xdr:rowOff>22316</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12814300" y="6323511"/>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49547</xdr:rowOff>
    </xdr:from>
    <xdr:ext cx="405111" cy="259045"/>
    <xdr:sp macro="" textlink="">
      <xdr:nvSpPr>
        <xdr:cNvPr id="346" name="n_1aveValue【一般廃棄物処理施設】&#10;有形固定資産減価償却率">
          <a:extLst>
            <a:ext uri="{FF2B5EF4-FFF2-40B4-BE49-F238E27FC236}">
              <a16:creationId xmlns:a16="http://schemas.microsoft.com/office/drawing/2014/main" id="{00000000-0008-0000-0F00-00005A010000}"/>
            </a:ext>
          </a:extLst>
        </xdr:cNvPr>
        <xdr:cNvSpPr txBox="1"/>
      </xdr:nvSpPr>
      <xdr:spPr>
        <a:xfrm>
          <a:off x="152660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92001</xdr:rowOff>
    </xdr:from>
    <xdr:ext cx="405111" cy="259045"/>
    <xdr:sp macro="" textlink="">
      <xdr:nvSpPr>
        <xdr:cNvPr id="347" name="n_2aveValue【一般廃棄物処理施設】&#10;有形固定資産減価償却率">
          <a:extLst>
            <a:ext uri="{FF2B5EF4-FFF2-40B4-BE49-F238E27FC236}">
              <a16:creationId xmlns:a16="http://schemas.microsoft.com/office/drawing/2014/main" id="{00000000-0008-0000-0F00-00005B010000}"/>
            </a:ext>
          </a:extLst>
        </xdr:cNvPr>
        <xdr:cNvSpPr txBox="1"/>
      </xdr:nvSpPr>
      <xdr:spPr>
        <a:xfrm>
          <a:off x="14389744" y="677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43015</xdr:rowOff>
    </xdr:from>
    <xdr:ext cx="405111" cy="259045"/>
    <xdr:sp macro="" textlink="">
      <xdr:nvSpPr>
        <xdr:cNvPr id="348" name="n_3aveValue【一般廃棄物処理施設】&#10;有形固定資産減価償却率">
          <a:extLst>
            <a:ext uri="{FF2B5EF4-FFF2-40B4-BE49-F238E27FC236}">
              <a16:creationId xmlns:a16="http://schemas.microsoft.com/office/drawing/2014/main" id="{00000000-0008-0000-0F00-00005C010000}"/>
            </a:ext>
          </a:extLst>
        </xdr:cNvPr>
        <xdr:cNvSpPr txBox="1"/>
      </xdr:nvSpPr>
      <xdr:spPr>
        <a:xfrm>
          <a:off x="13500744" y="672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124658</xdr:rowOff>
    </xdr:from>
    <xdr:ext cx="405111" cy="259045"/>
    <xdr:sp macro="" textlink="">
      <xdr:nvSpPr>
        <xdr:cNvPr id="349" name="n_4aveValue【一般廃棄物処理施設】&#10;有形固定資産減価償却率">
          <a:extLst>
            <a:ext uri="{FF2B5EF4-FFF2-40B4-BE49-F238E27FC236}">
              <a16:creationId xmlns:a16="http://schemas.microsoft.com/office/drawing/2014/main" id="{00000000-0008-0000-0F00-00005D010000}"/>
            </a:ext>
          </a:extLst>
        </xdr:cNvPr>
        <xdr:cNvSpPr txBox="1"/>
      </xdr:nvSpPr>
      <xdr:spPr>
        <a:xfrm>
          <a:off x="12611744" y="663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92908</xdr:rowOff>
    </xdr:from>
    <xdr:ext cx="405111" cy="259045"/>
    <xdr:sp macro="" textlink="">
      <xdr:nvSpPr>
        <xdr:cNvPr id="350" name="n_1mainValue【一般廃棄物処理施設】&#10;有形固定資産減価償却率">
          <a:extLst>
            <a:ext uri="{FF2B5EF4-FFF2-40B4-BE49-F238E27FC236}">
              <a16:creationId xmlns:a16="http://schemas.microsoft.com/office/drawing/2014/main" id="{00000000-0008-0000-0F00-00005E010000}"/>
            </a:ext>
          </a:extLst>
        </xdr:cNvPr>
        <xdr:cNvSpPr txBox="1"/>
      </xdr:nvSpPr>
      <xdr:spPr>
        <a:xfrm>
          <a:off x="15266044" y="626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132097</xdr:rowOff>
    </xdr:from>
    <xdr:ext cx="405111" cy="259045"/>
    <xdr:sp macro="" textlink="">
      <xdr:nvSpPr>
        <xdr:cNvPr id="351" name="n_2mainValue【一般廃棄物処理施設】&#10;有形固定資産減価償却率">
          <a:extLst>
            <a:ext uri="{FF2B5EF4-FFF2-40B4-BE49-F238E27FC236}">
              <a16:creationId xmlns:a16="http://schemas.microsoft.com/office/drawing/2014/main" id="{00000000-0008-0000-0F00-00005F010000}"/>
            </a:ext>
          </a:extLst>
        </xdr:cNvPr>
        <xdr:cNvSpPr txBox="1"/>
      </xdr:nvSpPr>
      <xdr:spPr>
        <a:xfrm>
          <a:off x="14389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89643</xdr:rowOff>
    </xdr:from>
    <xdr:ext cx="405111" cy="259045"/>
    <xdr:sp macro="" textlink="">
      <xdr:nvSpPr>
        <xdr:cNvPr id="352" name="n_3mainValue【一般廃棄物処理施設】&#10;有形固定資産減価償却率">
          <a:extLst>
            <a:ext uri="{FF2B5EF4-FFF2-40B4-BE49-F238E27FC236}">
              <a16:creationId xmlns:a16="http://schemas.microsoft.com/office/drawing/2014/main" id="{00000000-0008-0000-0F00-000060010000}"/>
            </a:ext>
          </a:extLst>
        </xdr:cNvPr>
        <xdr:cNvSpPr txBox="1"/>
      </xdr:nvSpPr>
      <xdr:spPr>
        <a:xfrm>
          <a:off x="13500744" y="609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47188</xdr:rowOff>
    </xdr:from>
    <xdr:ext cx="405111" cy="259045"/>
    <xdr:sp macro="" textlink="">
      <xdr:nvSpPr>
        <xdr:cNvPr id="353" name="n_4mainValue【一般廃棄物処理施設】&#10;有形固定資産減価償却率">
          <a:extLst>
            <a:ext uri="{FF2B5EF4-FFF2-40B4-BE49-F238E27FC236}">
              <a16:creationId xmlns:a16="http://schemas.microsoft.com/office/drawing/2014/main" id="{00000000-0008-0000-0F00-000061010000}"/>
            </a:ext>
          </a:extLst>
        </xdr:cNvPr>
        <xdr:cNvSpPr txBox="1"/>
      </xdr:nvSpPr>
      <xdr:spPr>
        <a:xfrm>
          <a:off x="12611744" y="604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4" name="正方形/長方形 353">
          <a:extLst>
            <a:ext uri="{FF2B5EF4-FFF2-40B4-BE49-F238E27FC236}">
              <a16:creationId xmlns:a16="http://schemas.microsoft.com/office/drawing/2014/main" id="{00000000-0008-0000-0F00-000062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5" name="正方形/長方形 354">
          <a:extLst>
            <a:ext uri="{FF2B5EF4-FFF2-40B4-BE49-F238E27FC236}">
              <a16:creationId xmlns:a16="http://schemas.microsoft.com/office/drawing/2014/main" id="{00000000-0008-0000-0F00-000063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6" name="正方形/長方形 355">
          <a:extLst>
            <a:ext uri="{FF2B5EF4-FFF2-40B4-BE49-F238E27FC236}">
              <a16:creationId xmlns:a16="http://schemas.microsoft.com/office/drawing/2014/main" id="{00000000-0008-0000-0F00-000064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7" name="正方形/長方形 356">
          <a:extLst>
            <a:ext uri="{FF2B5EF4-FFF2-40B4-BE49-F238E27FC236}">
              <a16:creationId xmlns:a16="http://schemas.microsoft.com/office/drawing/2014/main" id="{00000000-0008-0000-0F00-000065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8" name="正方形/長方形 357">
          <a:extLst>
            <a:ext uri="{FF2B5EF4-FFF2-40B4-BE49-F238E27FC236}">
              <a16:creationId xmlns:a16="http://schemas.microsoft.com/office/drawing/2014/main" id="{00000000-0008-0000-0F00-000066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9" name="正方形/長方形 358">
          <a:extLst>
            <a:ext uri="{FF2B5EF4-FFF2-40B4-BE49-F238E27FC236}">
              <a16:creationId xmlns:a16="http://schemas.microsoft.com/office/drawing/2014/main" id="{00000000-0008-0000-0F00-000067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0" name="正方形/長方形 359">
          <a:extLst>
            <a:ext uri="{FF2B5EF4-FFF2-40B4-BE49-F238E27FC236}">
              <a16:creationId xmlns:a16="http://schemas.microsoft.com/office/drawing/2014/main" id="{00000000-0008-0000-0F00-000068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1" name="正方形/長方形 360">
          <a:extLst>
            <a:ext uri="{FF2B5EF4-FFF2-40B4-BE49-F238E27FC236}">
              <a16:creationId xmlns:a16="http://schemas.microsoft.com/office/drawing/2014/main" id="{00000000-0008-0000-0F00-000069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2" name="テキスト ボックス 361">
          <a:extLst>
            <a:ext uri="{FF2B5EF4-FFF2-40B4-BE49-F238E27FC236}">
              <a16:creationId xmlns:a16="http://schemas.microsoft.com/office/drawing/2014/main" id="{00000000-0008-0000-0F00-00006A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65" name="テキスト ボックス 364">
          <a:extLst>
            <a:ext uri="{FF2B5EF4-FFF2-40B4-BE49-F238E27FC236}">
              <a16:creationId xmlns:a16="http://schemas.microsoft.com/office/drawing/2014/main" id="{00000000-0008-0000-0F00-00006D010000}"/>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67" name="テキスト ボックス 366">
          <a:extLst>
            <a:ext uri="{FF2B5EF4-FFF2-40B4-BE49-F238E27FC236}">
              <a16:creationId xmlns:a16="http://schemas.microsoft.com/office/drawing/2014/main" id="{00000000-0008-0000-0F00-00006F010000}"/>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8" name="直線コネクタ 367">
          <a:extLst>
            <a:ext uri="{FF2B5EF4-FFF2-40B4-BE49-F238E27FC236}">
              <a16:creationId xmlns:a16="http://schemas.microsoft.com/office/drawing/2014/main" id="{00000000-0008-0000-0F00-00007001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69" name="テキスト ボックス 368">
          <a:extLst>
            <a:ext uri="{FF2B5EF4-FFF2-40B4-BE49-F238E27FC236}">
              <a16:creationId xmlns:a16="http://schemas.microsoft.com/office/drawing/2014/main" id="{00000000-0008-0000-0F00-000071010000}"/>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70" name="直線コネクタ 369">
          <a:extLst>
            <a:ext uri="{FF2B5EF4-FFF2-40B4-BE49-F238E27FC236}">
              <a16:creationId xmlns:a16="http://schemas.microsoft.com/office/drawing/2014/main" id="{00000000-0008-0000-0F00-00007201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71" name="テキスト ボックス 370">
          <a:extLst>
            <a:ext uri="{FF2B5EF4-FFF2-40B4-BE49-F238E27FC236}">
              <a16:creationId xmlns:a16="http://schemas.microsoft.com/office/drawing/2014/main" id="{00000000-0008-0000-0F00-000073010000}"/>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2" name="直線コネクタ 371">
          <a:extLst>
            <a:ext uri="{FF2B5EF4-FFF2-40B4-BE49-F238E27FC236}">
              <a16:creationId xmlns:a16="http://schemas.microsoft.com/office/drawing/2014/main" id="{00000000-0008-0000-0F00-00007401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373" name="テキスト ボックス 372">
          <a:extLst>
            <a:ext uri="{FF2B5EF4-FFF2-40B4-BE49-F238E27FC236}">
              <a16:creationId xmlns:a16="http://schemas.microsoft.com/office/drawing/2014/main" id="{00000000-0008-0000-0F00-000075010000}"/>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4" name="直線コネクタ 373">
          <a:extLst>
            <a:ext uri="{FF2B5EF4-FFF2-40B4-BE49-F238E27FC236}">
              <a16:creationId xmlns:a16="http://schemas.microsoft.com/office/drawing/2014/main" id="{00000000-0008-0000-0F00-00007601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375" name="テキスト ボックス 374">
          <a:extLst>
            <a:ext uri="{FF2B5EF4-FFF2-40B4-BE49-F238E27FC236}">
              <a16:creationId xmlns:a16="http://schemas.microsoft.com/office/drawing/2014/main" id="{00000000-0008-0000-0F00-000077010000}"/>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6" name="直線コネクタ 375">
          <a:extLst>
            <a:ext uri="{FF2B5EF4-FFF2-40B4-BE49-F238E27FC236}">
              <a16:creationId xmlns:a16="http://schemas.microsoft.com/office/drawing/2014/main" id="{00000000-0008-0000-0F00-000078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7" name="テキスト ボックス 376">
          <a:extLst>
            <a:ext uri="{FF2B5EF4-FFF2-40B4-BE49-F238E27FC236}">
              <a16:creationId xmlns:a16="http://schemas.microsoft.com/office/drawing/2014/main" id="{00000000-0008-0000-0F00-000079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8" name="【一般廃棄物処理施設】&#10;一人当たり有形固定資産（償却資産）額グラフ枠">
          <a:extLst>
            <a:ext uri="{FF2B5EF4-FFF2-40B4-BE49-F238E27FC236}">
              <a16:creationId xmlns:a16="http://schemas.microsoft.com/office/drawing/2014/main" id="{00000000-0008-0000-0F00-00007A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2956</xdr:rowOff>
    </xdr:from>
    <xdr:to>
      <xdr:col>116</xdr:col>
      <xdr:colOff>62864</xdr:colOff>
      <xdr:row>42</xdr:row>
      <xdr:rowOff>84083</xdr:rowOff>
    </xdr:to>
    <xdr:cxnSp macro="">
      <xdr:nvCxnSpPr>
        <xdr:cNvPr id="379" name="直線コネクタ 378">
          <a:extLst>
            <a:ext uri="{FF2B5EF4-FFF2-40B4-BE49-F238E27FC236}">
              <a16:creationId xmlns:a16="http://schemas.microsoft.com/office/drawing/2014/main" id="{00000000-0008-0000-0F00-00007B010000}"/>
            </a:ext>
          </a:extLst>
        </xdr:cNvPr>
        <xdr:cNvCxnSpPr/>
      </xdr:nvCxnSpPr>
      <xdr:spPr>
        <a:xfrm flipV="1">
          <a:off x="22160864" y="5832256"/>
          <a:ext cx="0" cy="1452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87910</xdr:rowOff>
    </xdr:from>
    <xdr:ext cx="469744" cy="259045"/>
    <xdr:sp macro="" textlink="">
      <xdr:nvSpPr>
        <xdr:cNvPr id="380" name="【一般廃棄物処理施設】&#10;一人当たり有形固定資産（償却資産）額最小値テキスト">
          <a:extLst>
            <a:ext uri="{FF2B5EF4-FFF2-40B4-BE49-F238E27FC236}">
              <a16:creationId xmlns:a16="http://schemas.microsoft.com/office/drawing/2014/main" id="{00000000-0008-0000-0F00-00007C010000}"/>
            </a:ext>
          </a:extLst>
        </xdr:cNvPr>
        <xdr:cNvSpPr txBox="1"/>
      </xdr:nvSpPr>
      <xdr:spPr>
        <a:xfrm>
          <a:off x="22199600" y="7288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84083</xdr:rowOff>
    </xdr:from>
    <xdr:to>
      <xdr:col>116</xdr:col>
      <xdr:colOff>152400</xdr:colOff>
      <xdr:row>42</xdr:row>
      <xdr:rowOff>84083</xdr:rowOff>
    </xdr:to>
    <xdr:cxnSp macro="">
      <xdr:nvCxnSpPr>
        <xdr:cNvPr id="381" name="直線コネクタ 380">
          <a:extLst>
            <a:ext uri="{FF2B5EF4-FFF2-40B4-BE49-F238E27FC236}">
              <a16:creationId xmlns:a16="http://schemas.microsoft.com/office/drawing/2014/main" id="{00000000-0008-0000-0F00-00007D010000}"/>
            </a:ext>
          </a:extLst>
        </xdr:cNvPr>
        <xdr:cNvCxnSpPr/>
      </xdr:nvCxnSpPr>
      <xdr:spPr>
        <a:xfrm>
          <a:off x="22072600" y="7284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121083</xdr:rowOff>
    </xdr:from>
    <xdr:ext cx="599010" cy="259045"/>
    <xdr:sp macro="" textlink="">
      <xdr:nvSpPr>
        <xdr:cNvPr id="382" name="【一般廃棄物処理施設】&#10;一人当たり有形固定資産（償却資産）額最大値テキスト">
          <a:extLst>
            <a:ext uri="{FF2B5EF4-FFF2-40B4-BE49-F238E27FC236}">
              <a16:creationId xmlns:a16="http://schemas.microsoft.com/office/drawing/2014/main" id="{00000000-0008-0000-0F00-00007E010000}"/>
            </a:ext>
          </a:extLst>
        </xdr:cNvPr>
        <xdr:cNvSpPr txBox="1"/>
      </xdr:nvSpPr>
      <xdr:spPr>
        <a:xfrm>
          <a:off x="22199600" y="5607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2956</xdr:rowOff>
    </xdr:from>
    <xdr:to>
      <xdr:col>116</xdr:col>
      <xdr:colOff>152400</xdr:colOff>
      <xdr:row>34</xdr:row>
      <xdr:rowOff>2956</xdr:rowOff>
    </xdr:to>
    <xdr:cxnSp macro="">
      <xdr:nvCxnSpPr>
        <xdr:cNvPr id="383" name="直線コネクタ 382">
          <a:extLst>
            <a:ext uri="{FF2B5EF4-FFF2-40B4-BE49-F238E27FC236}">
              <a16:creationId xmlns:a16="http://schemas.microsoft.com/office/drawing/2014/main" id="{00000000-0008-0000-0F00-00007F010000}"/>
            </a:ext>
          </a:extLst>
        </xdr:cNvPr>
        <xdr:cNvCxnSpPr/>
      </xdr:nvCxnSpPr>
      <xdr:spPr>
        <a:xfrm>
          <a:off x="22072600" y="583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19976</xdr:rowOff>
    </xdr:from>
    <xdr:ext cx="599010" cy="259045"/>
    <xdr:sp macro="" textlink="">
      <xdr:nvSpPr>
        <xdr:cNvPr id="384" name="【一般廃棄物処理施設】&#10;一人当たり有形固定資産（償却資産）額平均値テキスト">
          <a:extLst>
            <a:ext uri="{FF2B5EF4-FFF2-40B4-BE49-F238E27FC236}">
              <a16:creationId xmlns:a16="http://schemas.microsoft.com/office/drawing/2014/main" id="{00000000-0008-0000-0F00-000080010000}"/>
            </a:ext>
          </a:extLst>
        </xdr:cNvPr>
        <xdr:cNvSpPr txBox="1"/>
      </xdr:nvSpPr>
      <xdr:spPr>
        <a:xfrm>
          <a:off x="22199600" y="67065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168549</xdr:rowOff>
    </xdr:from>
    <xdr:to>
      <xdr:col>116</xdr:col>
      <xdr:colOff>114300</xdr:colOff>
      <xdr:row>40</xdr:row>
      <xdr:rowOff>98699</xdr:rowOff>
    </xdr:to>
    <xdr:sp macro="" textlink="">
      <xdr:nvSpPr>
        <xdr:cNvPr id="385" name="フローチャート: 判断 384">
          <a:extLst>
            <a:ext uri="{FF2B5EF4-FFF2-40B4-BE49-F238E27FC236}">
              <a16:creationId xmlns:a16="http://schemas.microsoft.com/office/drawing/2014/main" id="{00000000-0008-0000-0F00-000081010000}"/>
            </a:ext>
          </a:extLst>
        </xdr:cNvPr>
        <xdr:cNvSpPr/>
      </xdr:nvSpPr>
      <xdr:spPr>
        <a:xfrm>
          <a:off x="22110700" y="685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146669</xdr:rowOff>
    </xdr:from>
    <xdr:to>
      <xdr:col>112</xdr:col>
      <xdr:colOff>38100</xdr:colOff>
      <xdr:row>40</xdr:row>
      <xdr:rowOff>76819</xdr:rowOff>
    </xdr:to>
    <xdr:sp macro="" textlink="">
      <xdr:nvSpPr>
        <xdr:cNvPr id="386" name="フローチャート: 判断 385">
          <a:extLst>
            <a:ext uri="{FF2B5EF4-FFF2-40B4-BE49-F238E27FC236}">
              <a16:creationId xmlns:a16="http://schemas.microsoft.com/office/drawing/2014/main" id="{00000000-0008-0000-0F00-000082010000}"/>
            </a:ext>
          </a:extLst>
        </xdr:cNvPr>
        <xdr:cNvSpPr/>
      </xdr:nvSpPr>
      <xdr:spPr>
        <a:xfrm>
          <a:off x="21272500" y="683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3914</xdr:rowOff>
    </xdr:from>
    <xdr:to>
      <xdr:col>107</xdr:col>
      <xdr:colOff>101600</xdr:colOff>
      <xdr:row>40</xdr:row>
      <xdr:rowOff>105514</xdr:rowOff>
    </xdr:to>
    <xdr:sp macro="" textlink="">
      <xdr:nvSpPr>
        <xdr:cNvPr id="387" name="フローチャート: 判断 386">
          <a:extLst>
            <a:ext uri="{FF2B5EF4-FFF2-40B4-BE49-F238E27FC236}">
              <a16:creationId xmlns:a16="http://schemas.microsoft.com/office/drawing/2014/main" id="{00000000-0008-0000-0F00-000083010000}"/>
            </a:ext>
          </a:extLst>
        </xdr:cNvPr>
        <xdr:cNvSpPr/>
      </xdr:nvSpPr>
      <xdr:spPr>
        <a:xfrm>
          <a:off x="20383500" y="686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10306</xdr:rowOff>
    </xdr:from>
    <xdr:to>
      <xdr:col>102</xdr:col>
      <xdr:colOff>165100</xdr:colOff>
      <xdr:row>40</xdr:row>
      <xdr:rowOff>111906</xdr:rowOff>
    </xdr:to>
    <xdr:sp macro="" textlink="">
      <xdr:nvSpPr>
        <xdr:cNvPr id="388" name="フローチャート: 判断 387">
          <a:extLst>
            <a:ext uri="{FF2B5EF4-FFF2-40B4-BE49-F238E27FC236}">
              <a16:creationId xmlns:a16="http://schemas.microsoft.com/office/drawing/2014/main" id="{00000000-0008-0000-0F00-000084010000}"/>
            </a:ext>
          </a:extLst>
        </xdr:cNvPr>
        <xdr:cNvSpPr/>
      </xdr:nvSpPr>
      <xdr:spPr>
        <a:xfrm>
          <a:off x="19494500" y="686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142365</xdr:rowOff>
    </xdr:from>
    <xdr:to>
      <xdr:col>98</xdr:col>
      <xdr:colOff>38100</xdr:colOff>
      <xdr:row>40</xdr:row>
      <xdr:rowOff>72515</xdr:rowOff>
    </xdr:to>
    <xdr:sp macro="" textlink="">
      <xdr:nvSpPr>
        <xdr:cNvPr id="389" name="フローチャート: 判断 388">
          <a:extLst>
            <a:ext uri="{FF2B5EF4-FFF2-40B4-BE49-F238E27FC236}">
              <a16:creationId xmlns:a16="http://schemas.microsoft.com/office/drawing/2014/main" id="{00000000-0008-0000-0F00-000085010000}"/>
            </a:ext>
          </a:extLst>
        </xdr:cNvPr>
        <xdr:cNvSpPr/>
      </xdr:nvSpPr>
      <xdr:spPr>
        <a:xfrm>
          <a:off x="18605500" y="682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00000000-0008-0000-0F00-00008A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68935</xdr:rowOff>
    </xdr:from>
    <xdr:to>
      <xdr:col>116</xdr:col>
      <xdr:colOff>114300</xdr:colOff>
      <xdr:row>41</xdr:row>
      <xdr:rowOff>170535</xdr:rowOff>
    </xdr:to>
    <xdr:sp macro="" textlink="">
      <xdr:nvSpPr>
        <xdr:cNvPr id="395" name="楕円 394">
          <a:extLst>
            <a:ext uri="{FF2B5EF4-FFF2-40B4-BE49-F238E27FC236}">
              <a16:creationId xmlns:a16="http://schemas.microsoft.com/office/drawing/2014/main" id="{00000000-0008-0000-0F00-00008B010000}"/>
            </a:ext>
          </a:extLst>
        </xdr:cNvPr>
        <xdr:cNvSpPr/>
      </xdr:nvSpPr>
      <xdr:spPr>
        <a:xfrm>
          <a:off x="22110700" y="709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47362</xdr:rowOff>
    </xdr:from>
    <xdr:ext cx="534377" cy="259045"/>
    <xdr:sp macro="" textlink="">
      <xdr:nvSpPr>
        <xdr:cNvPr id="396" name="【一般廃棄物処理施設】&#10;一人当たり有形固定資産（償却資産）額該当値テキスト">
          <a:extLst>
            <a:ext uri="{FF2B5EF4-FFF2-40B4-BE49-F238E27FC236}">
              <a16:creationId xmlns:a16="http://schemas.microsoft.com/office/drawing/2014/main" id="{00000000-0008-0000-0F00-00008C010000}"/>
            </a:ext>
          </a:extLst>
        </xdr:cNvPr>
        <xdr:cNvSpPr txBox="1"/>
      </xdr:nvSpPr>
      <xdr:spPr>
        <a:xfrm>
          <a:off x="22199600" y="7076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71179</xdr:rowOff>
    </xdr:from>
    <xdr:to>
      <xdr:col>112</xdr:col>
      <xdr:colOff>38100</xdr:colOff>
      <xdr:row>42</xdr:row>
      <xdr:rowOff>1329</xdr:rowOff>
    </xdr:to>
    <xdr:sp macro="" textlink="">
      <xdr:nvSpPr>
        <xdr:cNvPr id="397" name="楕円 396">
          <a:extLst>
            <a:ext uri="{FF2B5EF4-FFF2-40B4-BE49-F238E27FC236}">
              <a16:creationId xmlns:a16="http://schemas.microsoft.com/office/drawing/2014/main" id="{00000000-0008-0000-0F00-00008D010000}"/>
            </a:ext>
          </a:extLst>
        </xdr:cNvPr>
        <xdr:cNvSpPr/>
      </xdr:nvSpPr>
      <xdr:spPr>
        <a:xfrm>
          <a:off x="21272500" y="710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119735</xdr:rowOff>
    </xdr:from>
    <xdr:to>
      <xdr:col>116</xdr:col>
      <xdr:colOff>63500</xdr:colOff>
      <xdr:row>41</xdr:row>
      <xdr:rowOff>121979</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flipV="1">
          <a:off x="21323300" y="7149185"/>
          <a:ext cx="838200" cy="2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42</xdr:row>
      <xdr:rowOff>36317</xdr:rowOff>
    </xdr:from>
    <xdr:to>
      <xdr:col>107</xdr:col>
      <xdr:colOff>101600</xdr:colOff>
      <xdr:row>42</xdr:row>
      <xdr:rowOff>137917</xdr:rowOff>
    </xdr:to>
    <xdr:sp macro="" textlink="">
      <xdr:nvSpPr>
        <xdr:cNvPr id="399" name="楕円 398">
          <a:extLst>
            <a:ext uri="{FF2B5EF4-FFF2-40B4-BE49-F238E27FC236}">
              <a16:creationId xmlns:a16="http://schemas.microsoft.com/office/drawing/2014/main" id="{00000000-0008-0000-0F00-00008F010000}"/>
            </a:ext>
          </a:extLst>
        </xdr:cNvPr>
        <xdr:cNvSpPr/>
      </xdr:nvSpPr>
      <xdr:spPr>
        <a:xfrm>
          <a:off x="20383500" y="723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121979</xdr:rowOff>
    </xdr:from>
    <xdr:to>
      <xdr:col>111</xdr:col>
      <xdr:colOff>177800</xdr:colOff>
      <xdr:row>42</xdr:row>
      <xdr:rowOff>87117</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flipV="1">
          <a:off x="20434300" y="7151429"/>
          <a:ext cx="889000" cy="136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42</xdr:row>
      <xdr:rowOff>36454</xdr:rowOff>
    </xdr:from>
    <xdr:to>
      <xdr:col>102</xdr:col>
      <xdr:colOff>165100</xdr:colOff>
      <xdr:row>42</xdr:row>
      <xdr:rowOff>138054</xdr:rowOff>
    </xdr:to>
    <xdr:sp macro="" textlink="">
      <xdr:nvSpPr>
        <xdr:cNvPr id="401" name="楕円 400">
          <a:extLst>
            <a:ext uri="{FF2B5EF4-FFF2-40B4-BE49-F238E27FC236}">
              <a16:creationId xmlns:a16="http://schemas.microsoft.com/office/drawing/2014/main" id="{00000000-0008-0000-0F00-000091010000}"/>
            </a:ext>
          </a:extLst>
        </xdr:cNvPr>
        <xdr:cNvSpPr/>
      </xdr:nvSpPr>
      <xdr:spPr>
        <a:xfrm>
          <a:off x="19494500" y="723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87117</xdr:rowOff>
    </xdr:from>
    <xdr:to>
      <xdr:col>107</xdr:col>
      <xdr:colOff>50800</xdr:colOff>
      <xdr:row>42</xdr:row>
      <xdr:rowOff>87254</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flipV="1">
          <a:off x="19545300" y="7288017"/>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42</xdr:row>
      <xdr:rowOff>36562</xdr:rowOff>
    </xdr:from>
    <xdr:to>
      <xdr:col>98</xdr:col>
      <xdr:colOff>38100</xdr:colOff>
      <xdr:row>42</xdr:row>
      <xdr:rowOff>138162</xdr:rowOff>
    </xdr:to>
    <xdr:sp macro="" textlink="">
      <xdr:nvSpPr>
        <xdr:cNvPr id="403" name="楕円 402">
          <a:extLst>
            <a:ext uri="{FF2B5EF4-FFF2-40B4-BE49-F238E27FC236}">
              <a16:creationId xmlns:a16="http://schemas.microsoft.com/office/drawing/2014/main" id="{00000000-0008-0000-0F00-000093010000}"/>
            </a:ext>
          </a:extLst>
        </xdr:cNvPr>
        <xdr:cNvSpPr/>
      </xdr:nvSpPr>
      <xdr:spPr>
        <a:xfrm>
          <a:off x="18605500" y="7237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87254</xdr:rowOff>
    </xdr:from>
    <xdr:to>
      <xdr:col>102</xdr:col>
      <xdr:colOff>114300</xdr:colOff>
      <xdr:row>42</xdr:row>
      <xdr:rowOff>87362</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flipV="1">
          <a:off x="18656300" y="7288154"/>
          <a:ext cx="889000" cy="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93346</xdr:rowOff>
    </xdr:from>
    <xdr:ext cx="599010" cy="259045"/>
    <xdr:sp macro="" textlink="">
      <xdr:nvSpPr>
        <xdr:cNvPr id="405" name="n_1aveValue【一般廃棄物処理施設】&#10;一人当たり有形固定資産（償却資産）額">
          <a:extLst>
            <a:ext uri="{FF2B5EF4-FFF2-40B4-BE49-F238E27FC236}">
              <a16:creationId xmlns:a16="http://schemas.microsoft.com/office/drawing/2014/main" id="{00000000-0008-0000-0F00-000095010000}"/>
            </a:ext>
          </a:extLst>
        </xdr:cNvPr>
        <xdr:cNvSpPr txBox="1"/>
      </xdr:nvSpPr>
      <xdr:spPr>
        <a:xfrm>
          <a:off x="21011095" y="6608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122041</xdr:rowOff>
    </xdr:from>
    <xdr:ext cx="599010" cy="259045"/>
    <xdr:sp macro="" textlink="">
      <xdr:nvSpPr>
        <xdr:cNvPr id="406" name="n_2aveValue【一般廃棄物処理施設】&#10;一人当たり有形固定資産（償却資産）額">
          <a:extLst>
            <a:ext uri="{FF2B5EF4-FFF2-40B4-BE49-F238E27FC236}">
              <a16:creationId xmlns:a16="http://schemas.microsoft.com/office/drawing/2014/main" id="{00000000-0008-0000-0F00-000096010000}"/>
            </a:ext>
          </a:extLst>
        </xdr:cNvPr>
        <xdr:cNvSpPr txBox="1"/>
      </xdr:nvSpPr>
      <xdr:spPr>
        <a:xfrm>
          <a:off x="20134795" y="6637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128433</xdr:rowOff>
    </xdr:from>
    <xdr:ext cx="599010" cy="259045"/>
    <xdr:sp macro="" textlink="">
      <xdr:nvSpPr>
        <xdr:cNvPr id="407" name="n_3aveValue【一般廃棄物処理施設】&#10;一人当たり有形固定資産（償却資産）額">
          <a:extLst>
            <a:ext uri="{FF2B5EF4-FFF2-40B4-BE49-F238E27FC236}">
              <a16:creationId xmlns:a16="http://schemas.microsoft.com/office/drawing/2014/main" id="{00000000-0008-0000-0F00-000097010000}"/>
            </a:ext>
          </a:extLst>
        </xdr:cNvPr>
        <xdr:cNvSpPr txBox="1"/>
      </xdr:nvSpPr>
      <xdr:spPr>
        <a:xfrm>
          <a:off x="19245795" y="6643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89042</xdr:rowOff>
    </xdr:from>
    <xdr:ext cx="599010" cy="259045"/>
    <xdr:sp macro="" textlink="">
      <xdr:nvSpPr>
        <xdr:cNvPr id="408" name="n_4aveValue【一般廃棄物処理施設】&#10;一人当たり有形固定資産（償却資産）額">
          <a:extLst>
            <a:ext uri="{FF2B5EF4-FFF2-40B4-BE49-F238E27FC236}">
              <a16:creationId xmlns:a16="http://schemas.microsoft.com/office/drawing/2014/main" id="{00000000-0008-0000-0F00-000098010000}"/>
            </a:ext>
          </a:extLst>
        </xdr:cNvPr>
        <xdr:cNvSpPr txBox="1"/>
      </xdr:nvSpPr>
      <xdr:spPr>
        <a:xfrm>
          <a:off x="18356795" y="6604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163906</xdr:rowOff>
    </xdr:from>
    <xdr:ext cx="534377" cy="259045"/>
    <xdr:sp macro="" textlink="">
      <xdr:nvSpPr>
        <xdr:cNvPr id="409" name="n_1mainValue【一般廃棄物処理施設】&#10;一人当たり有形固定資産（償却資産）額">
          <a:extLst>
            <a:ext uri="{FF2B5EF4-FFF2-40B4-BE49-F238E27FC236}">
              <a16:creationId xmlns:a16="http://schemas.microsoft.com/office/drawing/2014/main" id="{00000000-0008-0000-0F00-000099010000}"/>
            </a:ext>
          </a:extLst>
        </xdr:cNvPr>
        <xdr:cNvSpPr txBox="1"/>
      </xdr:nvSpPr>
      <xdr:spPr>
        <a:xfrm>
          <a:off x="21043411" y="719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42</xdr:row>
      <xdr:rowOff>129044</xdr:rowOff>
    </xdr:from>
    <xdr:ext cx="469744" cy="259045"/>
    <xdr:sp macro="" textlink="">
      <xdr:nvSpPr>
        <xdr:cNvPr id="410" name="n_2mainValue【一般廃棄物処理施設】&#10;一人当たり有形固定資産（償却資産）額">
          <a:extLst>
            <a:ext uri="{FF2B5EF4-FFF2-40B4-BE49-F238E27FC236}">
              <a16:creationId xmlns:a16="http://schemas.microsoft.com/office/drawing/2014/main" id="{00000000-0008-0000-0F00-00009A010000}"/>
            </a:ext>
          </a:extLst>
        </xdr:cNvPr>
        <xdr:cNvSpPr txBox="1"/>
      </xdr:nvSpPr>
      <xdr:spPr>
        <a:xfrm>
          <a:off x="20199428" y="732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42</xdr:row>
      <xdr:rowOff>129181</xdr:rowOff>
    </xdr:from>
    <xdr:ext cx="469744" cy="259045"/>
    <xdr:sp macro="" textlink="">
      <xdr:nvSpPr>
        <xdr:cNvPr id="411" name="n_3mainValue【一般廃棄物処理施設】&#10;一人当たり有形固定資産（償却資産）額">
          <a:extLst>
            <a:ext uri="{FF2B5EF4-FFF2-40B4-BE49-F238E27FC236}">
              <a16:creationId xmlns:a16="http://schemas.microsoft.com/office/drawing/2014/main" id="{00000000-0008-0000-0F00-00009B010000}"/>
            </a:ext>
          </a:extLst>
        </xdr:cNvPr>
        <xdr:cNvSpPr txBox="1"/>
      </xdr:nvSpPr>
      <xdr:spPr>
        <a:xfrm>
          <a:off x="19310428" y="7330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42</xdr:row>
      <xdr:rowOff>129289</xdr:rowOff>
    </xdr:from>
    <xdr:ext cx="469744" cy="259045"/>
    <xdr:sp macro="" textlink="">
      <xdr:nvSpPr>
        <xdr:cNvPr id="412" name="n_4mainValue【一般廃棄物処理施設】&#10;一人当たり有形固定資産（償却資産）額">
          <a:extLst>
            <a:ext uri="{FF2B5EF4-FFF2-40B4-BE49-F238E27FC236}">
              <a16:creationId xmlns:a16="http://schemas.microsoft.com/office/drawing/2014/main" id="{00000000-0008-0000-0F00-00009C010000}"/>
            </a:ext>
          </a:extLst>
        </xdr:cNvPr>
        <xdr:cNvSpPr txBox="1"/>
      </xdr:nvSpPr>
      <xdr:spPr>
        <a:xfrm>
          <a:off x="18421428" y="7330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3" name="正方形/長方形 412">
          <a:extLst>
            <a:ext uri="{FF2B5EF4-FFF2-40B4-BE49-F238E27FC236}">
              <a16:creationId xmlns:a16="http://schemas.microsoft.com/office/drawing/2014/main" id="{00000000-0008-0000-0F00-00009D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4" name="正方形/長方形 413">
          <a:extLst>
            <a:ext uri="{FF2B5EF4-FFF2-40B4-BE49-F238E27FC236}">
              <a16:creationId xmlns:a16="http://schemas.microsoft.com/office/drawing/2014/main" id="{00000000-0008-0000-0F00-00009E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5" name="正方形/長方形 414">
          <a:extLst>
            <a:ext uri="{FF2B5EF4-FFF2-40B4-BE49-F238E27FC236}">
              <a16:creationId xmlns:a16="http://schemas.microsoft.com/office/drawing/2014/main" id="{00000000-0008-0000-0F00-00009F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6" name="正方形/長方形 415">
          <a:extLst>
            <a:ext uri="{FF2B5EF4-FFF2-40B4-BE49-F238E27FC236}">
              <a16:creationId xmlns:a16="http://schemas.microsoft.com/office/drawing/2014/main" id="{00000000-0008-0000-0F00-0000A0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7" name="正方形/長方形 416">
          <a:extLst>
            <a:ext uri="{FF2B5EF4-FFF2-40B4-BE49-F238E27FC236}">
              <a16:creationId xmlns:a16="http://schemas.microsoft.com/office/drawing/2014/main" id="{00000000-0008-0000-0F00-0000A1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8" name="正方形/長方形 417">
          <a:extLst>
            <a:ext uri="{FF2B5EF4-FFF2-40B4-BE49-F238E27FC236}">
              <a16:creationId xmlns:a16="http://schemas.microsoft.com/office/drawing/2014/main" id="{00000000-0008-0000-0F00-0000A2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9" name="正方形/長方形 418">
          <a:extLst>
            <a:ext uri="{FF2B5EF4-FFF2-40B4-BE49-F238E27FC236}">
              <a16:creationId xmlns:a16="http://schemas.microsoft.com/office/drawing/2014/main" id="{00000000-0008-0000-0F00-0000A3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0" name="正方形/長方形 419">
          <a:extLst>
            <a:ext uri="{FF2B5EF4-FFF2-40B4-BE49-F238E27FC236}">
              <a16:creationId xmlns:a16="http://schemas.microsoft.com/office/drawing/2014/main" id="{00000000-0008-0000-0F00-0000A4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1" name="テキスト ボックス 420">
          <a:extLst>
            <a:ext uri="{FF2B5EF4-FFF2-40B4-BE49-F238E27FC236}">
              <a16:creationId xmlns:a16="http://schemas.microsoft.com/office/drawing/2014/main" id="{00000000-0008-0000-0F00-0000A5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3" name="テキスト ボックス 422">
          <a:extLst>
            <a:ext uri="{FF2B5EF4-FFF2-40B4-BE49-F238E27FC236}">
              <a16:creationId xmlns:a16="http://schemas.microsoft.com/office/drawing/2014/main" id="{00000000-0008-0000-0F00-0000A7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5" name="テキスト ボックス 424">
          <a:extLst>
            <a:ext uri="{FF2B5EF4-FFF2-40B4-BE49-F238E27FC236}">
              <a16:creationId xmlns:a16="http://schemas.microsoft.com/office/drawing/2014/main" id="{00000000-0008-0000-0F00-0000A901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6" name="直線コネクタ 425">
          <a:extLst>
            <a:ext uri="{FF2B5EF4-FFF2-40B4-BE49-F238E27FC236}">
              <a16:creationId xmlns:a16="http://schemas.microsoft.com/office/drawing/2014/main" id="{00000000-0008-0000-0F00-0000AA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7" name="テキスト ボックス 426">
          <a:extLst>
            <a:ext uri="{FF2B5EF4-FFF2-40B4-BE49-F238E27FC236}">
              <a16:creationId xmlns:a16="http://schemas.microsoft.com/office/drawing/2014/main" id="{00000000-0008-0000-0F00-0000AB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8" name="直線コネクタ 427">
          <a:extLst>
            <a:ext uri="{FF2B5EF4-FFF2-40B4-BE49-F238E27FC236}">
              <a16:creationId xmlns:a16="http://schemas.microsoft.com/office/drawing/2014/main" id="{00000000-0008-0000-0F00-0000AC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9" name="テキスト ボックス 428">
          <a:extLst>
            <a:ext uri="{FF2B5EF4-FFF2-40B4-BE49-F238E27FC236}">
              <a16:creationId xmlns:a16="http://schemas.microsoft.com/office/drawing/2014/main" id="{00000000-0008-0000-0F00-0000AD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0" name="直線コネクタ 429">
          <a:extLst>
            <a:ext uri="{FF2B5EF4-FFF2-40B4-BE49-F238E27FC236}">
              <a16:creationId xmlns:a16="http://schemas.microsoft.com/office/drawing/2014/main" id="{00000000-0008-0000-0F00-0000AE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1" name="テキスト ボックス 430">
          <a:extLst>
            <a:ext uri="{FF2B5EF4-FFF2-40B4-BE49-F238E27FC236}">
              <a16:creationId xmlns:a16="http://schemas.microsoft.com/office/drawing/2014/main" id="{00000000-0008-0000-0F00-0000AF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2" name="直線コネクタ 431">
          <a:extLst>
            <a:ext uri="{FF2B5EF4-FFF2-40B4-BE49-F238E27FC236}">
              <a16:creationId xmlns:a16="http://schemas.microsoft.com/office/drawing/2014/main" id="{00000000-0008-0000-0F00-0000B0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3" name="テキスト ボックス 432">
          <a:extLst>
            <a:ext uri="{FF2B5EF4-FFF2-40B4-BE49-F238E27FC236}">
              <a16:creationId xmlns:a16="http://schemas.microsoft.com/office/drawing/2014/main" id="{00000000-0008-0000-0F00-0000B1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4" name="直線コネクタ 433">
          <a:extLst>
            <a:ext uri="{FF2B5EF4-FFF2-40B4-BE49-F238E27FC236}">
              <a16:creationId xmlns:a16="http://schemas.microsoft.com/office/drawing/2014/main" id="{00000000-0008-0000-0F00-0000B2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5" name="テキスト ボックス 434">
          <a:extLst>
            <a:ext uri="{FF2B5EF4-FFF2-40B4-BE49-F238E27FC236}">
              <a16:creationId xmlns:a16="http://schemas.microsoft.com/office/drawing/2014/main" id="{00000000-0008-0000-0F00-0000B301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6" name="【保健センター・保健所】&#10;有形固定資産減価償却率グラフ枠">
          <a:extLst>
            <a:ext uri="{FF2B5EF4-FFF2-40B4-BE49-F238E27FC236}">
              <a16:creationId xmlns:a16="http://schemas.microsoft.com/office/drawing/2014/main" id="{00000000-0008-0000-0F00-0000B4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97155</xdr:rowOff>
    </xdr:from>
    <xdr:to>
      <xdr:col>85</xdr:col>
      <xdr:colOff>126364</xdr:colOff>
      <xdr:row>64</xdr:row>
      <xdr:rowOff>0</xdr:rowOff>
    </xdr:to>
    <xdr:cxnSp macro="">
      <xdr:nvCxnSpPr>
        <xdr:cNvPr id="437" name="直線コネクタ 436">
          <a:extLst>
            <a:ext uri="{FF2B5EF4-FFF2-40B4-BE49-F238E27FC236}">
              <a16:creationId xmlns:a16="http://schemas.microsoft.com/office/drawing/2014/main" id="{00000000-0008-0000-0F00-0000B5010000}"/>
            </a:ext>
          </a:extLst>
        </xdr:cNvPr>
        <xdr:cNvCxnSpPr/>
      </xdr:nvCxnSpPr>
      <xdr:spPr>
        <a:xfrm flipV="1">
          <a:off x="16318864" y="969835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405111" cy="259045"/>
    <xdr:sp macro="" textlink="">
      <xdr:nvSpPr>
        <xdr:cNvPr id="438" name="【保健センター・保健所】&#10;有形固定資産減価償却率最小値テキスト">
          <a:extLst>
            <a:ext uri="{FF2B5EF4-FFF2-40B4-BE49-F238E27FC236}">
              <a16:creationId xmlns:a16="http://schemas.microsoft.com/office/drawing/2014/main" id="{00000000-0008-0000-0F00-0000B6010000}"/>
            </a:ext>
          </a:extLst>
        </xdr:cNvPr>
        <xdr:cNvSpPr txBox="1"/>
      </xdr:nvSpPr>
      <xdr:spPr>
        <a:xfrm>
          <a:off x="16357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439" name="直線コネクタ 438">
          <a:extLst>
            <a:ext uri="{FF2B5EF4-FFF2-40B4-BE49-F238E27FC236}">
              <a16:creationId xmlns:a16="http://schemas.microsoft.com/office/drawing/2014/main" id="{00000000-0008-0000-0F00-0000B7010000}"/>
            </a:ext>
          </a:extLst>
        </xdr:cNvPr>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43832</xdr:rowOff>
    </xdr:from>
    <xdr:ext cx="405111" cy="259045"/>
    <xdr:sp macro="" textlink="">
      <xdr:nvSpPr>
        <xdr:cNvPr id="440" name="【保健センター・保健所】&#10;有形固定資産減価償却率最大値テキスト">
          <a:extLst>
            <a:ext uri="{FF2B5EF4-FFF2-40B4-BE49-F238E27FC236}">
              <a16:creationId xmlns:a16="http://schemas.microsoft.com/office/drawing/2014/main" id="{00000000-0008-0000-0F00-0000B8010000}"/>
            </a:ext>
          </a:extLst>
        </xdr:cNvPr>
        <xdr:cNvSpPr txBox="1"/>
      </xdr:nvSpPr>
      <xdr:spPr>
        <a:xfrm>
          <a:off x="16357600" y="9473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97155</xdr:rowOff>
    </xdr:from>
    <xdr:to>
      <xdr:col>86</xdr:col>
      <xdr:colOff>25400</xdr:colOff>
      <xdr:row>56</xdr:row>
      <xdr:rowOff>97155</xdr:rowOff>
    </xdr:to>
    <xdr:cxnSp macro="">
      <xdr:nvCxnSpPr>
        <xdr:cNvPr id="441" name="直線コネクタ 440">
          <a:extLst>
            <a:ext uri="{FF2B5EF4-FFF2-40B4-BE49-F238E27FC236}">
              <a16:creationId xmlns:a16="http://schemas.microsoft.com/office/drawing/2014/main" id="{00000000-0008-0000-0F00-0000B9010000}"/>
            </a:ext>
          </a:extLst>
        </xdr:cNvPr>
        <xdr:cNvCxnSpPr/>
      </xdr:nvCxnSpPr>
      <xdr:spPr>
        <a:xfrm>
          <a:off x="16230600" y="9698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108602</xdr:rowOff>
    </xdr:from>
    <xdr:ext cx="405111" cy="259045"/>
    <xdr:sp macro="" textlink="">
      <xdr:nvSpPr>
        <xdr:cNvPr id="442" name="【保健センター・保健所】&#10;有形固定資産減価償却率平均値テキスト">
          <a:extLst>
            <a:ext uri="{FF2B5EF4-FFF2-40B4-BE49-F238E27FC236}">
              <a16:creationId xmlns:a16="http://schemas.microsoft.com/office/drawing/2014/main" id="{00000000-0008-0000-0F00-0000BA010000}"/>
            </a:ext>
          </a:extLst>
        </xdr:cNvPr>
        <xdr:cNvSpPr txBox="1"/>
      </xdr:nvSpPr>
      <xdr:spPr>
        <a:xfrm>
          <a:off x="16357600" y="100527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130175</xdr:rowOff>
    </xdr:from>
    <xdr:to>
      <xdr:col>85</xdr:col>
      <xdr:colOff>177800</xdr:colOff>
      <xdr:row>59</xdr:row>
      <xdr:rowOff>60325</xdr:rowOff>
    </xdr:to>
    <xdr:sp macro="" textlink="">
      <xdr:nvSpPr>
        <xdr:cNvPr id="443" name="フローチャート: 判断 442">
          <a:extLst>
            <a:ext uri="{FF2B5EF4-FFF2-40B4-BE49-F238E27FC236}">
              <a16:creationId xmlns:a16="http://schemas.microsoft.com/office/drawing/2014/main" id="{00000000-0008-0000-0F00-0000BB010000}"/>
            </a:ext>
          </a:extLst>
        </xdr:cNvPr>
        <xdr:cNvSpPr/>
      </xdr:nvSpPr>
      <xdr:spPr>
        <a:xfrm>
          <a:off x="162687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92075</xdr:rowOff>
    </xdr:from>
    <xdr:to>
      <xdr:col>81</xdr:col>
      <xdr:colOff>101600</xdr:colOff>
      <xdr:row>59</xdr:row>
      <xdr:rowOff>22225</xdr:rowOff>
    </xdr:to>
    <xdr:sp macro="" textlink="">
      <xdr:nvSpPr>
        <xdr:cNvPr id="444" name="フローチャート: 判断 443">
          <a:extLst>
            <a:ext uri="{FF2B5EF4-FFF2-40B4-BE49-F238E27FC236}">
              <a16:creationId xmlns:a16="http://schemas.microsoft.com/office/drawing/2014/main" id="{00000000-0008-0000-0F00-0000BC010000}"/>
            </a:ext>
          </a:extLst>
        </xdr:cNvPr>
        <xdr:cNvSpPr/>
      </xdr:nvSpPr>
      <xdr:spPr>
        <a:xfrm>
          <a:off x="15430500" y="1003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145415</xdr:rowOff>
    </xdr:from>
    <xdr:to>
      <xdr:col>76</xdr:col>
      <xdr:colOff>165100</xdr:colOff>
      <xdr:row>59</xdr:row>
      <xdr:rowOff>75565</xdr:rowOff>
    </xdr:to>
    <xdr:sp macro="" textlink="">
      <xdr:nvSpPr>
        <xdr:cNvPr id="445" name="フローチャート: 判断 444">
          <a:extLst>
            <a:ext uri="{FF2B5EF4-FFF2-40B4-BE49-F238E27FC236}">
              <a16:creationId xmlns:a16="http://schemas.microsoft.com/office/drawing/2014/main" id="{00000000-0008-0000-0F00-0000BD010000}"/>
            </a:ext>
          </a:extLst>
        </xdr:cNvPr>
        <xdr:cNvSpPr/>
      </xdr:nvSpPr>
      <xdr:spPr>
        <a:xfrm>
          <a:off x="14541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446" name="フローチャート: 判断 445">
          <a:extLst>
            <a:ext uri="{FF2B5EF4-FFF2-40B4-BE49-F238E27FC236}">
              <a16:creationId xmlns:a16="http://schemas.microsoft.com/office/drawing/2014/main" id="{00000000-0008-0000-0F00-0000BE010000}"/>
            </a:ext>
          </a:extLst>
        </xdr:cNvPr>
        <xdr:cNvSpPr/>
      </xdr:nvSpPr>
      <xdr:spPr>
        <a:xfrm>
          <a:off x="13652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135890</xdr:rowOff>
    </xdr:from>
    <xdr:to>
      <xdr:col>67</xdr:col>
      <xdr:colOff>101600</xdr:colOff>
      <xdr:row>59</xdr:row>
      <xdr:rowOff>66040</xdr:rowOff>
    </xdr:to>
    <xdr:sp macro="" textlink="">
      <xdr:nvSpPr>
        <xdr:cNvPr id="447" name="フローチャート: 判断 446">
          <a:extLst>
            <a:ext uri="{FF2B5EF4-FFF2-40B4-BE49-F238E27FC236}">
              <a16:creationId xmlns:a16="http://schemas.microsoft.com/office/drawing/2014/main" id="{00000000-0008-0000-0F00-0000BF010000}"/>
            </a:ext>
          </a:extLst>
        </xdr:cNvPr>
        <xdr:cNvSpPr/>
      </xdr:nvSpPr>
      <xdr:spPr>
        <a:xfrm>
          <a:off x="12763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00000000-0008-0000-0F00-0000C0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00000000-0008-0000-0F00-0000C2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00000000-0008-0000-0F00-0000C4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62</xdr:row>
      <xdr:rowOff>65405</xdr:rowOff>
    </xdr:from>
    <xdr:to>
      <xdr:col>76</xdr:col>
      <xdr:colOff>165100</xdr:colOff>
      <xdr:row>62</xdr:row>
      <xdr:rowOff>167005</xdr:rowOff>
    </xdr:to>
    <xdr:sp macro="" textlink="">
      <xdr:nvSpPr>
        <xdr:cNvPr id="453" name="楕円 452">
          <a:extLst>
            <a:ext uri="{FF2B5EF4-FFF2-40B4-BE49-F238E27FC236}">
              <a16:creationId xmlns:a16="http://schemas.microsoft.com/office/drawing/2014/main" id="{00000000-0008-0000-0F00-0000C5010000}"/>
            </a:ext>
          </a:extLst>
        </xdr:cNvPr>
        <xdr:cNvSpPr/>
      </xdr:nvSpPr>
      <xdr:spPr>
        <a:xfrm>
          <a:off x="14541500" y="1069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62</xdr:row>
      <xdr:rowOff>17780</xdr:rowOff>
    </xdr:from>
    <xdr:to>
      <xdr:col>72</xdr:col>
      <xdr:colOff>38100</xdr:colOff>
      <xdr:row>62</xdr:row>
      <xdr:rowOff>119380</xdr:rowOff>
    </xdr:to>
    <xdr:sp macro="" textlink="">
      <xdr:nvSpPr>
        <xdr:cNvPr id="454" name="楕円 453">
          <a:extLst>
            <a:ext uri="{FF2B5EF4-FFF2-40B4-BE49-F238E27FC236}">
              <a16:creationId xmlns:a16="http://schemas.microsoft.com/office/drawing/2014/main" id="{00000000-0008-0000-0F00-0000C6010000}"/>
            </a:ext>
          </a:extLst>
        </xdr:cNvPr>
        <xdr:cNvSpPr/>
      </xdr:nvSpPr>
      <xdr:spPr>
        <a:xfrm>
          <a:off x="13652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68580</xdr:rowOff>
    </xdr:from>
    <xdr:to>
      <xdr:col>76</xdr:col>
      <xdr:colOff>114300</xdr:colOff>
      <xdr:row>62</xdr:row>
      <xdr:rowOff>116205</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a:off x="13703300" y="1069848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141605</xdr:rowOff>
    </xdr:from>
    <xdr:to>
      <xdr:col>67</xdr:col>
      <xdr:colOff>101600</xdr:colOff>
      <xdr:row>62</xdr:row>
      <xdr:rowOff>71755</xdr:rowOff>
    </xdr:to>
    <xdr:sp macro="" textlink="">
      <xdr:nvSpPr>
        <xdr:cNvPr id="456" name="楕円 455">
          <a:extLst>
            <a:ext uri="{FF2B5EF4-FFF2-40B4-BE49-F238E27FC236}">
              <a16:creationId xmlns:a16="http://schemas.microsoft.com/office/drawing/2014/main" id="{00000000-0008-0000-0F00-0000C8010000}"/>
            </a:ext>
          </a:extLst>
        </xdr:cNvPr>
        <xdr:cNvSpPr/>
      </xdr:nvSpPr>
      <xdr:spPr>
        <a:xfrm>
          <a:off x="12763500" y="1060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20955</xdr:rowOff>
    </xdr:from>
    <xdr:to>
      <xdr:col>71</xdr:col>
      <xdr:colOff>177800</xdr:colOff>
      <xdr:row>62</xdr:row>
      <xdr:rowOff>68580</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a:off x="12814300" y="1065085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38752</xdr:rowOff>
    </xdr:from>
    <xdr:ext cx="405111" cy="259045"/>
    <xdr:sp macro="" textlink="">
      <xdr:nvSpPr>
        <xdr:cNvPr id="458" name="n_1aveValue【保健センター・保健所】&#10;有形固定資産減価償却率">
          <a:extLst>
            <a:ext uri="{FF2B5EF4-FFF2-40B4-BE49-F238E27FC236}">
              <a16:creationId xmlns:a16="http://schemas.microsoft.com/office/drawing/2014/main" id="{00000000-0008-0000-0F00-0000CA010000}"/>
            </a:ext>
          </a:extLst>
        </xdr:cNvPr>
        <xdr:cNvSpPr txBox="1"/>
      </xdr:nvSpPr>
      <xdr:spPr>
        <a:xfrm>
          <a:off x="15266044" y="981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92092</xdr:rowOff>
    </xdr:from>
    <xdr:ext cx="405111" cy="259045"/>
    <xdr:sp macro="" textlink="">
      <xdr:nvSpPr>
        <xdr:cNvPr id="459" name="n_2aveValue【保健センター・保健所】&#10;有形固定資産減価償却率">
          <a:extLst>
            <a:ext uri="{FF2B5EF4-FFF2-40B4-BE49-F238E27FC236}">
              <a16:creationId xmlns:a16="http://schemas.microsoft.com/office/drawing/2014/main" id="{00000000-0008-0000-0F00-0000CB010000}"/>
            </a:ext>
          </a:extLst>
        </xdr:cNvPr>
        <xdr:cNvSpPr txBox="1"/>
      </xdr:nvSpPr>
      <xdr:spPr>
        <a:xfrm>
          <a:off x="14389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61612</xdr:rowOff>
    </xdr:from>
    <xdr:ext cx="405111" cy="259045"/>
    <xdr:sp macro="" textlink="">
      <xdr:nvSpPr>
        <xdr:cNvPr id="460" name="n_3aveValue【保健センター・保健所】&#10;有形固定資産減価償却率">
          <a:extLst>
            <a:ext uri="{FF2B5EF4-FFF2-40B4-BE49-F238E27FC236}">
              <a16:creationId xmlns:a16="http://schemas.microsoft.com/office/drawing/2014/main" id="{00000000-0008-0000-0F00-0000CC010000}"/>
            </a:ext>
          </a:extLst>
        </xdr:cNvPr>
        <xdr:cNvSpPr txBox="1"/>
      </xdr:nvSpPr>
      <xdr:spPr>
        <a:xfrm>
          <a:off x="13500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82567</xdr:rowOff>
    </xdr:from>
    <xdr:ext cx="405111" cy="259045"/>
    <xdr:sp macro="" textlink="">
      <xdr:nvSpPr>
        <xdr:cNvPr id="461" name="n_4aveValue【保健センター・保健所】&#10;有形固定資産減価償却率">
          <a:extLst>
            <a:ext uri="{FF2B5EF4-FFF2-40B4-BE49-F238E27FC236}">
              <a16:creationId xmlns:a16="http://schemas.microsoft.com/office/drawing/2014/main" id="{00000000-0008-0000-0F00-0000CD010000}"/>
            </a:ext>
          </a:extLst>
        </xdr:cNvPr>
        <xdr:cNvSpPr txBox="1"/>
      </xdr:nvSpPr>
      <xdr:spPr>
        <a:xfrm>
          <a:off x="12611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158132</xdr:rowOff>
    </xdr:from>
    <xdr:ext cx="405111" cy="259045"/>
    <xdr:sp macro="" textlink="">
      <xdr:nvSpPr>
        <xdr:cNvPr id="462" name="n_2mainValue【保健センター・保健所】&#10;有形固定資産減価償却率">
          <a:extLst>
            <a:ext uri="{FF2B5EF4-FFF2-40B4-BE49-F238E27FC236}">
              <a16:creationId xmlns:a16="http://schemas.microsoft.com/office/drawing/2014/main" id="{00000000-0008-0000-0F00-0000CE010000}"/>
            </a:ext>
          </a:extLst>
        </xdr:cNvPr>
        <xdr:cNvSpPr txBox="1"/>
      </xdr:nvSpPr>
      <xdr:spPr>
        <a:xfrm>
          <a:off x="14389744" y="1078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110507</xdr:rowOff>
    </xdr:from>
    <xdr:ext cx="405111" cy="259045"/>
    <xdr:sp macro="" textlink="">
      <xdr:nvSpPr>
        <xdr:cNvPr id="463" name="n_3mainValue【保健センター・保健所】&#10;有形固定資産減価償却率">
          <a:extLst>
            <a:ext uri="{FF2B5EF4-FFF2-40B4-BE49-F238E27FC236}">
              <a16:creationId xmlns:a16="http://schemas.microsoft.com/office/drawing/2014/main" id="{00000000-0008-0000-0F00-0000CF010000}"/>
            </a:ext>
          </a:extLst>
        </xdr:cNvPr>
        <xdr:cNvSpPr txBox="1"/>
      </xdr:nvSpPr>
      <xdr:spPr>
        <a:xfrm>
          <a:off x="13500744" y="1074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62882</xdr:rowOff>
    </xdr:from>
    <xdr:ext cx="405111" cy="259045"/>
    <xdr:sp macro="" textlink="">
      <xdr:nvSpPr>
        <xdr:cNvPr id="464" name="n_4mainValue【保健センター・保健所】&#10;有形固定資産減価償却率">
          <a:extLst>
            <a:ext uri="{FF2B5EF4-FFF2-40B4-BE49-F238E27FC236}">
              <a16:creationId xmlns:a16="http://schemas.microsoft.com/office/drawing/2014/main" id="{00000000-0008-0000-0F00-0000D0010000}"/>
            </a:ext>
          </a:extLst>
        </xdr:cNvPr>
        <xdr:cNvSpPr txBox="1"/>
      </xdr:nvSpPr>
      <xdr:spPr>
        <a:xfrm>
          <a:off x="12611744" y="1069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5" name="正方形/長方形 464">
          <a:extLst>
            <a:ext uri="{FF2B5EF4-FFF2-40B4-BE49-F238E27FC236}">
              <a16:creationId xmlns:a16="http://schemas.microsoft.com/office/drawing/2014/main" id="{00000000-0008-0000-0F00-0000D1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6" name="正方形/長方形 465">
          <a:extLst>
            <a:ext uri="{FF2B5EF4-FFF2-40B4-BE49-F238E27FC236}">
              <a16:creationId xmlns:a16="http://schemas.microsoft.com/office/drawing/2014/main" id="{00000000-0008-0000-0F00-0000D2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7" name="正方形/長方形 466">
          <a:extLst>
            <a:ext uri="{FF2B5EF4-FFF2-40B4-BE49-F238E27FC236}">
              <a16:creationId xmlns:a16="http://schemas.microsoft.com/office/drawing/2014/main" id="{00000000-0008-0000-0F00-0000D3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8" name="正方形/長方形 467">
          <a:extLst>
            <a:ext uri="{FF2B5EF4-FFF2-40B4-BE49-F238E27FC236}">
              <a16:creationId xmlns:a16="http://schemas.microsoft.com/office/drawing/2014/main" id="{00000000-0008-0000-0F00-0000D4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9" name="正方形/長方形 468">
          <a:extLst>
            <a:ext uri="{FF2B5EF4-FFF2-40B4-BE49-F238E27FC236}">
              <a16:creationId xmlns:a16="http://schemas.microsoft.com/office/drawing/2014/main" id="{00000000-0008-0000-0F00-0000D5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0" name="正方形/長方形 469">
          <a:extLst>
            <a:ext uri="{FF2B5EF4-FFF2-40B4-BE49-F238E27FC236}">
              <a16:creationId xmlns:a16="http://schemas.microsoft.com/office/drawing/2014/main" id="{00000000-0008-0000-0F00-0000D6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1" name="正方形/長方形 470">
          <a:extLst>
            <a:ext uri="{FF2B5EF4-FFF2-40B4-BE49-F238E27FC236}">
              <a16:creationId xmlns:a16="http://schemas.microsoft.com/office/drawing/2014/main" id="{00000000-0008-0000-0F00-0000D7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2" name="正方形/長方形 471">
          <a:extLst>
            <a:ext uri="{FF2B5EF4-FFF2-40B4-BE49-F238E27FC236}">
              <a16:creationId xmlns:a16="http://schemas.microsoft.com/office/drawing/2014/main" id="{00000000-0008-0000-0F00-0000D8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3" name="テキスト ボックス 472">
          <a:extLst>
            <a:ext uri="{FF2B5EF4-FFF2-40B4-BE49-F238E27FC236}">
              <a16:creationId xmlns:a16="http://schemas.microsoft.com/office/drawing/2014/main" id="{00000000-0008-0000-0F00-0000D9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4" name="直線コネクタ 473">
          <a:extLst>
            <a:ext uri="{FF2B5EF4-FFF2-40B4-BE49-F238E27FC236}">
              <a16:creationId xmlns:a16="http://schemas.microsoft.com/office/drawing/2014/main" id="{00000000-0008-0000-0F00-0000DA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5" name="直線コネクタ 474">
          <a:extLst>
            <a:ext uri="{FF2B5EF4-FFF2-40B4-BE49-F238E27FC236}">
              <a16:creationId xmlns:a16="http://schemas.microsoft.com/office/drawing/2014/main" id="{00000000-0008-0000-0F00-0000DB01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6" name="テキスト ボックス 475">
          <a:extLst>
            <a:ext uri="{FF2B5EF4-FFF2-40B4-BE49-F238E27FC236}">
              <a16:creationId xmlns:a16="http://schemas.microsoft.com/office/drawing/2014/main" id="{00000000-0008-0000-0F00-0000DC01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7" name="直線コネクタ 476">
          <a:extLst>
            <a:ext uri="{FF2B5EF4-FFF2-40B4-BE49-F238E27FC236}">
              <a16:creationId xmlns:a16="http://schemas.microsoft.com/office/drawing/2014/main" id="{00000000-0008-0000-0F00-0000DD01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78" name="テキスト ボックス 477">
          <a:extLst>
            <a:ext uri="{FF2B5EF4-FFF2-40B4-BE49-F238E27FC236}">
              <a16:creationId xmlns:a16="http://schemas.microsoft.com/office/drawing/2014/main" id="{00000000-0008-0000-0F00-0000DE01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79" name="直線コネクタ 478">
          <a:extLst>
            <a:ext uri="{FF2B5EF4-FFF2-40B4-BE49-F238E27FC236}">
              <a16:creationId xmlns:a16="http://schemas.microsoft.com/office/drawing/2014/main" id="{00000000-0008-0000-0F00-0000DF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0" name="テキスト ボックス 479">
          <a:extLst>
            <a:ext uri="{FF2B5EF4-FFF2-40B4-BE49-F238E27FC236}">
              <a16:creationId xmlns:a16="http://schemas.microsoft.com/office/drawing/2014/main" id="{00000000-0008-0000-0F00-0000E001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1" name="直線コネクタ 480">
          <a:extLst>
            <a:ext uri="{FF2B5EF4-FFF2-40B4-BE49-F238E27FC236}">
              <a16:creationId xmlns:a16="http://schemas.microsoft.com/office/drawing/2014/main" id="{00000000-0008-0000-0F00-0000E101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2" name="テキスト ボックス 481">
          <a:extLst>
            <a:ext uri="{FF2B5EF4-FFF2-40B4-BE49-F238E27FC236}">
              <a16:creationId xmlns:a16="http://schemas.microsoft.com/office/drawing/2014/main" id="{00000000-0008-0000-0F00-0000E201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3" name="直線コネクタ 482">
          <a:extLst>
            <a:ext uri="{FF2B5EF4-FFF2-40B4-BE49-F238E27FC236}">
              <a16:creationId xmlns:a16="http://schemas.microsoft.com/office/drawing/2014/main" id="{00000000-0008-0000-0F00-0000E301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4" name="テキスト ボックス 483">
          <a:extLst>
            <a:ext uri="{FF2B5EF4-FFF2-40B4-BE49-F238E27FC236}">
              <a16:creationId xmlns:a16="http://schemas.microsoft.com/office/drawing/2014/main" id="{00000000-0008-0000-0F00-0000E401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5" name="直線コネクタ 484">
          <a:extLst>
            <a:ext uri="{FF2B5EF4-FFF2-40B4-BE49-F238E27FC236}">
              <a16:creationId xmlns:a16="http://schemas.microsoft.com/office/drawing/2014/main" id="{00000000-0008-0000-0F00-0000E5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6" name="テキスト ボックス 485">
          <a:extLst>
            <a:ext uri="{FF2B5EF4-FFF2-40B4-BE49-F238E27FC236}">
              <a16:creationId xmlns:a16="http://schemas.microsoft.com/office/drawing/2014/main" id="{00000000-0008-0000-0F00-0000E6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7" name="【保健センター・保健所】&#10;一人当たり面積グラフ枠">
          <a:extLst>
            <a:ext uri="{FF2B5EF4-FFF2-40B4-BE49-F238E27FC236}">
              <a16:creationId xmlns:a16="http://schemas.microsoft.com/office/drawing/2014/main" id="{00000000-0008-0000-0F00-0000E7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3810</xdr:rowOff>
    </xdr:from>
    <xdr:to>
      <xdr:col>116</xdr:col>
      <xdr:colOff>62864</xdr:colOff>
      <xdr:row>63</xdr:row>
      <xdr:rowOff>133350</xdr:rowOff>
    </xdr:to>
    <xdr:cxnSp macro="">
      <xdr:nvCxnSpPr>
        <xdr:cNvPr id="488" name="直線コネクタ 487">
          <a:extLst>
            <a:ext uri="{FF2B5EF4-FFF2-40B4-BE49-F238E27FC236}">
              <a16:creationId xmlns:a16="http://schemas.microsoft.com/office/drawing/2014/main" id="{00000000-0008-0000-0F00-0000E8010000}"/>
            </a:ext>
          </a:extLst>
        </xdr:cNvPr>
        <xdr:cNvCxnSpPr/>
      </xdr:nvCxnSpPr>
      <xdr:spPr>
        <a:xfrm flipV="1">
          <a:off x="22160864" y="977646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137177</xdr:rowOff>
    </xdr:from>
    <xdr:ext cx="469744" cy="259045"/>
    <xdr:sp macro="" textlink="">
      <xdr:nvSpPr>
        <xdr:cNvPr id="489" name="【保健センター・保健所】&#10;一人当たり面積最小値テキスト">
          <a:extLst>
            <a:ext uri="{FF2B5EF4-FFF2-40B4-BE49-F238E27FC236}">
              <a16:creationId xmlns:a16="http://schemas.microsoft.com/office/drawing/2014/main" id="{00000000-0008-0000-0F00-0000E9010000}"/>
            </a:ext>
          </a:extLst>
        </xdr:cNvPr>
        <xdr:cNvSpPr txBox="1"/>
      </xdr:nvSpPr>
      <xdr:spPr>
        <a:xfrm>
          <a:off x="22199600"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133350</xdr:rowOff>
    </xdr:from>
    <xdr:to>
      <xdr:col>116</xdr:col>
      <xdr:colOff>152400</xdr:colOff>
      <xdr:row>63</xdr:row>
      <xdr:rowOff>133350</xdr:rowOff>
    </xdr:to>
    <xdr:cxnSp macro="">
      <xdr:nvCxnSpPr>
        <xdr:cNvPr id="490" name="直線コネクタ 489">
          <a:extLst>
            <a:ext uri="{FF2B5EF4-FFF2-40B4-BE49-F238E27FC236}">
              <a16:creationId xmlns:a16="http://schemas.microsoft.com/office/drawing/2014/main" id="{00000000-0008-0000-0F00-0000EA010000}"/>
            </a:ext>
          </a:extLst>
        </xdr:cNvPr>
        <xdr:cNvCxnSpPr/>
      </xdr:nvCxnSpPr>
      <xdr:spPr>
        <a:xfrm>
          <a:off x="22072600" y="1093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121937</xdr:rowOff>
    </xdr:from>
    <xdr:ext cx="469744" cy="259045"/>
    <xdr:sp macro="" textlink="">
      <xdr:nvSpPr>
        <xdr:cNvPr id="491" name="【保健センター・保健所】&#10;一人当たり面積最大値テキスト">
          <a:extLst>
            <a:ext uri="{FF2B5EF4-FFF2-40B4-BE49-F238E27FC236}">
              <a16:creationId xmlns:a16="http://schemas.microsoft.com/office/drawing/2014/main" id="{00000000-0008-0000-0F00-0000EB010000}"/>
            </a:ext>
          </a:extLst>
        </xdr:cNvPr>
        <xdr:cNvSpPr txBox="1"/>
      </xdr:nvSpPr>
      <xdr:spPr>
        <a:xfrm>
          <a:off x="22199600" y="955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3810</xdr:rowOff>
    </xdr:from>
    <xdr:to>
      <xdr:col>116</xdr:col>
      <xdr:colOff>152400</xdr:colOff>
      <xdr:row>57</xdr:row>
      <xdr:rowOff>3810</xdr:rowOff>
    </xdr:to>
    <xdr:cxnSp macro="">
      <xdr:nvCxnSpPr>
        <xdr:cNvPr id="492" name="直線コネクタ 491">
          <a:extLst>
            <a:ext uri="{FF2B5EF4-FFF2-40B4-BE49-F238E27FC236}">
              <a16:creationId xmlns:a16="http://schemas.microsoft.com/office/drawing/2014/main" id="{00000000-0008-0000-0F00-0000EC010000}"/>
            </a:ext>
          </a:extLst>
        </xdr:cNvPr>
        <xdr:cNvCxnSpPr/>
      </xdr:nvCxnSpPr>
      <xdr:spPr>
        <a:xfrm>
          <a:off x="22072600" y="977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17</xdr:rowOff>
    </xdr:from>
    <xdr:ext cx="469744" cy="259045"/>
    <xdr:sp macro="" textlink="">
      <xdr:nvSpPr>
        <xdr:cNvPr id="493" name="【保健センター・保健所】&#10;一人当たり面積平均値テキスト">
          <a:extLst>
            <a:ext uri="{FF2B5EF4-FFF2-40B4-BE49-F238E27FC236}">
              <a16:creationId xmlns:a16="http://schemas.microsoft.com/office/drawing/2014/main" id="{00000000-0008-0000-0F00-0000ED010000}"/>
            </a:ext>
          </a:extLst>
        </xdr:cNvPr>
        <xdr:cNvSpPr txBox="1"/>
      </xdr:nvSpPr>
      <xdr:spPr>
        <a:xfrm>
          <a:off x="22199600" y="10629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21590</xdr:rowOff>
    </xdr:from>
    <xdr:to>
      <xdr:col>116</xdr:col>
      <xdr:colOff>114300</xdr:colOff>
      <xdr:row>62</xdr:row>
      <xdr:rowOff>123190</xdr:rowOff>
    </xdr:to>
    <xdr:sp macro="" textlink="">
      <xdr:nvSpPr>
        <xdr:cNvPr id="494" name="フローチャート: 判断 493">
          <a:extLst>
            <a:ext uri="{FF2B5EF4-FFF2-40B4-BE49-F238E27FC236}">
              <a16:creationId xmlns:a16="http://schemas.microsoft.com/office/drawing/2014/main" id="{00000000-0008-0000-0F00-0000EE010000}"/>
            </a:ext>
          </a:extLst>
        </xdr:cNvPr>
        <xdr:cNvSpPr/>
      </xdr:nvSpPr>
      <xdr:spPr>
        <a:xfrm>
          <a:off x="221107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170180</xdr:rowOff>
    </xdr:from>
    <xdr:to>
      <xdr:col>112</xdr:col>
      <xdr:colOff>38100</xdr:colOff>
      <xdr:row>62</xdr:row>
      <xdr:rowOff>100330</xdr:rowOff>
    </xdr:to>
    <xdr:sp macro="" textlink="">
      <xdr:nvSpPr>
        <xdr:cNvPr id="495" name="フローチャート: 判断 494">
          <a:extLst>
            <a:ext uri="{FF2B5EF4-FFF2-40B4-BE49-F238E27FC236}">
              <a16:creationId xmlns:a16="http://schemas.microsoft.com/office/drawing/2014/main" id="{00000000-0008-0000-0F00-0000EF010000}"/>
            </a:ext>
          </a:extLst>
        </xdr:cNvPr>
        <xdr:cNvSpPr/>
      </xdr:nvSpPr>
      <xdr:spPr>
        <a:xfrm>
          <a:off x="21272500" y="1062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40640</xdr:rowOff>
    </xdr:from>
    <xdr:to>
      <xdr:col>107</xdr:col>
      <xdr:colOff>101600</xdr:colOff>
      <xdr:row>62</xdr:row>
      <xdr:rowOff>142240</xdr:rowOff>
    </xdr:to>
    <xdr:sp macro="" textlink="">
      <xdr:nvSpPr>
        <xdr:cNvPr id="496" name="フローチャート: 判断 495">
          <a:extLst>
            <a:ext uri="{FF2B5EF4-FFF2-40B4-BE49-F238E27FC236}">
              <a16:creationId xmlns:a16="http://schemas.microsoft.com/office/drawing/2014/main" id="{00000000-0008-0000-0F00-0000F0010000}"/>
            </a:ext>
          </a:extLst>
        </xdr:cNvPr>
        <xdr:cNvSpPr/>
      </xdr:nvSpPr>
      <xdr:spPr>
        <a:xfrm>
          <a:off x="20383500" y="106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59690</xdr:rowOff>
    </xdr:from>
    <xdr:to>
      <xdr:col>102</xdr:col>
      <xdr:colOff>165100</xdr:colOff>
      <xdr:row>62</xdr:row>
      <xdr:rowOff>161290</xdr:rowOff>
    </xdr:to>
    <xdr:sp macro="" textlink="">
      <xdr:nvSpPr>
        <xdr:cNvPr id="497" name="フローチャート: 判断 496">
          <a:extLst>
            <a:ext uri="{FF2B5EF4-FFF2-40B4-BE49-F238E27FC236}">
              <a16:creationId xmlns:a16="http://schemas.microsoft.com/office/drawing/2014/main" id="{00000000-0008-0000-0F00-0000F1010000}"/>
            </a:ext>
          </a:extLst>
        </xdr:cNvPr>
        <xdr:cNvSpPr/>
      </xdr:nvSpPr>
      <xdr:spPr>
        <a:xfrm>
          <a:off x="19494500" y="1068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86360</xdr:rowOff>
    </xdr:from>
    <xdr:to>
      <xdr:col>98</xdr:col>
      <xdr:colOff>38100</xdr:colOff>
      <xdr:row>63</xdr:row>
      <xdr:rowOff>16510</xdr:rowOff>
    </xdr:to>
    <xdr:sp macro="" textlink="">
      <xdr:nvSpPr>
        <xdr:cNvPr id="498" name="フローチャート: 判断 497">
          <a:extLst>
            <a:ext uri="{FF2B5EF4-FFF2-40B4-BE49-F238E27FC236}">
              <a16:creationId xmlns:a16="http://schemas.microsoft.com/office/drawing/2014/main" id="{00000000-0008-0000-0F00-0000F2010000}"/>
            </a:ext>
          </a:extLst>
        </xdr:cNvPr>
        <xdr:cNvSpPr/>
      </xdr:nvSpPr>
      <xdr:spPr>
        <a:xfrm>
          <a:off x="186055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00000000-0008-0000-0F00-0000F3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00000000-0008-0000-0F00-0000F4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00000000-0008-0000-0F00-0000F6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48260</xdr:rowOff>
    </xdr:from>
    <xdr:to>
      <xdr:col>107</xdr:col>
      <xdr:colOff>101600</xdr:colOff>
      <xdr:row>61</xdr:row>
      <xdr:rowOff>149860</xdr:rowOff>
    </xdr:to>
    <xdr:sp macro="" textlink="">
      <xdr:nvSpPr>
        <xdr:cNvPr id="504" name="楕円 503">
          <a:extLst>
            <a:ext uri="{FF2B5EF4-FFF2-40B4-BE49-F238E27FC236}">
              <a16:creationId xmlns:a16="http://schemas.microsoft.com/office/drawing/2014/main" id="{00000000-0008-0000-0F00-0000F8010000}"/>
            </a:ext>
          </a:extLst>
        </xdr:cNvPr>
        <xdr:cNvSpPr/>
      </xdr:nvSpPr>
      <xdr:spPr>
        <a:xfrm>
          <a:off x="20383500" y="1050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59690</xdr:rowOff>
    </xdr:from>
    <xdr:to>
      <xdr:col>102</xdr:col>
      <xdr:colOff>165100</xdr:colOff>
      <xdr:row>61</xdr:row>
      <xdr:rowOff>161290</xdr:rowOff>
    </xdr:to>
    <xdr:sp macro="" textlink="">
      <xdr:nvSpPr>
        <xdr:cNvPr id="505" name="楕円 504">
          <a:extLst>
            <a:ext uri="{FF2B5EF4-FFF2-40B4-BE49-F238E27FC236}">
              <a16:creationId xmlns:a16="http://schemas.microsoft.com/office/drawing/2014/main" id="{00000000-0008-0000-0F00-0000F9010000}"/>
            </a:ext>
          </a:extLst>
        </xdr:cNvPr>
        <xdr:cNvSpPr/>
      </xdr:nvSpPr>
      <xdr:spPr>
        <a:xfrm>
          <a:off x="194945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99060</xdr:rowOff>
    </xdr:from>
    <xdr:to>
      <xdr:col>107</xdr:col>
      <xdr:colOff>50800</xdr:colOff>
      <xdr:row>61</xdr:row>
      <xdr:rowOff>110490</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flipV="1">
          <a:off x="19545300" y="105575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71120</xdr:rowOff>
    </xdr:from>
    <xdr:to>
      <xdr:col>98</xdr:col>
      <xdr:colOff>38100</xdr:colOff>
      <xdr:row>62</xdr:row>
      <xdr:rowOff>1270</xdr:rowOff>
    </xdr:to>
    <xdr:sp macro="" textlink="">
      <xdr:nvSpPr>
        <xdr:cNvPr id="507" name="楕円 506">
          <a:extLst>
            <a:ext uri="{FF2B5EF4-FFF2-40B4-BE49-F238E27FC236}">
              <a16:creationId xmlns:a16="http://schemas.microsoft.com/office/drawing/2014/main" id="{00000000-0008-0000-0F00-0000FB010000}"/>
            </a:ext>
          </a:extLst>
        </xdr:cNvPr>
        <xdr:cNvSpPr/>
      </xdr:nvSpPr>
      <xdr:spPr>
        <a:xfrm>
          <a:off x="18605500" y="1052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110490</xdr:rowOff>
    </xdr:from>
    <xdr:to>
      <xdr:col>102</xdr:col>
      <xdr:colOff>114300</xdr:colOff>
      <xdr:row>61</xdr:row>
      <xdr:rowOff>121920</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flipV="1">
          <a:off x="18656300" y="105689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116857</xdr:rowOff>
    </xdr:from>
    <xdr:ext cx="469744" cy="259045"/>
    <xdr:sp macro="" textlink="">
      <xdr:nvSpPr>
        <xdr:cNvPr id="509" name="n_1aveValue【保健センター・保健所】&#10;一人当たり面積">
          <a:extLst>
            <a:ext uri="{FF2B5EF4-FFF2-40B4-BE49-F238E27FC236}">
              <a16:creationId xmlns:a16="http://schemas.microsoft.com/office/drawing/2014/main" id="{00000000-0008-0000-0F00-0000FD010000}"/>
            </a:ext>
          </a:extLst>
        </xdr:cNvPr>
        <xdr:cNvSpPr txBox="1"/>
      </xdr:nvSpPr>
      <xdr:spPr>
        <a:xfrm>
          <a:off x="21075727" y="1040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133367</xdr:rowOff>
    </xdr:from>
    <xdr:ext cx="469744" cy="259045"/>
    <xdr:sp macro="" textlink="">
      <xdr:nvSpPr>
        <xdr:cNvPr id="510" name="n_2aveValue【保健センター・保健所】&#10;一人当たり面積">
          <a:extLst>
            <a:ext uri="{FF2B5EF4-FFF2-40B4-BE49-F238E27FC236}">
              <a16:creationId xmlns:a16="http://schemas.microsoft.com/office/drawing/2014/main" id="{00000000-0008-0000-0F00-0000FE010000}"/>
            </a:ext>
          </a:extLst>
        </xdr:cNvPr>
        <xdr:cNvSpPr txBox="1"/>
      </xdr:nvSpPr>
      <xdr:spPr>
        <a:xfrm>
          <a:off x="20199427"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152417</xdr:rowOff>
    </xdr:from>
    <xdr:ext cx="469744" cy="259045"/>
    <xdr:sp macro="" textlink="">
      <xdr:nvSpPr>
        <xdr:cNvPr id="511" name="n_3aveValue【保健センター・保健所】&#10;一人当たり面積">
          <a:extLst>
            <a:ext uri="{FF2B5EF4-FFF2-40B4-BE49-F238E27FC236}">
              <a16:creationId xmlns:a16="http://schemas.microsoft.com/office/drawing/2014/main" id="{00000000-0008-0000-0F00-0000FF010000}"/>
            </a:ext>
          </a:extLst>
        </xdr:cNvPr>
        <xdr:cNvSpPr txBox="1"/>
      </xdr:nvSpPr>
      <xdr:spPr>
        <a:xfrm>
          <a:off x="19310427" y="1078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7637</xdr:rowOff>
    </xdr:from>
    <xdr:ext cx="469744" cy="259045"/>
    <xdr:sp macro="" textlink="">
      <xdr:nvSpPr>
        <xdr:cNvPr id="512" name="n_4aveValue【保健センター・保健所】&#10;一人当たり面積">
          <a:extLst>
            <a:ext uri="{FF2B5EF4-FFF2-40B4-BE49-F238E27FC236}">
              <a16:creationId xmlns:a16="http://schemas.microsoft.com/office/drawing/2014/main" id="{00000000-0008-0000-0F00-000000020000}"/>
            </a:ext>
          </a:extLst>
        </xdr:cNvPr>
        <xdr:cNvSpPr txBox="1"/>
      </xdr:nvSpPr>
      <xdr:spPr>
        <a:xfrm>
          <a:off x="184214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166387</xdr:rowOff>
    </xdr:from>
    <xdr:ext cx="469744" cy="259045"/>
    <xdr:sp macro="" textlink="">
      <xdr:nvSpPr>
        <xdr:cNvPr id="513" name="n_2mainValue【保健センター・保健所】&#10;一人当たり面積">
          <a:extLst>
            <a:ext uri="{FF2B5EF4-FFF2-40B4-BE49-F238E27FC236}">
              <a16:creationId xmlns:a16="http://schemas.microsoft.com/office/drawing/2014/main" id="{00000000-0008-0000-0F00-000001020000}"/>
            </a:ext>
          </a:extLst>
        </xdr:cNvPr>
        <xdr:cNvSpPr txBox="1"/>
      </xdr:nvSpPr>
      <xdr:spPr>
        <a:xfrm>
          <a:off x="20199427"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6367</xdr:rowOff>
    </xdr:from>
    <xdr:ext cx="469744" cy="259045"/>
    <xdr:sp macro="" textlink="">
      <xdr:nvSpPr>
        <xdr:cNvPr id="514" name="n_3mainValue【保健センター・保健所】&#10;一人当たり面積">
          <a:extLst>
            <a:ext uri="{FF2B5EF4-FFF2-40B4-BE49-F238E27FC236}">
              <a16:creationId xmlns:a16="http://schemas.microsoft.com/office/drawing/2014/main" id="{00000000-0008-0000-0F00-000002020000}"/>
            </a:ext>
          </a:extLst>
        </xdr:cNvPr>
        <xdr:cNvSpPr txBox="1"/>
      </xdr:nvSpPr>
      <xdr:spPr>
        <a:xfrm>
          <a:off x="19310427" y="1029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17797</xdr:rowOff>
    </xdr:from>
    <xdr:ext cx="469744" cy="259045"/>
    <xdr:sp macro="" textlink="">
      <xdr:nvSpPr>
        <xdr:cNvPr id="515" name="n_4mainValue【保健センター・保健所】&#10;一人当たり面積">
          <a:extLst>
            <a:ext uri="{FF2B5EF4-FFF2-40B4-BE49-F238E27FC236}">
              <a16:creationId xmlns:a16="http://schemas.microsoft.com/office/drawing/2014/main" id="{00000000-0008-0000-0F00-000003020000}"/>
            </a:ext>
          </a:extLst>
        </xdr:cNvPr>
        <xdr:cNvSpPr txBox="1"/>
      </xdr:nvSpPr>
      <xdr:spPr>
        <a:xfrm>
          <a:off x="184214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6" name="正方形/長方形 515">
          <a:extLst>
            <a:ext uri="{FF2B5EF4-FFF2-40B4-BE49-F238E27FC236}">
              <a16:creationId xmlns:a16="http://schemas.microsoft.com/office/drawing/2014/main" id="{00000000-0008-0000-0F00-000004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7" name="正方形/長方形 516">
          <a:extLst>
            <a:ext uri="{FF2B5EF4-FFF2-40B4-BE49-F238E27FC236}">
              <a16:creationId xmlns:a16="http://schemas.microsoft.com/office/drawing/2014/main" id="{00000000-0008-0000-0F00-000005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8" name="正方形/長方形 517">
          <a:extLst>
            <a:ext uri="{FF2B5EF4-FFF2-40B4-BE49-F238E27FC236}">
              <a16:creationId xmlns:a16="http://schemas.microsoft.com/office/drawing/2014/main" id="{00000000-0008-0000-0F00-000006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9" name="正方形/長方形 518">
          <a:extLst>
            <a:ext uri="{FF2B5EF4-FFF2-40B4-BE49-F238E27FC236}">
              <a16:creationId xmlns:a16="http://schemas.microsoft.com/office/drawing/2014/main" id="{00000000-0008-0000-0F00-000007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0" name="正方形/長方形 519">
          <a:extLst>
            <a:ext uri="{FF2B5EF4-FFF2-40B4-BE49-F238E27FC236}">
              <a16:creationId xmlns:a16="http://schemas.microsoft.com/office/drawing/2014/main" id="{00000000-0008-0000-0F00-000008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1" name="正方形/長方形 520">
          <a:extLst>
            <a:ext uri="{FF2B5EF4-FFF2-40B4-BE49-F238E27FC236}">
              <a16:creationId xmlns:a16="http://schemas.microsoft.com/office/drawing/2014/main" id="{00000000-0008-0000-0F00-000009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2" name="正方形/長方形 521">
          <a:extLst>
            <a:ext uri="{FF2B5EF4-FFF2-40B4-BE49-F238E27FC236}">
              <a16:creationId xmlns:a16="http://schemas.microsoft.com/office/drawing/2014/main" id="{00000000-0008-0000-0F00-00000A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3" name="正方形/長方形 522">
          <a:extLst>
            <a:ext uri="{FF2B5EF4-FFF2-40B4-BE49-F238E27FC236}">
              <a16:creationId xmlns:a16="http://schemas.microsoft.com/office/drawing/2014/main" id="{00000000-0008-0000-0F00-00000B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4" name="テキスト ボックス 523">
          <a:extLst>
            <a:ext uri="{FF2B5EF4-FFF2-40B4-BE49-F238E27FC236}">
              <a16:creationId xmlns:a16="http://schemas.microsoft.com/office/drawing/2014/main" id="{00000000-0008-0000-0F00-00000C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5" name="直線コネクタ 524">
          <a:extLst>
            <a:ext uri="{FF2B5EF4-FFF2-40B4-BE49-F238E27FC236}">
              <a16:creationId xmlns:a16="http://schemas.microsoft.com/office/drawing/2014/main" id="{00000000-0008-0000-0F00-00000D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27" name="直線コネクタ 526">
          <a:extLst>
            <a:ext uri="{FF2B5EF4-FFF2-40B4-BE49-F238E27FC236}">
              <a16:creationId xmlns:a16="http://schemas.microsoft.com/office/drawing/2014/main" id="{00000000-0008-0000-0F00-00000F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29" name="直線コネクタ 528">
          <a:extLst>
            <a:ext uri="{FF2B5EF4-FFF2-40B4-BE49-F238E27FC236}">
              <a16:creationId xmlns:a16="http://schemas.microsoft.com/office/drawing/2014/main" id="{00000000-0008-0000-0F00-000011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1" name="直線コネクタ 530">
          <a:extLst>
            <a:ext uri="{FF2B5EF4-FFF2-40B4-BE49-F238E27FC236}">
              <a16:creationId xmlns:a16="http://schemas.microsoft.com/office/drawing/2014/main" id="{00000000-0008-0000-0F00-000013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2" name="テキスト ボックス 531">
          <a:extLst>
            <a:ext uri="{FF2B5EF4-FFF2-40B4-BE49-F238E27FC236}">
              <a16:creationId xmlns:a16="http://schemas.microsoft.com/office/drawing/2014/main" id="{00000000-0008-0000-0F00-000014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3" name="直線コネクタ 532">
          <a:extLst>
            <a:ext uri="{FF2B5EF4-FFF2-40B4-BE49-F238E27FC236}">
              <a16:creationId xmlns:a16="http://schemas.microsoft.com/office/drawing/2014/main" id="{00000000-0008-0000-0F00-000015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34" name="テキスト ボックス 533">
          <a:extLst>
            <a:ext uri="{FF2B5EF4-FFF2-40B4-BE49-F238E27FC236}">
              <a16:creationId xmlns:a16="http://schemas.microsoft.com/office/drawing/2014/main" id="{00000000-0008-0000-0F00-000016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35" name="直線コネクタ 534">
          <a:extLst>
            <a:ext uri="{FF2B5EF4-FFF2-40B4-BE49-F238E27FC236}">
              <a16:creationId xmlns:a16="http://schemas.microsoft.com/office/drawing/2014/main" id="{00000000-0008-0000-0F00-000017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36" name="テキスト ボックス 535">
          <a:extLst>
            <a:ext uri="{FF2B5EF4-FFF2-40B4-BE49-F238E27FC236}">
              <a16:creationId xmlns:a16="http://schemas.microsoft.com/office/drawing/2014/main" id="{00000000-0008-0000-0F00-000018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38" name="テキスト ボックス 537">
          <a:extLst>
            <a:ext uri="{FF2B5EF4-FFF2-40B4-BE49-F238E27FC236}">
              <a16:creationId xmlns:a16="http://schemas.microsoft.com/office/drawing/2014/main" id="{00000000-0008-0000-0F00-00001A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39" name="【消防施設】&#10;有形固定資産減価償却率グラフ枠">
          <a:extLst>
            <a:ext uri="{FF2B5EF4-FFF2-40B4-BE49-F238E27FC236}">
              <a16:creationId xmlns:a16="http://schemas.microsoft.com/office/drawing/2014/main" id="{00000000-0008-0000-0F00-00001B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89536</xdr:rowOff>
    </xdr:from>
    <xdr:to>
      <xdr:col>85</xdr:col>
      <xdr:colOff>126364</xdr:colOff>
      <xdr:row>86</xdr:row>
      <xdr:rowOff>114300</xdr:rowOff>
    </xdr:to>
    <xdr:cxnSp macro="">
      <xdr:nvCxnSpPr>
        <xdr:cNvPr id="540" name="直線コネクタ 539">
          <a:extLst>
            <a:ext uri="{FF2B5EF4-FFF2-40B4-BE49-F238E27FC236}">
              <a16:creationId xmlns:a16="http://schemas.microsoft.com/office/drawing/2014/main" id="{00000000-0008-0000-0F00-00001C020000}"/>
            </a:ext>
          </a:extLst>
        </xdr:cNvPr>
        <xdr:cNvCxnSpPr/>
      </xdr:nvCxnSpPr>
      <xdr:spPr>
        <a:xfrm flipV="1">
          <a:off x="16318864" y="13462636"/>
          <a:ext cx="0" cy="1396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41" name="【消防施設】&#10;有形固定資産減価償却率最小値テキスト">
          <a:extLst>
            <a:ext uri="{FF2B5EF4-FFF2-40B4-BE49-F238E27FC236}">
              <a16:creationId xmlns:a16="http://schemas.microsoft.com/office/drawing/2014/main" id="{00000000-0008-0000-0F00-00001D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42" name="直線コネクタ 541">
          <a:extLst>
            <a:ext uri="{FF2B5EF4-FFF2-40B4-BE49-F238E27FC236}">
              <a16:creationId xmlns:a16="http://schemas.microsoft.com/office/drawing/2014/main" id="{00000000-0008-0000-0F00-00001E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36213</xdr:rowOff>
    </xdr:from>
    <xdr:ext cx="405111" cy="259045"/>
    <xdr:sp macro="" textlink="">
      <xdr:nvSpPr>
        <xdr:cNvPr id="543" name="【消防施設】&#10;有形固定資産減価償却率最大値テキスト">
          <a:extLst>
            <a:ext uri="{FF2B5EF4-FFF2-40B4-BE49-F238E27FC236}">
              <a16:creationId xmlns:a16="http://schemas.microsoft.com/office/drawing/2014/main" id="{00000000-0008-0000-0F00-00001F020000}"/>
            </a:ext>
          </a:extLst>
        </xdr:cNvPr>
        <xdr:cNvSpPr txBox="1"/>
      </xdr:nvSpPr>
      <xdr:spPr>
        <a:xfrm>
          <a:off x="16357600" y="13237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89536</xdr:rowOff>
    </xdr:from>
    <xdr:to>
      <xdr:col>86</xdr:col>
      <xdr:colOff>25400</xdr:colOff>
      <xdr:row>78</xdr:row>
      <xdr:rowOff>89536</xdr:rowOff>
    </xdr:to>
    <xdr:cxnSp macro="">
      <xdr:nvCxnSpPr>
        <xdr:cNvPr id="544" name="直線コネクタ 543">
          <a:extLst>
            <a:ext uri="{FF2B5EF4-FFF2-40B4-BE49-F238E27FC236}">
              <a16:creationId xmlns:a16="http://schemas.microsoft.com/office/drawing/2014/main" id="{00000000-0008-0000-0F00-000020020000}"/>
            </a:ext>
          </a:extLst>
        </xdr:cNvPr>
        <xdr:cNvCxnSpPr/>
      </xdr:nvCxnSpPr>
      <xdr:spPr>
        <a:xfrm>
          <a:off x="16230600" y="134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139716</xdr:rowOff>
    </xdr:from>
    <xdr:ext cx="405111" cy="259045"/>
    <xdr:sp macro="" textlink="">
      <xdr:nvSpPr>
        <xdr:cNvPr id="545" name="【消防施設】&#10;有形固定資産減価償却率平均値テキスト">
          <a:extLst>
            <a:ext uri="{FF2B5EF4-FFF2-40B4-BE49-F238E27FC236}">
              <a16:creationId xmlns:a16="http://schemas.microsoft.com/office/drawing/2014/main" id="{00000000-0008-0000-0F00-000021020000}"/>
            </a:ext>
          </a:extLst>
        </xdr:cNvPr>
        <xdr:cNvSpPr txBox="1"/>
      </xdr:nvSpPr>
      <xdr:spPr>
        <a:xfrm>
          <a:off x="16357600" y="13855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116839</xdr:rowOff>
    </xdr:from>
    <xdr:to>
      <xdr:col>85</xdr:col>
      <xdr:colOff>177800</xdr:colOff>
      <xdr:row>82</xdr:row>
      <xdr:rowOff>46989</xdr:rowOff>
    </xdr:to>
    <xdr:sp macro="" textlink="">
      <xdr:nvSpPr>
        <xdr:cNvPr id="546" name="フローチャート: 判断 545">
          <a:extLst>
            <a:ext uri="{FF2B5EF4-FFF2-40B4-BE49-F238E27FC236}">
              <a16:creationId xmlns:a16="http://schemas.microsoft.com/office/drawing/2014/main" id="{00000000-0008-0000-0F00-000022020000}"/>
            </a:ext>
          </a:extLst>
        </xdr:cNvPr>
        <xdr:cNvSpPr/>
      </xdr:nvSpPr>
      <xdr:spPr>
        <a:xfrm>
          <a:off x="162687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74930</xdr:rowOff>
    </xdr:from>
    <xdr:to>
      <xdr:col>81</xdr:col>
      <xdr:colOff>101600</xdr:colOff>
      <xdr:row>82</xdr:row>
      <xdr:rowOff>5080</xdr:rowOff>
    </xdr:to>
    <xdr:sp macro="" textlink="">
      <xdr:nvSpPr>
        <xdr:cNvPr id="547" name="フローチャート: 判断 546">
          <a:extLst>
            <a:ext uri="{FF2B5EF4-FFF2-40B4-BE49-F238E27FC236}">
              <a16:creationId xmlns:a16="http://schemas.microsoft.com/office/drawing/2014/main" id="{00000000-0008-0000-0F00-000023020000}"/>
            </a:ext>
          </a:extLst>
        </xdr:cNvPr>
        <xdr:cNvSpPr/>
      </xdr:nvSpPr>
      <xdr:spPr>
        <a:xfrm>
          <a:off x="15430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12064</xdr:rowOff>
    </xdr:from>
    <xdr:to>
      <xdr:col>76</xdr:col>
      <xdr:colOff>165100</xdr:colOff>
      <xdr:row>81</xdr:row>
      <xdr:rowOff>113664</xdr:rowOff>
    </xdr:to>
    <xdr:sp macro="" textlink="">
      <xdr:nvSpPr>
        <xdr:cNvPr id="548" name="フローチャート: 判断 547">
          <a:extLst>
            <a:ext uri="{FF2B5EF4-FFF2-40B4-BE49-F238E27FC236}">
              <a16:creationId xmlns:a16="http://schemas.microsoft.com/office/drawing/2014/main" id="{00000000-0008-0000-0F00-000024020000}"/>
            </a:ext>
          </a:extLst>
        </xdr:cNvPr>
        <xdr:cNvSpPr/>
      </xdr:nvSpPr>
      <xdr:spPr>
        <a:xfrm>
          <a:off x="14541500" y="1389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63500</xdr:rowOff>
    </xdr:from>
    <xdr:to>
      <xdr:col>72</xdr:col>
      <xdr:colOff>38100</xdr:colOff>
      <xdr:row>81</xdr:row>
      <xdr:rowOff>165100</xdr:rowOff>
    </xdr:to>
    <xdr:sp macro="" textlink="">
      <xdr:nvSpPr>
        <xdr:cNvPr id="549" name="フローチャート: 判断 548">
          <a:extLst>
            <a:ext uri="{FF2B5EF4-FFF2-40B4-BE49-F238E27FC236}">
              <a16:creationId xmlns:a16="http://schemas.microsoft.com/office/drawing/2014/main" id="{00000000-0008-0000-0F00-000025020000}"/>
            </a:ext>
          </a:extLst>
        </xdr:cNvPr>
        <xdr:cNvSpPr/>
      </xdr:nvSpPr>
      <xdr:spPr>
        <a:xfrm>
          <a:off x="13652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52070</xdr:rowOff>
    </xdr:from>
    <xdr:to>
      <xdr:col>67</xdr:col>
      <xdr:colOff>101600</xdr:colOff>
      <xdr:row>81</xdr:row>
      <xdr:rowOff>153670</xdr:rowOff>
    </xdr:to>
    <xdr:sp macro="" textlink="">
      <xdr:nvSpPr>
        <xdr:cNvPr id="550" name="フローチャート: 判断 549">
          <a:extLst>
            <a:ext uri="{FF2B5EF4-FFF2-40B4-BE49-F238E27FC236}">
              <a16:creationId xmlns:a16="http://schemas.microsoft.com/office/drawing/2014/main" id="{00000000-0008-0000-0F00-000026020000}"/>
            </a:ext>
          </a:extLst>
        </xdr:cNvPr>
        <xdr:cNvSpPr/>
      </xdr:nvSpPr>
      <xdr:spPr>
        <a:xfrm>
          <a:off x="12763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1" name="テキスト ボックス 550">
          <a:extLst>
            <a:ext uri="{FF2B5EF4-FFF2-40B4-BE49-F238E27FC236}">
              <a16:creationId xmlns:a16="http://schemas.microsoft.com/office/drawing/2014/main" id="{00000000-0008-0000-0F00-000027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2" name="テキスト ボックス 551">
          <a:extLst>
            <a:ext uri="{FF2B5EF4-FFF2-40B4-BE49-F238E27FC236}">
              <a16:creationId xmlns:a16="http://schemas.microsoft.com/office/drawing/2014/main" id="{00000000-0008-0000-0F00-000028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3" name="テキスト ボックス 552">
          <a:extLst>
            <a:ext uri="{FF2B5EF4-FFF2-40B4-BE49-F238E27FC236}">
              <a16:creationId xmlns:a16="http://schemas.microsoft.com/office/drawing/2014/main" id="{00000000-0008-0000-0F00-000029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4" name="テキスト ボックス 553">
          <a:extLst>
            <a:ext uri="{FF2B5EF4-FFF2-40B4-BE49-F238E27FC236}">
              <a16:creationId xmlns:a16="http://schemas.microsoft.com/office/drawing/2014/main" id="{00000000-0008-0000-0F00-00002A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5" name="テキスト ボックス 554">
          <a:extLst>
            <a:ext uri="{FF2B5EF4-FFF2-40B4-BE49-F238E27FC236}">
              <a16:creationId xmlns:a16="http://schemas.microsoft.com/office/drawing/2014/main" id="{00000000-0008-0000-0F00-00002B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92075</xdr:rowOff>
    </xdr:from>
    <xdr:to>
      <xdr:col>85</xdr:col>
      <xdr:colOff>177800</xdr:colOff>
      <xdr:row>83</xdr:row>
      <xdr:rowOff>22225</xdr:rowOff>
    </xdr:to>
    <xdr:sp macro="" textlink="">
      <xdr:nvSpPr>
        <xdr:cNvPr id="556" name="楕円 555">
          <a:extLst>
            <a:ext uri="{FF2B5EF4-FFF2-40B4-BE49-F238E27FC236}">
              <a16:creationId xmlns:a16="http://schemas.microsoft.com/office/drawing/2014/main" id="{00000000-0008-0000-0F00-00002C020000}"/>
            </a:ext>
          </a:extLst>
        </xdr:cNvPr>
        <xdr:cNvSpPr/>
      </xdr:nvSpPr>
      <xdr:spPr>
        <a:xfrm>
          <a:off x="16268700" y="1415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70502</xdr:rowOff>
    </xdr:from>
    <xdr:ext cx="405111" cy="259045"/>
    <xdr:sp macro="" textlink="">
      <xdr:nvSpPr>
        <xdr:cNvPr id="557" name="【消防施設】&#10;有形固定資産減価償却率該当値テキスト">
          <a:extLst>
            <a:ext uri="{FF2B5EF4-FFF2-40B4-BE49-F238E27FC236}">
              <a16:creationId xmlns:a16="http://schemas.microsoft.com/office/drawing/2014/main" id="{00000000-0008-0000-0F00-00002D020000}"/>
            </a:ext>
          </a:extLst>
        </xdr:cNvPr>
        <xdr:cNvSpPr txBox="1"/>
      </xdr:nvSpPr>
      <xdr:spPr>
        <a:xfrm>
          <a:off x="16357600"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55880</xdr:rowOff>
    </xdr:from>
    <xdr:to>
      <xdr:col>81</xdr:col>
      <xdr:colOff>101600</xdr:colOff>
      <xdr:row>82</xdr:row>
      <xdr:rowOff>157480</xdr:rowOff>
    </xdr:to>
    <xdr:sp macro="" textlink="">
      <xdr:nvSpPr>
        <xdr:cNvPr id="558" name="楕円 557">
          <a:extLst>
            <a:ext uri="{FF2B5EF4-FFF2-40B4-BE49-F238E27FC236}">
              <a16:creationId xmlns:a16="http://schemas.microsoft.com/office/drawing/2014/main" id="{00000000-0008-0000-0F00-00002E020000}"/>
            </a:ext>
          </a:extLst>
        </xdr:cNvPr>
        <xdr:cNvSpPr/>
      </xdr:nvSpPr>
      <xdr:spPr>
        <a:xfrm>
          <a:off x="15430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106680</xdr:rowOff>
    </xdr:from>
    <xdr:to>
      <xdr:col>85</xdr:col>
      <xdr:colOff>127000</xdr:colOff>
      <xdr:row>82</xdr:row>
      <xdr:rowOff>142875</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a:off x="15481300" y="1416558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114936</xdr:rowOff>
    </xdr:from>
    <xdr:to>
      <xdr:col>76</xdr:col>
      <xdr:colOff>165100</xdr:colOff>
      <xdr:row>83</xdr:row>
      <xdr:rowOff>45086</xdr:rowOff>
    </xdr:to>
    <xdr:sp macro="" textlink="">
      <xdr:nvSpPr>
        <xdr:cNvPr id="560" name="楕円 559">
          <a:extLst>
            <a:ext uri="{FF2B5EF4-FFF2-40B4-BE49-F238E27FC236}">
              <a16:creationId xmlns:a16="http://schemas.microsoft.com/office/drawing/2014/main" id="{00000000-0008-0000-0F00-000030020000}"/>
            </a:ext>
          </a:extLst>
        </xdr:cNvPr>
        <xdr:cNvSpPr/>
      </xdr:nvSpPr>
      <xdr:spPr>
        <a:xfrm>
          <a:off x="14541500" y="1417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106680</xdr:rowOff>
    </xdr:from>
    <xdr:to>
      <xdr:col>81</xdr:col>
      <xdr:colOff>50800</xdr:colOff>
      <xdr:row>82</xdr:row>
      <xdr:rowOff>165736</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flipV="1">
          <a:off x="14592300" y="14165580"/>
          <a:ext cx="8890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78739</xdr:rowOff>
    </xdr:from>
    <xdr:to>
      <xdr:col>72</xdr:col>
      <xdr:colOff>38100</xdr:colOff>
      <xdr:row>83</xdr:row>
      <xdr:rowOff>8889</xdr:rowOff>
    </xdr:to>
    <xdr:sp macro="" textlink="">
      <xdr:nvSpPr>
        <xdr:cNvPr id="562" name="楕円 561">
          <a:extLst>
            <a:ext uri="{FF2B5EF4-FFF2-40B4-BE49-F238E27FC236}">
              <a16:creationId xmlns:a16="http://schemas.microsoft.com/office/drawing/2014/main" id="{00000000-0008-0000-0F00-000032020000}"/>
            </a:ext>
          </a:extLst>
        </xdr:cNvPr>
        <xdr:cNvSpPr/>
      </xdr:nvSpPr>
      <xdr:spPr>
        <a:xfrm>
          <a:off x="13652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129539</xdr:rowOff>
    </xdr:from>
    <xdr:to>
      <xdr:col>76</xdr:col>
      <xdr:colOff>114300</xdr:colOff>
      <xdr:row>82</xdr:row>
      <xdr:rowOff>165736</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13703300" y="1418843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44450</xdr:rowOff>
    </xdr:from>
    <xdr:to>
      <xdr:col>67</xdr:col>
      <xdr:colOff>101600</xdr:colOff>
      <xdr:row>82</xdr:row>
      <xdr:rowOff>146050</xdr:rowOff>
    </xdr:to>
    <xdr:sp macro="" textlink="">
      <xdr:nvSpPr>
        <xdr:cNvPr id="564" name="楕円 563">
          <a:extLst>
            <a:ext uri="{FF2B5EF4-FFF2-40B4-BE49-F238E27FC236}">
              <a16:creationId xmlns:a16="http://schemas.microsoft.com/office/drawing/2014/main" id="{00000000-0008-0000-0F00-000034020000}"/>
            </a:ext>
          </a:extLst>
        </xdr:cNvPr>
        <xdr:cNvSpPr/>
      </xdr:nvSpPr>
      <xdr:spPr>
        <a:xfrm>
          <a:off x="12763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95250</xdr:rowOff>
    </xdr:from>
    <xdr:to>
      <xdr:col>71</xdr:col>
      <xdr:colOff>177800</xdr:colOff>
      <xdr:row>82</xdr:row>
      <xdr:rowOff>129539</xdr:rowOff>
    </xdr:to>
    <xdr:cxnSp macro="">
      <xdr:nvCxnSpPr>
        <xdr:cNvPr id="565" name="直線コネクタ 564">
          <a:extLst>
            <a:ext uri="{FF2B5EF4-FFF2-40B4-BE49-F238E27FC236}">
              <a16:creationId xmlns:a16="http://schemas.microsoft.com/office/drawing/2014/main" id="{00000000-0008-0000-0F00-000035020000}"/>
            </a:ext>
          </a:extLst>
        </xdr:cNvPr>
        <xdr:cNvCxnSpPr/>
      </xdr:nvCxnSpPr>
      <xdr:spPr>
        <a:xfrm>
          <a:off x="12814300" y="141541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21607</xdr:rowOff>
    </xdr:from>
    <xdr:ext cx="405111" cy="259045"/>
    <xdr:sp macro="" textlink="">
      <xdr:nvSpPr>
        <xdr:cNvPr id="566" name="n_1aveValue【消防施設】&#10;有形固定資産減価償却率">
          <a:extLst>
            <a:ext uri="{FF2B5EF4-FFF2-40B4-BE49-F238E27FC236}">
              <a16:creationId xmlns:a16="http://schemas.microsoft.com/office/drawing/2014/main" id="{00000000-0008-0000-0F00-000036020000}"/>
            </a:ext>
          </a:extLst>
        </xdr:cNvPr>
        <xdr:cNvSpPr txBox="1"/>
      </xdr:nvSpPr>
      <xdr:spPr>
        <a:xfrm>
          <a:off x="152660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130191</xdr:rowOff>
    </xdr:from>
    <xdr:ext cx="405111" cy="259045"/>
    <xdr:sp macro="" textlink="">
      <xdr:nvSpPr>
        <xdr:cNvPr id="567" name="n_2aveValue【消防施設】&#10;有形固定資産減価償却率">
          <a:extLst>
            <a:ext uri="{FF2B5EF4-FFF2-40B4-BE49-F238E27FC236}">
              <a16:creationId xmlns:a16="http://schemas.microsoft.com/office/drawing/2014/main" id="{00000000-0008-0000-0F00-000037020000}"/>
            </a:ext>
          </a:extLst>
        </xdr:cNvPr>
        <xdr:cNvSpPr txBox="1"/>
      </xdr:nvSpPr>
      <xdr:spPr>
        <a:xfrm>
          <a:off x="14389744" y="1367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10177</xdr:rowOff>
    </xdr:from>
    <xdr:ext cx="405111" cy="259045"/>
    <xdr:sp macro="" textlink="">
      <xdr:nvSpPr>
        <xdr:cNvPr id="568" name="n_3aveValue【消防施設】&#10;有形固定資産減価償却率">
          <a:extLst>
            <a:ext uri="{FF2B5EF4-FFF2-40B4-BE49-F238E27FC236}">
              <a16:creationId xmlns:a16="http://schemas.microsoft.com/office/drawing/2014/main" id="{00000000-0008-0000-0F00-000038020000}"/>
            </a:ext>
          </a:extLst>
        </xdr:cNvPr>
        <xdr:cNvSpPr txBox="1"/>
      </xdr:nvSpPr>
      <xdr:spPr>
        <a:xfrm>
          <a:off x="135007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170197</xdr:rowOff>
    </xdr:from>
    <xdr:ext cx="405111" cy="259045"/>
    <xdr:sp macro="" textlink="">
      <xdr:nvSpPr>
        <xdr:cNvPr id="569" name="n_4aveValue【消防施設】&#10;有形固定資産減価償却率">
          <a:extLst>
            <a:ext uri="{FF2B5EF4-FFF2-40B4-BE49-F238E27FC236}">
              <a16:creationId xmlns:a16="http://schemas.microsoft.com/office/drawing/2014/main" id="{00000000-0008-0000-0F00-000039020000}"/>
            </a:ext>
          </a:extLst>
        </xdr:cNvPr>
        <xdr:cNvSpPr txBox="1"/>
      </xdr:nvSpPr>
      <xdr:spPr>
        <a:xfrm>
          <a:off x="12611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148607</xdr:rowOff>
    </xdr:from>
    <xdr:ext cx="405111" cy="259045"/>
    <xdr:sp macro="" textlink="">
      <xdr:nvSpPr>
        <xdr:cNvPr id="570" name="n_1mainValue【消防施設】&#10;有形固定資産減価償却率">
          <a:extLst>
            <a:ext uri="{FF2B5EF4-FFF2-40B4-BE49-F238E27FC236}">
              <a16:creationId xmlns:a16="http://schemas.microsoft.com/office/drawing/2014/main" id="{00000000-0008-0000-0F00-00003A020000}"/>
            </a:ext>
          </a:extLst>
        </xdr:cNvPr>
        <xdr:cNvSpPr txBox="1"/>
      </xdr:nvSpPr>
      <xdr:spPr>
        <a:xfrm>
          <a:off x="152660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36213</xdr:rowOff>
    </xdr:from>
    <xdr:ext cx="405111" cy="259045"/>
    <xdr:sp macro="" textlink="">
      <xdr:nvSpPr>
        <xdr:cNvPr id="571" name="n_2mainValue【消防施設】&#10;有形固定資産減価償却率">
          <a:extLst>
            <a:ext uri="{FF2B5EF4-FFF2-40B4-BE49-F238E27FC236}">
              <a16:creationId xmlns:a16="http://schemas.microsoft.com/office/drawing/2014/main" id="{00000000-0008-0000-0F00-00003B020000}"/>
            </a:ext>
          </a:extLst>
        </xdr:cNvPr>
        <xdr:cNvSpPr txBox="1"/>
      </xdr:nvSpPr>
      <xdr:spPr>
        <a:xfrm>
          <a:off x="14389744" y="1426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16</xdr:rowOff>
    </xdr:from>
    <xdr:ext cx="405111" cy="259045"/>
    <xdr:sp macro="" textlink="">
      <xdr:nvSpPr>
        <xdr:cNvPr id="572" name="n_3mainValue【消防施設】&#10;有形固定資産減価償却率">
          <a:extLst>
            <a:ext uri="{FF2B5EF4-FFF2-40B4-BE49-F238E27FC236}">
              <a16:creationId xmlns:a16="http://schemas.microsoft.com/office/drawing/2014/main" id="{00000000-0008-0000-0F00-00003C020000}"/>
            </a:ext>
          </a:extLst>
        </xdr:cNvPr>
        <xdr:cNvSpPr txBox="1"/>
      </xdr:nvSpPr>
      <xdr:spPr>
        <a:xfrm>
          <a:off x="13500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137177</xdr:rowOff>
    </xdr:from>
    <xdr:ext cx="405111" cy="259045"/>
    <xdr:sp macro="" textlink="">
      <xdr:nvSpPr>
        <xdr:cNvPr id="573" name="n_4mainValue【消防施設】&#10;有形固定資産減価償却率">
          <a:extLst>
            <a:ext uri="{FF2B5EF4-FFF2-40B4-BE49-F238E27FC236}">
              <a16:creationId xmlns:a16="http://schemas.microsoft.com/office/drawing/2014/main" id="{00000000-0008-0000-0F00-00003D020000}"/>
            </a:ext>
          </a:extLst>
        </xdr:cNvPr>
        <xdr:cNvSpPr txBox="1"/>
      </xdr:nvSpPr>
      <xdr:spPr>
        <a:xfrm>
          <a:off x="126117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4" name="正方形/長方形 573">
          <a:extLst>
            <a:ext uri="{FF2B5EF4-FFF2-40B4-BE49-F238E27FC236}">
              <a16:creationId xmlns:a16="http://schemas.microsoft.com/office/drawing/2014/main" id="{00000000-0008-0000-0F00-00003E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5" name="正方形/長方形 574">
          <a:extLst>
            <a:ext uri="{FF2B5EF4-FFF2-40B4-BE49-F238E27FC236}">
              <a16:creationId xmlns:a16="http://schemas.microsoft.com/office/drawing/2014/main" id="{00000000-0008-0000-0F00-00003F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6" name="正方形/長方形 575">
          <a:extLst>
            <a:ext uri="{FF2B5EF4-FFF2-40B4-BE49-F238E27FC236}">
              <a16:creationId xmlns:a16="http://schemas.microsoft.com/office/drawing/2014/main" id="{00000000-0008-0000-0F00-000040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7" name="正方形/長方形 576">
          <a:extLst>
            <a:ext uri="{FF2B5EF4-FFF2-40B4-BE49-F238E27FC236}">
              <a16:creationId xmlns:a16="http://schemas.microsoft.com/office/drawing/2014/main" id="{00000000-0008-0000-0F00-000041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8" name="正方形/長方形 577">
          <a:extLst>
            <a:ext uri="{FF2B5EF4-FFF2-40B4-BE49-F238E27FC236}">
              <a16:creationId xmlns:a16="http://schemas.microsoft.com/office/drawing/2014/main" id="{00000000-0008-0000-0F00-000042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9" name="正方形/長方形 578">
          <a:extLst>
            <a:ext uri="{FF2B5EF4-FFF2-40B4-BE49-F238E27FC236}">
              <a16:creationId xmlns:a16="http://schemas.microsoft.com/office/drawing/2014/main" id="{00000000-0008-0000-0F00-000043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0" name="正方形/長方形 579">
          <a:extLst>
            <a:ext uri="{FF2B5EF4-FFF2-40B4-BE49-F238E27FC236}">
              <a16:creationId xmlns:a16="http://schemas.microsoft.com/office/drawing/2014/main" id="{00000000-0008-0000-0F00-000044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1" name="正方形/長方形 580">
          <a:extLst>
            <a:ext uri="{FF2B5EF4-FFF2-40B4-BE49-F238E27FC236}">
              <a16:creationId xmlns:a16="http://schemas.microsoft.com/office/drawing/2014/main" id="{00000000-0008-0000-0F00-000045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2" name="テキスト ボックス 581">
          <a:extLst>
            <a:ext uri="{FF2B5EF4-FFF2-40B4-BE49-F238E27FC236}">
              <a16:creationId xmlns:a16="http://schemas.microsoft.com/office/drawing/2014/main" id="{00000000-0008-0000-0F00-000046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3" name="直線コネクタ 582">
          <a:extLst>
            <a:ext uri="{FF2B5EF4-FFF2-40B4-BE49-F238E27FC236}">
              <a16:creationId xmlns:a16="http://schemas.microsoft.com/office/drawing/2014/main" id="{00000000-0008-0000-0F00-000047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84" name="直線コネクタ 583">
          <a:extLst>
            <a:ext uri="{FF2B5EF4-FFF2-40B4-BE49-F238E27FC236}">
              <a16:creationId xmlns:a16="http://schemas.microsoft.com/office/drawing/2014/main" id="{00000000-0008-0000-0F00-000048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86" name="直線コネクタ 585">
          <a:extLst>
            <a:ext uri="{FF2B5EF4-FFF2-40B4-BE49-F238E27FC236}">
              <a16:creationId xmlns:a16="http://schemas.microsoft.com/office/drawing/2014/main" id="{00000000-0008-0000-0F00-00004A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88" name="直線コネクタ 587">
          <a:extLst>
            <a:ext uri="{FF2B5EF4-FFF2-40B4-BE49-F238E27FC236}">
              <a16:creationId xmlns:a16="http://schemas.microsoft.com/office/drawing/2014/main" id="{00000000-0008-0000-0F00-00004C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89" name="テキスト ボックス 588">
          <a:extLst>
            <a:ext uri="{FF2B5EF4-FFF2-40B4-BE49-F238E27FC236}">
              <a16:creationId xmlns:a16="http://schemas.microsoft.com/office/drawing/2014/main" id="{00000000-0008-0000-0F00-00004D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0" name="直線コネクタ 589">
          <a:extLst>
            <a:ext uri="{FF2B5EF4-FFF2-40B4-BE49-F238E27FC236}">
              <a16:creationId xmlns:a16="http://schemas.microsoft.com/office/drawing/2014/main" id="{00000000-0008-0000-0F00-00004E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1" name="テキスト ボックス 590">
          <a:extLst>
            <a:ext uri="{FF2B5EF4-FFF2-40B4-BE49-F238E27FC236}">
              <a16:creationId xmlns:a16="http://schemas.microsoft.com/office/drawing/2014/main" id="{00000000-0008-0000-0F00-00004F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2" name="直線コネクタ 591">
          <a:extLst>
            <a:ext uri="{FF2B5EF4-FFF2-40B4-BE49-F238E27FC236}">
              <a16:creationId xmlns:a16="http://schemas.microsoft.com/office/drawing/2014/main" id="{00000000-0008-0000-0F00-000050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3" name="テキスト ボックス 592">
          <a:extLst>
            <a:ext uri="{FF2B5EF4-FFF2-40B4-BE49-F238E27FC236}">
              <a16:creationId xmlns:a16="http://schemas.microsoft.com/office/drawing/2014/main" id="{00000000-0008-0000-0F00-000051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4" name="【消防施設】&#10;一人当たり面積グラフ枠">
          <a:extLst>
            <a:ext uri="{FF2B5EF4-FFF2-40B4-BE49-F238E27FC236}">
              <a16:creationId xmlns:a16="http://schemas.microsoft.com/office/drawing/2014/main" id="{00000000-0008-0000-0F00-000052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99822</xdr:rowOff>
    </xdr:from>
    <xdr:to>
      <xdr:col>116</xdr:col>
      <xdr:colOff>62864</xdr:colOff>
      <xdr:row>86</xdr:row>
      <xdr:rowOff>24385</xdr:rowOff>
    </xdr:to>
    <xdr:cxnSp macro="">
      <xdr:nvCxnSpPr>
        <xdr:cNvPr id="595" name="直線コネクタ 594">
          <a:extLst>
            <a:ext uri="{FF2B5EF4-FFF2-40B4-BE49-F238E27FC236}">
              <a16:creationId xmlns:a16="http://schemas.microsoft.com/office/drawing/2014/main" id="{00000000-0008-0000-0F00-000053020000}"/>
            </a:ext>
          </a:extLst>
        </xdr:cNvPr>
        <xdr:cNvCxnSpPr/>
      </xdr:nvCxnSpPr>
      <xdr:spPr>
        <a:xfrm flipV="1">
          <a:off x="22160864" y="13301472"/>
          <a:ext cx="0" cy="146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596" name="【消防施設】&#10;一人当たり面積最小値テキスト">
          <a:extLst>
            <a:ext uri="{FF2B5EF4-FFF2-40B4-BE49-F238E27FC236}">
              <a16:creationId xmlns:a16="http://schemas.microsoft.com/office/drawing/2014/main" id="{00000000-0008-0000-0F00-000054020000}"/>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46499</xdr:rowOff>
    </xdr:from>
    <xdr:ext cx="469744" cy="259045"/>
    <xdr:sp macro="" textlink="">
      <xdr:nvSpPr>
        <xdr:cNvPr id="598" name="【消防施設】&#10;一人当たり面積最大値テキスト">
          <a:extLst>
            <a:ext uri="{FF2B5EF4-FFF2-40B4-BE49-F238E27FC236}">
              <a16:creationId xmlns:a16="http://schemas.microsoft.com/office/drawing/2014/main" id="{00000000-0008-0000-0F00-000056020000}"/>
            </a:ext>
          </a:extLst>
        </xdr:cNvPr>
        <xdr:cNvSpPr txBox="1"/>
      </xdr:nvSpPr>
      <xdr:spPr>
        <a:xfrm>
          <a:off x="22199600" y="13076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99822</xdr:rowOff>
    </xdr:from>
    <xdr:to>
      <xdr:col>116</xdr:col>
      <xdr:colOff>152400</xdr:colOff>
      <xdr:row>77</xdr:row>
      <xdr:rowOff>99822</xdr:rowOff>
    </xdr:to>
    <xdr:cxnSp macro="">
      <xdr:nvCxnSpPr>
        <xdr:cNvPr id="599" name="直線コネクタ 598">
          <a:extLst>
            <a:ext uri="{FF2B5EF4-FFF2-40B4-BE49-F238E27FC236}">
              <a16:creationId xmlns:a16="http://schemas.microsoft.com/office/drawing/2014/main" id="{00000000-0008-0000-0F00-000057020000}"/>
            </a:ext>
          </a:extLst>
        </xdr:cNvPr>
        <xdr:cNvCxnSpPr/>
      </xdr:nvCxnSpPr>
      <xdr:spPr>
        <a:xfrm>
          <a:off x="22072600" y="1330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43451</xdr:rowOff>
    </xdr:from>
    <xdr:ext cx="469744" cy="259045"/>
    <xdr:sp macro="" textlink="">
      <xdr:nvSpPr>
        <xdr:cNvPr id="600" name="【消防施設】&#10;一人当たり面積平均値テキスト">
          <a:extLst>
            <a:ext uri="{FF2B5EF4-FFF2-40B4-BE49-F238E27FC236}">
              <a16:creationId xmlns:a16="http://schemas.microsoft.com/office/drawing/2014/main" id="{00000000-0008-0000-0F00-000058020000}"/>
            </a:ext>
          </a:extLst>
        </xdr:cNvPr>
        <xdr:cNvSpPr txBox="1"/>
      </xdr:nvSpPr>
      <xdr:spPr>
        <a:xfrm>
          <a:off x="22199600" y="14445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65024</xdr:rowOff>
    </xdr:from>
    <xdr:to>
      <xdr:col>116</xdr:col>
      <xdr:colOff>114300</xdr:colOff>
      <xdr:row>84</xdr:row>
      <xdr:rowOff>166624</xdr:rowOff>
    </xdr:to>
    <xdr:sp macro="" textlink="">
      <xdr:nvSpPr>
        <xdr:cNvPr id="601" name="フローチャート: 判断 600">
          <a:extLst>
            <a:ext uri="{FF2B5EF4-FFF2-40B4-BE49-F238E27FC236}">
              <a16:creationId xmlns:a16="http://schemas.microsoft.com/office/drawing/2014/main" id="{00000000-0008-0000-0F00-000059020000}"/>
            </a:ext>
          </a:extLst>
        </xdr:cNvPr>
        <xdr:cNvSpPr/>
      </xdr:nvSpPr>
      <xdr:spPr>
        <a:xfrm>
          <a:off x="221107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81026</xdr:rowOff>
    </xdr:from>
    <xdr:to>
      <xdr:col>112</xdr:col>
      <xdr:colOff>38100</xdr:colOff>
      <xdr:row>85</xdr:row>
      <xdr:rowOff>11176</xdr:rowOff>
    </xdr:to>
    <xdr:sp macro="" textlink="">
      <xdr:nvSpPr>
        <xdr:cNvPr id="602" name="フローチャート: 判断 601">
          <a:extLst>
            <a:ext uri="{FF2B5EF4-FFF2-40B4-BE49-F238E27FC236}">
              <a16:creationId xmlns:a16="http://schemas.microsoft.com/office/drawing/2014/main" id="{00000000-0008-0000-0F00-00005A020000}"/>
            </a:ext>
          </a:extLst>
        </xdr:cNvPr>
        <xdr:cNvSpPr/>
      </xdr:nvSpPr>
      <xdr:spPr>
        <a:xfrm>
          <a:off x="21272500" y="1448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5587</xdr:rowOff>
    </xdr:from>
    <xdr:to>
      <xdr:col>107</xdr:col>
      <xdr:colOff>101600</xdr:colOff>
      <xdr:row>84</xdr:row>
      <xdr:rowOff>107187</xdr:rowOff>
    </xdr:to>
    <xdr:sp macro="" textlink="">
      <xdr:nvSpPr>
        <xdr:cNvPr id="603" name="フローチャート: 判断 602">
          <a:extLst>
            <a:ext uri="{FF2B5EF4-FFF2-40B4-BE49-F238E27FC236}">
              <a16:creationId xmlns:a16="http://schemas.microsoft.com/office/drawing/2014/main" id="{00000000-0008-0000-0F00-00005B020000}"/>
            </a:ext>
          </a:extLst>
        </xdr:cNvPr>
        <xdr:cNvSpPr/>
      </xdr:nvSpPr>
      <xdr:spPr>
        <a:xfrm>
          <a:off x="203835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44450</xdr:rowOff>
    </xdr:from>
    <xdr:to>
      <xdr:col>102</xdr:col>
      <xdr:colOff>165100</xdr:colOff>
      <xdr:row>84</xdr:row>
      <xdr:rowOff>146050</xdr:rowOff>
    </xdr:to>
    <xdr:sp macro="" textlink="">
      <xdr:nvSpPr>
        <xdr:cNvPr id="604" name="フローチャート: 判断 603">
          <a:extLst>
            <a:ext uri="{FF2B5EF4-FFF2-40B4-BE49-F238E27FC236}">
              <a16:creationId xmlns:a16="http://schemas.microsoft.com/office/drawing/2014/main" id="{00000000-0008-0000-0F00-00005C020000}"/>
            </a:ext>
          </a:extLst>
        </xdr:cNvPr>
        <xdr:cNvSpPr/>
      </xdr:nvSpPr>
      <xdr:spPr>
        <a:xfrm>
          <a:off x="19494500" y="1444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605" name="フローチャート: 判断 604">
          <a:extLst>
            <a:ext uri="{FF2B5EF4-FFF2-40B4-BE49-F238E27FC236}">
              <a16:creationId xmlns:a16="http://schemas.microsoft.com/office/drawing/2014/main" id="{00000000-0008-0000-0F00-00005D020000}"/>
            </a:ext>
          </a:extLst>
        </xdr:cNvPr>
        <xdr:cNvSpPr/>
      </xdr:nvSpPr>
      <xdr:spPr>
        <a:xfrm>
          <a:off x="18605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6" name="テキスト ボックス 605">
          <a:extLst>
            <a:ext uri="{FF2B5EF4-FFF2-40B4-BE49-F238E27FC236}">
              <a16:creationId xmlns:a16="http://schemas.microsoft.com/office/drawing/2014/main" id="{00000000-0008-0000-0F00-00005E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7" name="テキスト ボックス 606">
          <a:extLst>
            <a:ext uri="{FF2B5EF4-FFF2-40B4-BE49-F238E27FC236}">
              <a16:creationId xmlns:a16="http://schemas.microsoft.com/office/drawing/2014/main" id="{00000000-0008-0000-0F00-00005F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8" name="テキスト ボックス 607">
          <a:extLst>
            <a:ext uri="{FF2B5EF4-FFF2-40B4-BE49-F238E27FC236}">
              <a16:creationId xmlns:a16="http://schemas.microsoft.com/office/drawing/2014/main" id="{00000000-0008-0000-0F00-000060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9" name="テキスト ボックス 608">
          <a:extLst>
            <a:ext uri="{FF2B5EF4-FFF2-40B4-BE49-F238E27FC236}">
              <a16:creationId xmlns:a16="http://schemas.microsoft.com/office/drawing/2014/main" id="{00000000-0008-0000-0F00-000061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0" name="テキスト ボックス 609">
          <a:extLst>
            <a:ext uri="{FF2B5EF4-FFF2-40B4-BE49-F238E27FC236}">
              <a16:creationId xmlns:a16="http://schemas.microsoft.com/office/drawing/2014/main" id="{00000000-0008-0000-0F00-000062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12446</xdr:rowOff>
    </xdr:from>
    <xdr:to>
      <xdr:col>116</xdr:col>
      <xdr:colOff>114300</xdr:colOff>
      <xdr:row>83</xdr:row>
      <xdr:rowOff>114046</xdr:rowOff>
    </xdr:to>
    <xdr:sp macro="" textlink="">
      <xdr:nvSpPr>
        <xdr:cNvPr id="611" name="楕円 610">
          <a:extLst>
            <a:ext uri="{FF2B5EF4-FFF2-40B4-BE49-F238E27FC236}">
              <a16:creationId xmlns:a16="http://schemas.microsoft.com/office/drawing/2014/main" id="{00000000-0008-0000-0F00-000063020000}"/>
            </a:ext>
          </a:extLst>
        </xdr:cNvPr>
        <xdr:cNvSpPr/>
      </xdr:nvSpPr>
      <xdr:spPr>
        <a:xfrm>
          <a:off x="22110700" y="1424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35323</xdr:rowOff>
    </xdr:from>
    <xdr:ext cx="469744" cy="259045"/>
    <xdr:sp macro="" textlink="">
      <xdr:nvSpPr>
        <xdr:cNvPr id="612" name="【消防施設】&#10;一人当たり面積該当値テキスト">
          <a:extLst>
            <a:ext uri="{FF2B5EF4-FFF2-40B4-BE49-F238E27FC236}">
              <a16:creationId xmlns:a16="http://schemas.microsoft.com/office/drawing/2014/main" id="{00000000-0008-0000-0F00-000064020000}"/>
            </a:ext>
          </a:extLst>
        </xdr:cNvPr>
        <xdr:cNvSpPr txBox="1"/>
      </xdr:nvSpPr>
      <xdr:spPr>
        <a:xfrm>
          <a:off x="22199600" y="1409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21589</xdr:rowOff>
    </xdr:from>
    <xdr:to>
      <xdr:col>112</xdr:col>
      <xdr:colOff>38100</xdr:colOff>
      <xdr:row>83</xdr:row>
      <xdr:rowOff>123189</xdr:rowOff>
    </xdr:to>
    <xdr:sp macro="" textlink="">
      <xdr:nvSpPr>
        <xdr:cNvPr id="613" name="楕円 612">
          <a:extLst>
            <a:ext uri="{FF2B5EF4-FFF2-40B4-BE49-F238E27FC236}">
              <a16:creationId xmlns:a16="http://schemas.microsoft.com/office/drawing/2014/main" id="{00000000-0008-0000-0F00-000065020000}"/>
            </a:ext>
          </a:extLst>
        </xdr:cNvPr>
        <xdr:cNvSpPr/>
      </xdr:nvSpPr>
      <xdr:spPr>
        <a:xfrm>
          <a:off x="21272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63246</xdr:rowOff>
    </xdr:from>
    <xdr:to>
      <xdr:col>116</xdr:col>
      <xdr:colOff>63500</xdr:colOff>
      <xdr:row>83</xdr:row>
      <xdr:rowOff>72389</xdr:rowOff>
    </xdr:to>
    <xdr:cxnSp macro="">
      <xdr:nvCxnSpPr>
        <xdr:cNvPr id="614" name="直線コネクタ 613">
          <a:extLst>
            <a:ext uri="{FF2B5EF4-FFF2-40B4-BE49-F238E27FC236}">
              <a16:creationId xmlns:a16="http://schemas.microsoft.com/office/drawing/2014/main" id="{00000000-0008-0000-0F00-000066020000}"/>
            </a:ext>
          </a:extLst>
        </xdr:cNvPr>
        <xdr:cNvCxnSpPr/>
      </xdr:nvCxnSpPr>
      <xdr:spPr>
        <a:xfrm flipV="1">
          <a:off x="21323300" y="14293596"/>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103887</xdr:rowOff>
    </xdr:from>
    <xdr:to>
      <xdr:col>107</xdr:col>
      <xdr:colOff>101600</xdr:colOff>
      <xdr:row>85</xdr:row>
      <xdr:rowOff>34037</xdr:rowOff>
    </xdr:to>
    <xdr:sp macro="" textlink="">
      <xdr:nvSpPr>
        <xdr:cNvPr id="615" name="楕円 614">
          <a:extLst>
            <a:ext uri="{FF2B5EF4-FFF2-40B4-BE49-F238E27FC236}">
              <a16:creationId xmlns:a16="http://schemas.microsoft.com/office/drawing/2014/main" id="{00000000-0008-0000-0F00-000067020000}"/>
            </a:ext>
          </a:extLst>
        </xdr:cNvPr>
        <xdr:cNvSpPr/>
      </xdr:nvSpPr>
      <xdr:spPr>
        <a:xfrm>
          <a:off x="20383500" y="1450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72389</xdr:rowOff>
    </xdr:from>
    <xdr:to>
      <xdr:col>111</xdr:col>
      <xdr:colOff>177800</xdr:colOff>
      <xdr:row>84</xdr:row>
      <xdr:rowOff>154687</xdr:rowOff>
    </xdr:to>
    <xdr:cxnSp macro="">
      <xdr:nvCxnSpPr>
        <xdr:cNvPr id="616" name="直線コネクタ 615">
          <a:extLst>
            <a:ext uri="{FF2B5EF4-FFF2-40B4-BE49-F238E27FC236}">
              <a16:creationId xmlns:a16="http://schemas.microsoft.com/office/drawing/2014/main" id="{00000000-0008-0000-0F00-000068020000}"/>
            </a:ext>
          </a:extLst>
        </xdr:cNvPr>
        <xdr:cNvCxnSpPr/>
      </xdr:nvCxnSpPr>
      <xdr:spPr>
        <a:xfrm flipV="1">
          <a:off x="20434300" y="14302739"/>
          <a:ext cx="889000" cy="253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108458</xdr:rowOff>
    </xdr:from>
    <xdr:to>
      <xdr:col>102</xdr:col>
      <xdr:colOff>165100</xdr:colOff>
      <xdr:row>85</xdr:row>
      <xdr:rowOff>38608</xdr:rowOff>
    </xdr:to>
    <xdr:sp macro="" textlink="">
      <xdr:nvSpPr>
        <xdr:cNvPr id="617" name="楕円 616">
          <a:extLst>
            <a:ext uri="{FF2B5EF4-FFF2-40B4-BE49-F238E27FC236}">
              <a16:creationId xmlns:a16="http://schemas.microsoft.com/office/drawing/2014/main" id="{00000000-0008-0000-0F00-000069020000}"/>
            </a:ext>
          </a:extLst>
        </xdr:cNvPr>
        <xdr:cNvSpPr/>
      </xdr:nvSpPr>
      <xdr:spPr>
        <a:xfrm>
          <a:off x="19494500" y="1451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154687</xdr:rowOff>
    </xdr:from>
    <xdr:to>
      <xdr:col>107</xdr:col>
      <xdr:colOff>50800</xdr:colOff>
      <xdr:row>84</xdr:row>
      <xdr:rowOff>159258</xdr:rowOff>
    </xdr:to>
    <xdr:cxnSp macro="">
      <xdr:nvCxnSpPr>
        <xdr:cNvPr id="618" name="直線コネクタ 617">
          <a:extLst>
            <a:ext uri="{FF2B5EF4-FFF2-40B4-BE49-F238E27FC236}">
              <a16:creationId xmlns:a16="http://schemas.microsoft.com/office/drawing/2014/main" id="{00000000-0008-0000-0F00-00006A020000}"/>
            </a:ext>
          </a:extLst>
        </xdr:cNvPr>
        <xdr:cNvCxnSpPr/>
      </xdr:nvCxnSpPr>
      <xdr:spPr>
        <a:xfrm flipV="1">
          <a:off x="19545300" y="1455648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115315</xdr:rowOff>
    </xdr:from>
    <xdr:to>
      <xdr:col>98</xdr:col>
      <xdr:colOff>38100</xdr:colOff>
      <xdr:row>85</xdr:row>
      <xdr:rowOff>45465</xdr:rowOff>
    </xdr:to>
    <xdr:sp macro="" textlink="">
      <xdr:nvSpPr>
        <xdr:cNvPr id="619" name="楕円 618">
          <a:extLst>
            <a:ext uri="{FF2B5EF4-FFF2-40B4-BE49-F238E27FC236}">
              <a16:creationId xmlns:a16="http://schemas.microsoft.com/office/drawing/2014/main" id="{00000000-0008-0000-0F00-00006B020000}"/>
            </a:ext>
          </a:extLst>
        </xdr:cNvPr>
        <xdr:cNvSpPr/>
      </xdr:nvSpPr>
      <xdr:spPr>
        <a:xfrm>
          <a:off x="18605500" y="1451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159258</xdr:rowOff>
    </xdr:from>
    <xdr:to>
      <xdr:col>102</xdr:col>
      <xdr:colOff>114300</xdr:colOff>
      <xdr:row>84</xdr:row>
      <xdr:rowOff>166115</xdr:rowOff>
    </xdr:to>
    <xdr:cxnSp macro="">
      <xdr:nvCxnSpPr>
        <xdr:cNvPr id="620" name="直線コネクタ 619">
          <a:extLst>
            <a:ext uri="{FF2B5EF4-FFF2-40B4-BE49-F238E27FC236}">
              <a16:creationId xmlns:a16="http://schemas.microsoft.com/office/drawing/2014/main" id="{00000000-0008-0000-0F00-00006C020000}"/>
            </a:ext>
          </a:extLst>
        </xdr:cNvPr>
        <xdr:cNvCxnSpPr/>
      </xdr:nvCxnSpPr>
      <xdr:spPr>
        <a:xfrm flipV="1">
          <a:off x="18656300" y="14561058"/>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2303</xdr:rowOff>
    </xdr:from>
    <xdr:ext cx="469744" cy="259045"/>
    <xdr:sp macro="" textlink="">
      <xdr:nvSpPr>
        <xdr:cNvPr id="621" name="n_1aveValue【消防施設】&#10;一人当たり面積">
          <a:extLst>
            <a:ext uri="{FF2B5EF4-FFF2-40B4-BE49-F238E27FC236}">
              <a16:creationId xmlns:a16="http://schemas.microsoft.com/office/drawing/2014/main" id="{00000000-0008-0000-0F00-00006D020000}"/>
            </a:ext>
          </a:extLst>
        </xdr:cNvPr>
        <xdr:cNvSpPr txBox="1"/>
      </xdr:nvSpPr>
      <xdr:spPr>
        <a:xfrm>
          <a:off x="21075727" y="1457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123714</xdr:rowOff>
    </xdr:from>
    <xdr:ext cx="469744" cy="259045"/>
    <xdr:sp macro="" textlink="">
      <xdr:nvSpPr>
        <xdr:cNvPr id="622" name="n_2aveValue【消防施設】&#10;一人当たり面積">
          <a:extLst>
            <a:ext uri="{FF2B5EF4-FFF2-40B4-BE49-F238E27FC236}">
              <a16:creationId xmlns:a16="http://schemas.microsoft.com/office/drawing/2014/main" id="{00000000-0008-0000-0F00-00006E020000}"/>
            </a:ext>
          </a:extLst>
        </xdr:cNvPr>
        <xdr:cNvSpPr txBox="1"/>
      </xdr:nvSpPr>
      <xdr:spPr>
        <a:xfrm>
          <a:off x="20199427" y="1418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162577</xdr:rowOff>
    </xdr:from>
    <xdr:ext cx="469744" cy="259045"/>
    <xdr:sp macro="" textlink="">
      <xdr:nvSpPr>
        <xdr:cNvPr id="623" name="n_3aveValue【消防施設】&#10;一人当たり面積">
          <a:extLst>
            <a:ext uri="{FF2B5EF4-FFF2-40B4-BE49-F238E27FC236}">
              <a16:creationId xmlns:a16="http://schemas.microsoft.com/office/drawing/2014/main" id="{00000000-0008-0000-0F00-00006F020000}"/>
            </a:ext>
          </a:extLst>
        </xdr:cNvPr>
        <xdr:cNvSpPr txBox="1"/>
      </xdr:nvSpPr>
      <xdr:spPr>
        <a:xfrm>
          <a:off x="19310427" y="1422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2557</xdr:rowOff>
    </xdr:from>
    <xdr:ext cx="469744" cy="259045"/>
    <xdr:sp macro="" textlink="">
      <xdr:nvSpPr>
        <xdr:cNvPr id="624" name="n_4aveValue【消防施設】&#10;一人当たり面積">
          <a:extLst>
            <a:ext uri="{FF2B5EF4-FFF2-40B4-BE49-F238E27FC236}">
              <a16:creationId xmlns:a16="http://schemas.microsoft.com/office/drawing/2014/main" id="{00000000-0008-0000-0F00-000070020000}"/>
            </a:ext>
          </a:extLst>
        </xdr:cNvPr>
        <xdr:cNvSpPr txBox="1"/>
      </xdr:nvSpPr>
      <xdr:spPr>
        <a:xfrm>
          <a:off x="18421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139716</xdr:rowOff>
    </xdr:from>
    <xdr:ext cx="469744" cy="259045"/>
    <xdr:sp macro="" textlink="">
      <xdr:nvSpPr>
        <xdr:cNvPr id="625" name="n_1mainValue【消防施設】&#10;一人当たり面積">
          <a:extLst>
            <a:ext uri="{FF2B5EF4-FFF2-40B4-BE49-F238E27FC236}">
              <a16:creationId xmlns:a16="http://schemas.microsoft.com/office/drawing/2014/main" id="{00000000-0008-0000-0F00-000071020000}"/>
            </a:ext>
          </a:extLst>
        </xdr:cNvPr>
        <xdr:cNvSpPr txBox="1"/>
      </xdr:nvSpPr>
      <xdr:spPr>
        <a:xfrm>
          <a:off x="210757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25164</xdr:rowOff>
    </xdr:from>
    <xdr:ext cx="469744" cy="259045"/>
    <xdr:sp macro="" textlink="">
      <xdr:nvSpPr>
        <xdr:cNvPr id="626" name="n_2mainValue【消防施設】&#10;一人当たり面積">
          <a:extLst>
            <a:ext uri="{FF2B5EF4-FFF2-40B4-BE49-F238E27FC236}">
              <a16:creationId xmlns:a16="http://schemas.microsoft.com/office/drawing/2014/main" id="{00000000-0008-0000-0F00-000072020000}"/>
            </a:ext>
          </a:extLst>
        </xdr:cNvPr>
        <xdr:cNvSpPr txBox="1"/>
      </xdr:nvSpPr>
      <xdr:spPr>
        <a:xfrm>
          <a:off x="20199427" y="1459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29735</xdr:rowOff>
    </xdr:from>
    <xdr:ext cx="469744" cy="259045"/>
    <xdr:sp macro="" textlink="">
      <xdr:nvSpPr>
        <xdr:cNvPr id="627" name="n_3mainValue【消防施設】&#10;一人当たり面積">
          <a:extLst>
            <a:ext uri="{FF2B5EF4-FFF2-40B4-BE49-F238E27FC236}">
              <a16:creationId xmlns:a16="http://schemas.microsoft.com/office/drawing/2014/main" id="{00000000-0008-0000-0F00-000073020000}"/>
            </a:ext>
          </a:extLst>
        </xdr:cNvPr>
        <xdr:cNvSpPr txBox="1"/>
      </xdr:nvSpPr>
      <xdr:spPr>
        <a:xfrm>
          <a:off x="19310427" y="1460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36592</xdr:rowOff>
    </xdr:from>
    <xdr:ext cx="469744" cy="259045"/>
    <xdr:sp macro="" textlink="">
      <xdr:nvSpPr>
        <xdr:cNvPr id="628" name="n_4mainValue【消防施設】&#10;一人当たり面積">
          <a:extLst>
            <a:ext uri="{FF2B5EF4-FFF2-40B4-BE49-F238E27FC236}">
              <a16:creationId xmlns:a16="http://schemas.microsoft.com/office/drawing/2014/main" id="{00000000-0008-0000-0F00-000074020000}"/>
            </a:ext>
          </a:extLst>
        </xdr:cNvPr>
        <xdr:cNvSpPr txBox="1"/>
      </xdr:nvSpPr>
      <xdr:spPr>
        <a:xfrm>
          <a:off x="18421427" y="14609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29" name="正方形/長方形 628">
          <a:extLst>
            <a:ext uri="{FF2B5EF4-FFF2-40B4-BE49-F238E27FC236}">
              <a16:creationId xmlns:a16="http://schemas.microsoft.com/office/drawing/2014/main" id="{00000000-0008-0000-0F00-000075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0" name="正方形/長方形 629">
          <a:extLst>
            <a:ext uri="{FF2B5EF4-FFF2-40B4-BE49-F238E27FC236}">
              <a16:creationId xmlns:a16="http://schemas.microsoft.com/office/drawing/2014/main" id="{00000000-0008-0000-0F00-000076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1" name="正方形/長方形 630">
          <a:extLst>
            <a:ext uri="{FF2B5EF4-FFF2-40B4-BE49-F238E27FC236}">
              <a16:creationId xmlns:a16="http://schemas.microsoft.com/office/drawing/2014/main" id="{00000000-0008-0000-0F00-000077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2" name="正方形/長方形 631">
          <a:extLst>
            <a:ext uri="{FF2B5EF4-FFF2-40B4-BE49-F238E27FC236}">
              <a16:creationId xmlns:a16="http://schemas.microsoft.com/office/drawing/2014/main" id="{00000000-0008-0000-0F00-000078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3" name="正方形/長方形 632">
          <a:extLst>
            <a:ext uri="{FF2B5EF4-FFF2-40B4-BE49-F238E27FC236}">
              <a16:creationId xmlns:a16="http://schemas.microsoft.com/office/drawing/2014/main" id="{00000000-0008-0000-0F00-000079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4" name="正方形/長方形 633">
          <a:extLst>
            <a:ext uri="{FF2B5EF4-FFF2-40B4-BE49-F238E27FC236}">
              <a16:creationId xmlns:a16="http://schemas.microsoft.com/office/drawing/2014/main" id="{00000000-0008-0000-0F00-00007A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5" name="正方形/長方形 634">
          <a:extLst>
            <a:ext uri="{FF2B5EF4-FFF2-40B4-BE49-F238E27FC236}">
              <a16:creationId xmlns:a16="http://schemas.microsoft.com/office/drawing/2014/main" id="{00000000-0008-0000-0F00-00007B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6" name="正方形/長方形 635">
          <a:extLst>
            <a:ext uri="{FF2B5EF4-FFF2-40B4-BE49-F238E27FC236}">
              <a16:creationId xmlns:a16="http://schemas.microsoft.com/office/drawing/2014/main" id="{00000000-0008-0000-0F00-00007C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7" name="テキスト ボックス 636">
          <a:extLst>
            <a:ext uri="{FF2B5EF4-FFF2-40B4-BE49-F238E27FC236}">
              <a16:creationId xmlns:a16="http://schemas.microsoft.com/office/drawing/2014/main" id="{00000000-0008-0000-0F00-00007D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8" name="直線コネクタ 637">
          <a:extLst>
            <a:ext uri="{FF2B5EF4-FFF2-40B4-BE49-F238E27FC236}">
              <a16:creationId xmlns:a16="http://schemas.microsoft.com/office/drawing/2014/main" id="{00000000-0008-0000-0F00-00007E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39" name="テキスト ボックス 638">
          <a:extLst>
            <a:ext uri="{FF2B5EF4-FFF2-40B4-BE49-F238E27FC236}">
              <a16:creationId xmlns:a16="http://schemas.microsoft.com/office/drawing/2014/main" id="{00000000-0008-0000-0F00-00007F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0" name="直線コネクタ 639">
          <a:extLst>
            <a:ext uri="{FF2B5EF4-FFF2-40B4-BE49-F238E27FC236}">
              <a16:creationId xmlns:a16="http://schemas.microsoft.com/office/drawing/2014/main" id="{00000000-0008-0000-0F00-000080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1" name="テキスト ボックス 640">
          <a:extLst>
            <a:ext uri="{FF2B5EF4-FFF2-40B4-BE49-F238E27FC236}">
              <a16:creationId xmlns:a16="http://schemas.microsoft.com/office/drawing/2014/main" id="{00000000-0008-0000-0F00-000081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2" name="直線コネクタ 641">
          <a:extLst>
            <a:ext uri="{FF2B5EF4-FFF2-40B4-BE49-F238E27FC236}">
              <a16:creationId xmlns:a16="http://schemas.microsoft.com/office/drawing/2014/main" id="{00000000-0008-0000-0F00-000082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4" name="直線コネクタ 643">
          <a:extLst>
            <a:ext uri="{FF2B5EF4-FFF2-40B4-BE49-F238E27FC236}">
              <a16:creationId xmlns:a16="http://schemas.microsoft.com/office/drawing/2014/main" id="{00000000-0008-0000-0F00-000084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5" name="テキスト ボックス 644">
          <a:extLst>
            <a:ext uri="{FF2B5EF4-FFF2-40B4-BE49-F238E27FC236}">
              <a16:creationId xmlns:a16="http://schemas.microsoft.com/office/drawing/2014/main" id="{00000000-0008-0000-0F00-000085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46" name="直線コネクタ 645">
          <a:extLst>
            <a:ext uri="{FF2B5EF4-FFF2-40B4-BE49-F238E27FC236}">
              <a16:creationId xmlns:a16="http://schemas.microsoft.com/office/drawing/2014/main" id="{00000000-0008-0000-0F00-000086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47" name="テキスト ボックス 646">
          <a:extLst>
            <a:ext uri="{FF2B5EF4-FFF2-40B4-BE49-F238E27FC236}">
              <a16:creationId xmlns:a16="http://schemas.microsoft.com/office/drawing/2014/main" id="{00000000-0008-0000-0F00-000087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48" name="直線コネクタ 647">
          <a:extLst>
            <a:ext uri="{FF2B5EF4-FFF2-40B4-BE49-F238E27FC236}">
              <a16:creationId xmlns:a16="http://schemas.microsoft.com/office/drawing/2014/main" id="{00000000-0008-0000-0F00-000088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49" name="テキスト ボックス 648">
          <a:extLst>
            <a:ext uri="{FF2B5EF4-FFF2-40B4-BE49-F238E27FC236}">
              <a16:creationId xmlns:a16="http://schemas.microsoft.com/office/drawing/2014/main" id="{00000000-0008-0000-0F00-000089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1" name="テキスト ボックス 650">
          <a:extLst>
            <a:ext uri="{FF2B5EF4-FFF2-40B4-BE49-F238E27FC236}">
              <a16:creationId xmlns:a16="http://schemas.microsoft.com/office/drawing/2014/main" id="{00000000-0008-0000-0F00-00008B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2" name="直線コネクタ 651">
          <a:extLst>
            <a:ext uri="{FF2B5EF4-FFF2-40B4-BE49-F238E27FC236}">
              <a16:creationId xmlns:a16="http://schemas.microsoft.com/office/drawing/2014/main" id="{00000000-0008-0000-0F00-00008C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3" name="【庁舎】&#10;有形固定資産減価償却率グラフ枠">
          <a:extLst>
            <a:ext uri="{FF2B5EF4-FFF2-40B4-BE49-F238E27FC236}">
              <a16:creationId xmlns:a16="http://schemas.microsoft.com/office/drawing/2014/main" id="{00000000-0008-0000-0F00-00008D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4355</xdr:rowOff>
    </xdr:to>
    <xdr:cxnSp macro="">
      <xdr:nvCxnSpPr>
        <xdr:cNvPr id="654" name="直線コネクタ 653">
          <a:extLst>
            <a:ext uri="{FF2B5EF4-FFF2-40B4-BE49-F238E27FC236}">
              <a16:creationId xmlns:a16="http://schemas.microsoft.com/office/drawing/2014/main" id="{00000000-0008-0000-0F00-00008E020000}"/>
            </a:ext>
          </a:extLst>
        </xdr:cNvPr>
        <xdr:cNvCxnSpPr/>
      </xdr:nvCxnSpPr>
      <xdr:spPr>
        <a:xfrm flipV="1">
          <a:off x="16318864" y="17090571"/>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8182</xdr:rowOff>
    </xdr:from>
    <xdr:ext cx="405111" cy="259045"/>
    <xdr:sp macro="" textlink="">
      <xdr:nvSpPr>
        <xdr:cNvPr id="655" name="【庁舎】&#10;有形固定資産減価償却率最小値テキスト">
          <a:extLst>
            <a:ext uri="{FF2B5EF4-FFF2-40B4-BE49-F238E27FC236}">
              <a16:creationId xmlns:a16="http://schemas.microsoft.com/office/drawing/2014/main" id="{00000000-0008-0000-0F00-00008F020000}"/>
            </a:ext>
          </a:extLst>
        </xdr:cNvPr>
        <xdr:cNvSpPr txBox="1"/>
      </xdr:nvSpPr>
      <xdr:spPr>
        <a:xfrm>
          <a:off x="16357600" y="18696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4355</xdr:rowOff>
    </xdr:from>
    <xdr:to>
      <xdr:col>86</xdr:col>
      <xdr:colOff>25400</xdr:colOff>
      <xdr:row>109</xdr:row>
      <xdr:rowOff>4355</xdr:rowOff>
    </xdr:to>
    <xdr:cxnSp macro="">
      <xdr:nvCxnSpPr>
        <xdr:cNvPr id="656" name="直線コネクタ 655">
          <a:extLst>
            <a:ext uri="{FF2B5EF4-FFF2-40B4-BE49-F238E27FC236}">
              <a16:creationId xmlns:a16="http://schemas.microsoft.com/office/drawing/2014/main" id="{00000000-0008-0000-0F00-000090020000}"/>
            </a:ext>
          </a:extLst>
        </xdr:cNvPr>
        <xdr:cNvCxnSpPr/>
      </xdr:nvCxnSpPr>
      <xdr:spPr>
        <a:xfrm>
          <a:off x="16230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657" name="【庁舎】&#10;有形固定資産減価償却率最大値テキスト">
          <a:extLst>
            <a:ext uri="{FF2B5EF4-FFF2-40B4-BE49-F238E27FC236}">
              <a16:creationId xmlns:a16="http://schemas.microsoft.com/office/drawing/2014/main" id="{00000000-0008-0000-0F00-000091020000}"/>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58" name="直線コネクタ 657">
          <a:extLst>
            <a:ext uri="{FF2B5EF4-FFF2-40B4-BE49-F238E27FC236}">
              <a16:creationId xmlns:a16="http://schemas.microsoft.com/office/drawing/2014/main" id="{00000000-0008-0000-0F00-000092020000}"/>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27050</xdr:rowOff>
    </xdr:from>
    <xdr:ext cx="405111" cy="259045"/>
    <xdr:sp macro="" textlink="">
      <xdr:nvSpPr>
        <xdr:cNvPr id="659" name="【庁舎】&#10;有形固定資産減価償却率平均値テキスト">
          <a:extLst>
            <a:ext uri="{FF2B5EF4-FFF2-40B4-BE49-F238E27FC236}">
              <a16:creationId xmlns:a16="http://schemas.microsoft.com/office/drawing/2014/main" id="{00000000-0008-0000-0F00-000093020000}"/>
            </a:ext>
          </a:extLst>
        </xdr:cNvPr>
        <xdr:cNvSpPr txBox="1"/>
      </xdr:nvSpPr>
      <xdr:spPr>
        <a:xfrm>
          <a:off x="16357600" y="17686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4173</xdr:rowOff>
    </xdr:from>
    <xdr:to>
      <xdr:col>85</xdr:col>
      <xdr:colOff>177800</xdr:colOff>
      <xdr:row>104</xdr:row>
      <xdr:rowOff>105773</xdr:rowOff>
    </xdr:to>
    <xdr:sp macro="" textlink="">
      <xdr:nvSpPr>
        <xdr:cNvPr id="660" name="フローチャート: 判断 659">
          <a:extLst>
            <a:ext uri="{FF2B5EF4-FFF2-40B4-BE49-F238E27FC236}">
              <a16:creationId xmlns:a16="http://schemas.microsoft.com/office/drawing/2014/main" id="{00000000-0008-0000-0F00-000094020000}"/>
            </a:ext>
          </a:extLst>
        </xdr:cNvPr>
        <xdr:cNvSpPr/>
      </xdr:nvSpPr>
      <xdr:spPr>
        <a:xfrm>
          <a:off x="162687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90714</xdr:rowOff>
    </xdr:from>
    <xdr:to>
      <xdr:col>81</xdr:col>
      <xdr:colOff>101600</xdr:colOff>
      <xdr:row>105</xdr:row>
      <xdr:rowOff>20864</xdr:rowOff>
    </xdr:to>
    <xdr:sp macro="" textlink="">
      <xdr:nvSpPr>
        <xdr:cNvPr id="661" name="フローチャート: 判断 660">
          <a:extLst>
            <a:ext uri="{FF2B5EF4-FFF2-40B4-BE49-F238E27FC236}">
              <a16:creationId xmlns:a16="http://schemas.microsoft.com/office/drawing/2014/main" id="{00000000-0008-0000-0F00-000095020000}"/>
            </a:ext>
          </a:extLst>
        </xdr:cNvPr>
        <xdr:cNvSpPr/>
      </xdr:nvSpPr>
      <xdr:spPr>
        <a:xfrm>
          <a:off x="15430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162561</xdr:rowOff>
    </xdr:from>
    <xdr:to>
      <xdr:col>76</xdr:col>
      <xdr:colOff>165100</xdr:colOff>
      <xdr:row>105</xdr:row>
      <xdr:rowOff>92711</xdr:rowOff>
    </xdr:to>
    <xdr:sp macro="" textlink="">
      <xdr:nvSpPr>
        <xdr:cNvPr id="662" name="フローチャート: 判断 661">
          <a:extLst>
            <a:ext uri="{FF2B5EF4-FFF2-40B4-BE49-F238E27FC236}">
              <a16:creationId xmlns:a16="http://schemas.microsoft.com/office/drawing/2014/main" id="{00000000-0008-0000-0F00-000096020000}"/>
            </a:ext>
          </a:extLst>
        </xdr:cNvPr>
        <xdr:cNvSpPr/>
      </xdr:nvSpPr>
      <xdr:spPr>
        <a:xfrm>
          <a:off x="14541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27032</xdr:rowOff>
    </xdr:from>
    <xdr:to>
      <xdr:col>72</xdr:col>
      <xdr:colOff>38100</xdr:colOff>
      <xdr:row>105</xdr:row>
      <xdr:rowOff>128632</xdr:rowOff>
    </xdr:to>
    <xdr:sp macro="" textlink="">
      <xdr:nvSpPr>
        <xdr:cNvPr id="663" name="フローチャート: 判断 662">
          <a:extLst>
            <a:ext uri="{FF2B5EF4-FFF2-40B4-BE49-F238E27FC236}">
              <a16:creationId xmlns:a16="http://schemas.microsoft.com/office/drawing/2014/main" id="{00000000-0008-0000-0F00-000097020000}"/>
            </a:ext>
          </a:extLst>
        </xdr:cNvPr>
        <xdr:cNvSpPr/>
      </xdr:nvSpPr>
      <xdr:spPr>
        <a:xfrm>
          <a:off x="13652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25400</xdr:rowOff>
    </xdr:from>
    <xdr:to>
      <xdr:col>67</xdr:col>
      <xdr:colOff>101600</xdr:colOff>
      <xdr:row>105</xdr:row>
      <xdr:rowOff>127000</xdr:rowOff>
    </xdr:to>
    <xdr:sp macro="" textlink="">
      <xdr:nvSpPr>
        <xdr:cNvPr id="664" name="フローチャート: 判断 663">
          <a:extLst>
            <a:ext uri="{FF2B5EF4-FFF2-40B4-BE49-F238E27FC236}">
              <a16:creationId xmlns:a16="http://schemas.microsoft.com/office/drawing/2014/main" id="{00000000-0008-0000-0F00-000098020000}"/>
            </a:ext>
          </a:extLst>
        </xdr:cNvPr>
        <xdr:cNvSpPr/>
      </xdr:nvSpPr>
      <xdr:spPr>
        <a:xfrm>
          <a:off x="12763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5" name="テキスト ボックス 664">
          <a:extLst>
            <a:ext uri="{FF2B5EF4-FFF2-40B4-BE49-F238E27FC236}">
              <a16:creationId xmlns:a16="http://schemas.microsoft.com/office/drawing/2014/main" id="{00000000-0008-0000-0F00-000099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6" name="テキスト ボックス 665">
          <a:extLst>
            <a:ext uri="{FF2B5EF4-FFF2-40B4-BE49-F238E27FC236}">
              <a16:creationId xmlns:a16="http://schemas.microsoft.com/office/drawing/2014/main" id="{00000000-0008-0000-0F00-00009A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7" name="テキスト ボックス 666">
          <a:extLst>
            <a:ext uri="{FF2B5EF4-FFF2-40B4-BE49-F238E27FC236}">
              <a16:creationId xmlns:a16="http://schemas.microsoft.com/office/drawing/2014/main" id="{00000000-0008-0000-0F00-00009B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8" name="テキスト ボックス 667">
          <a:extLst>
            <a:ext uri="{FF2B5EF4-FFF2-40B4-BE49-F238E27FC236}">
              <a16:creationId xmlns:a16="http://schemas.microsoft.com/office/drawing/2014/main" id="{00000000-0008-0000-0F00-00009C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00000000-0008-0000-0F00-00009D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139700</xdr:rowOff>
    </xdr:from>
    <xdr:to>
      <xdr:col>85</xdr:col>
      <xdr:colOff>177800</xdr:colOff>
      <xdr:row>107</xdr:row>
      <xdr:rowOff>69850</xdr:rowOff>
    </xdr:to>
    <xdr:sp macro="" textlink="">
      <xdr:nvSpPr>
        <xdr:cNvPr id="670" name="楕円 669">
          <a:extLst>
            <a:ext uri="{FF2B5EF4-FFF2-40B4-BE49-F238E27FC236}">
              <a16:creationId xmlns:a16="http://schemas.microsoft.com/office/drawing/2014/main" id="{00000000-0008-0000-0F00-00009E020000}"/>
            </a:ext>
          </a:extLst>
        </xdr:cNvPr>
        <xdr:cNvSpPr/>
      </xdr:nvSpPr>
      <xdr:spPr>
        <a:xfrm>
          <a:off x="162687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118127</xdr:rowOff>
    </xdr:from>
    <xdr:ext cx="405111" cy="259045"/>
    <xdr:sp macro="" textlink="">
      <xdr:nvSpPr>
        <xdr:cNvPr id="671" name="【庁舎】&#10;有形固定資産減価償却率該当値テキスト">
          <a:extLst>
            <a:ext uri="{FF2B5EF4-FFF2-40B4-BE49-F238E27FC236}">
              <a16:creationId xmlns:a16="http://schemas.microsoft.com/office/drawing/2014/main" id="{00000000-0008-0000-0F00-00009F020000}"/>
            </a:ext>
          </a:extLst>
        </xdr:cNvPr>
        <xdr:cNvSpPr txBox="1"/>
      </xdr:nvSpPr>
      <xdr:spPr>
        <a:xfrm>
          <a:off x="16357600" y="182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30299</xdr:rowOff>
    </xdr:from>
    <xdr:to>
      <xdr:col>81</xdr:col>
      <xdr:colOff>101600</xdr:colOff>
      <xdr:row>107</xdr:row>
      <xdr:rowOff>131899</xdr:rowOff>
    </xdr:to>
    <xdr:sp macro="" textlink="">
      <xdr:nvSpPr>
        <xdr:cNvPr id="672" name="楕円 671">
          <a:extLst>
            <a:ext uri="{FF2B5EF4-FFF2-40B4-BE49-F238E27FC236}">
              <a16:creationId xmlns:a16="http://schemas.microsoft.com/office/drawing/2014/main" id="{00000000-0008-0000-0F00-0000A0020000}"/>
            </a:ext>
          </a:extLst>
        </xdr:cNvPr>
        <xdr:cNvSpPr/>
      </xdr:nvSpPr>
      <xdr:spPr>
        <a:xfrm>
          <a:off x="15430500" y="1837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19050</xdr:rowOff>
    </xdr:from>
    <xdr:to>
      <xdr:col>85</xdr:col>
      <xdr:colOff>127000</xdr:colOff>
      <xdr:row>107</xdr:row>
      <xdr:rowOff>81099</xdr:rowOff>
    </xdr:to>
    <xdr:cxnSp macro="">
      <xdr:nvCxnSpPr>
        <xdr:cNvPr id="673" name="直線コネクタ 672">
          <a:extLst>
            <a:ext uri="{FF2B5EF4-FFF2-40B4-BE49-F238E27FC236}">
              <a16:creationId xmlns:a16="http://schemas.microsoft.com/office/drawing/2014/main" id="{00000000-0008-0000-0F00-0000A1020000}"/>
            </a:ext>
          </a:extLst>
        </xdr:cNvPr>
        <xdr:cNvCxnSpPr/>
      </xdr:nvCxnSpPr>
      <xdr:spPr>
        <a:xfrm flipV="1">
          <a:off x="15481300" y="18364200"/>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98879</xdr:rowOff>
    </xdr:from>
    <xdr:to>
      <xdr:col>76</xdr:col>
      <xdr:colOff>165100</xdr:colOff>
      <xdr:row>108</xdr:row>
      <xdr:rowOff>29029</xdr:rowOff>
    </xdr:to>
    <xdr:sp macro="" textlink="">
      <xdr:nvSpPr>
        <xdr:cNvPr id="674" name="楕円 673">
          <a:extLst>
            <a:ext uri="{FF2B5EF4-FFF2-40B4-BE49-F238E27FC236}">
              <a16:creationId xmlns:a16="http://schemas.microsoft.com/office/drawing/2014/main" id="{00000000-0008-0000-0F00-0000A2020000}"/>
            </a:ext>
          </a:extLst>
        </xdr:cNvPr>
        <xdr:cNvSpPr/>
      </xdr:nvSpPr>
      <xdr:spPr>
        <a:xfrm>
          <a:off x="14541500" y="1844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81099</xdr:rowOff>
    </xdr:from>
    <xdr:to>
      <xdr:col>81</xdr:col>
      <xdr:colOff>50800</xdr:colOff>
      <xdr:row>107</xdr:row>
      <xdr:rowOff>149679</xdr:rowOff>
    </xdr:to>
    <xdr:cxnSp macro="">
      <xdr:nvCxnSpPr>
        <xdr:cNvPr id="675" name="直線コネクタ 674">
          <a:extLst>
            <a:ext uri="{FF2B5EF4-FFF2-40B4-BE49-F238E27FC236}">
              <a16:creationId xmlns:a16="http://schemas.microsoft.com/office/drawing/2014/main" id="{00000000-0008-0000-0F00-0000A3020000}"/>
            </a:ext>
          </a:extLst>
        </xdr:cNvPr>
        <xdr:cNvCxnSpPr/>
      </xdr:nvCxnSpPr>
      <xdr:spPr>
        <a:xfrm flipV="1">
          <a:off x="14592300" y="18426249"/>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157662</xdr:rowOff>
    </xdr:from>
    <xdr:to>
      <xdr:col>72</xdr:col>
      <xdr:colOff>38100</xdr:colOff>
      <xdr:row>107</xdr:row>
      <xdr:rowOff>87812</xdr:rowOff>
    </xdr:to>
    <xdr:sp macro="" textlink="">
      <xdr:nvSpPr>
        <xdr:cNvPr id="676" name="楕円 675">
          <a:extLst>
            <a:ext uri="{FF2B5EF4-FFF2-40B4-BE49-F238E27FC236}">
              <a16:creationId xmlns:a16="http://schemas.microsoft.com/office/drawing/2014/main" id="{00000000-0008-0000-0F00-0000A4020000}"/>
            </a:ext>
          </a:extLst>
        </xdr:cNvPr>
        <xdr:cNvSpPr/>
      </xdr:nvSpPr>
      <xdr:spPr>
        <a:xfrm>
          <a:off x="13652500" y="1833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37012</xdr:rowOff>
    </xdr:from>
    <xdr:to>
      <xdr:col>76</xdr:col>
      <xdr:colOff>114300</xdr:colOff>
      <xdr:row>107</xdr:row>
      <xdr:rowOff>149679</xdr:rowOff>
    </xdr:to>
    <xdr:cxnSp macro="">
      <xdr:nvCxnSpPr>
        <xdr:cNvPr id="677" name="直線コネクタ 676">
          <a:extLst>
            <a:ext uri="{FF2B5EF4-FFF2-40B4-BE49-F238E27FC236}">
              <a16:creationId xmlns:a16="http://schemas.microsoft.com/office/drawing/2014/main" id="{00000000-0008-0000-0F00-0000A5020000}"/>
            </a:ext>
          </a:extLst>
        </xdr:cNvPr>
        <xdr:cNvCxnSpPr/>
      </xdr:nvCxnSpPr>
      <xdr:spPr>
        <a:xfrm>
          <a:off x="13703300" y="18382162"/>
          <a:ext cx="889000" cy="11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149498</xdr:rowOff>
    </xdr:from>
    <xdr:to>
      <xdr:col>67</xdr:col>
      <xdr:colOff>101600</xdr:colOff>
      <xdr:row>107</xdr:row>
      <xdr:rowOff>79648</xdr:rowOff>
    </xdr:to>
    <xdr:sp macro="" textlink="">
      <xdr:nvSpPr>
        <xdr:cNvPr id="678" name="楕円 677">
          <a:extLst>
            <a:ext uri="{FF2B5EF4-FFF2-40B4-BE49-F238E27FC236}">
              <a16:creationId xmlns:a16="http://schemas.microsoft.com/office/drawing/2014/main" id="{00000000-0008-0000-0F00-0000A6020000}"/>
            </a:ext>
          </a:extLst>
        </xdr:cNvPr>
        <xdr:cNvSpPr/>
      </xdr:nvSpPr>
      <xdr:spPr>
        <a:xfrm>
          <a:off x="12763500" y="183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28848</xdr:rowOff>
    </xdr:from>
    <xdr:to>
      <xdr:col>71</xdr:col>
      <xdr:colOff>177800</xdr:colOff>
      <xdr:row>107</xdr:row>
      <xdr:rowOff>37012</xdr:rowOff>
    </xdr:to>
    <xdr:cxnSp macro="">
      <xdr:nvCxnSpPr>
        <xdr:cNvPr id="679" name="直線コネクタ 678">
          <a:extLst>
            <a:ext uri="{FF2B5EF4-FFF2-40B4-BE49-F238E27FC236}">
              <a16:creationId xmlns:a16="http://schemas.microsoft.com/office/drawing/2014/main" id="{00000000-0008-0000-0F00-0000A7020000}"/>
            </a:ext>
          </a:extLst>
        </xdr:cNvPr>
        <xdr:cNvCxnSpPr/>
      </xdr:nvCxnSpPr>
      <xdr:spPr>
        <a:xfrm>
          <a:off x="12814300" y="18373998"/>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37391</xdr:rowOff>
    </xdr:from>
    <xdr:ext cx="405111" cy="259045"/>
    <xdr:sp macro="" textlink="">
      <xdr:nvSpPr>
        <xdr:cNvPr id="680" name="n_1aveValue【庁舎】&#10;有形固定資産減価償却率">
          <a:extLst>
            <a:ext uri="{FF2B5EF4-FFF2-40B4-BE49-F238E27FC236}">
              <a16:creationId xmlns:a16="http://schemas.microsoft.com/office/drawing/2014/main" id="{00000000-0008-0000-0F00-0000A8020000}"/>
            </a:ext>
          </a:extLst>
        </xdr:cNvPr>
        <xdr:cNvSpPr txBox="1"/>
      </xdr:nvSpPr>
      <xdr:spPr>
        <a:xfrm>
          <a:off x="152660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109238</xdr:rowOff>
    </xdr:from>
    <xdr:ext cx="405111" cy="259045"/>
    <xdr:sp macro="" textlink="">
      <xdr:nvSpPr>
        <xdr:cNvPr id="681" name="n_2aveValue【庁舎】&#10;有形固定資産減価償却率">
          <a:extLst>
            <a:ext uri="{FF2B5EF4-FFF2-40B4-BE49-F238E27FC236}">
              <a16:creationId xmlns:a16="http://schemas.microsoft.com/office/drawing/2014/main" id="{00000000-0008-0000-0F00-0000A9020000}"/>
            </a:ext>
          </a:extLst>
        </xdr:cNvPr>
        <xdr:cNvSpPr txBox="1"/>
      </xdr:nvSpPr>
      <xdr:spPr>
        <a:xfrm>
          <a:off x="14389744"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145159</xdr:rowOff>
    </xdr:from>
    <xdr:ext cx="405111" cy="259045"/>
    <xdr:sp macro="" textlink="">
      <xdr:nvSpPr>
        <xdr:cNvPr id="682" name="n_3aveValue【庁舎】&#10;有形固定資産減価償却率">
          <a:extLst>
            <a:ext uri="{FF2B5EF4-FFF2-40B4-BE49-F238E27FC236}">
              <a16:creationId xmlns:a16="http://schemas.microsoft.com/office/drawing/2014/main" id="{00000000-0008-0000-0F00-0000AA020000}"/>
            </a:ext>
          </a:extLst>
        </xdr:cNvPr>
        <xdr:cNvSpPr txBox="1"/>
      </xdr:nvSpPr>
      <xdr:spPr>
        <a:xfrm>
          <a:off x="13500744" y="1780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143527</xdr:rowOff>
    </xdr:from>
    <xdr:ext cx="405111" cy="259045"/>
    <xdr:sp macro="" textlink="">
      <xdr:nvSpPr>
        <xdr:cNvPr id="683" name="n_4aveValue【庁舎】&#10;有形固定資産減価償却率">
          <a:extLst>
            <a:ext uri="{FF2B5EF4-FFF2-40B4-BE49-F238E27FC236}">
              <a16:creationId xmlns:a16="http://schemas.microsoft.com/office/drawing/2014/main" id="{00000000-0008-0000-0F00-0000AB020000}"/>
            </a:ext>
          </a:extLst>
        </xdr:cNvPr>
        <xdr:cNvSpPr txBox="1"/>
      </xdr:nvSpPr>
      <xdr:spPr>
        <a:xfrm>
          <a:off x="12611744" y="1780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123026</xdr:rowOff>
    </xdr:from>
    <xdr:ext cx="405111" cy="259045"/>
    <xdr:sp macro="" textlink="">
      <xdr:nvSpPr>
        <xdr:cNvPr id="684" name="n_1mainValue【庁舎】&#10;有形固定資産減価償却率">
          <a:extLst>
            <a:ext uri="{FF2B5EF4-FFF2-40B4-BE49-F238E27FC236}">
              <a16:creationId xmlns:a16="http://schemas.microsoft.com/office/drawing/2014/main" id="{00000000-0008-0000-0F00-0000AC020000}"/>
            </a:ext>
          </a:extLst>
        </xdr:cNvPr>
        <xdr:cNvSpPr txBox="1"/>
      </xdr:nvSpPr>
      <xdr:spPr>
        <a:xfrm>
          <a:off x="15266044" y="18468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20156</xdr:rowOff>
    </xdr:from>
    <xdr:ext cx="405111" cy="259045"/>
    <xdr:sp macro="" textlink="">
      <xdr:nvSpPr>
        <xdr:cNvPr id="685" name="n_2mainValue【庁舎】&#10;有形固定資産減価償却率">
          <a:extLst>
            <a:ext uri="{FF2B5EF4-FFF2-40B4-BE49-F238E27FC236}">
              <a16:creationId xmlns:a16="http://schemas.microsoft.com/office/drawing/2014/main" id="{00000000-0008-0000-0F00-0000AD020000}"/>
            </a:ext>
          </a:extLst>
        </xdr:cNvPr>
        <xdr:cNvSpPr txBox="1"/>
      </xdr:nvSpPr>
      <xdr:spPr>
        <a:xfrm>
          <a:off x="14389744" y="18536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78939</xdr:rowOff>
    </xdr:from>
    <xdr:ext cx="405111" cy="259045"/>
    <xdr:sp macro="" textlink="">
      <xdr:nvSpPr>
        <xdr:cNvPr id="686" name="n_3mainValue【庁舎】&#10;有形固定資産減価償却率">
          <a:extLst>
            <a:ext uri="{FF2B5EF4-FFF2-40B4-BE49-F238E27FC236}">
              <a16:creationId xmlns:a16="http://schemas.microsoft.com/office/drawing/2014/main" id="{00000000-0008-0000-0F00-0000AE020000}"/>
            </a:ext>
          </a:extLst>
        </xdr:cNvPr>
        <xdr:cNvSpPr txBox="1"/>
      </xdr:nvSpPr>
      <xdr:spPr>
        <a:xfrm>
          <a:off x="13500744" y="18424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70775</xdr:rowOff>
    </xdr:from>
    <xdr:ext cx="405111" cy="259045"/>
    <xdr:sp macro="" textlink="">
      <xdr:nvSpPr>
        <xdr:cNvPr id="687" name="n_4mainValue【庁舎】&#10;有形固定資産減価償却率">
          <a:extLst>
            <a:ext uri="{FF2B5EF4-FFF2-40B4-BE49-F238E27FC236}">
              <a16:creationId xmlns:a16="http://schemas.microsoft.com/office/drawing/2014/main" id="{00000000-0008-0000-0F00-0000AF020000}"/>
            </a:ext>
          </a:extLst>
        </xdr:cNvPr>
        <xdr:cNvSpPr txBox="1"/>
      </xdr:nvSpPr>
      <xdr:spPr>
        <a:xfrm>
          <a:off x="12611744" y="18415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8" name="正方形/長方形 687">
          <a:extLst>
            <a:ext uri="{FF2B5EF4-FFF2-40B4-BE49-F238E27FC236}">
              <a16:creationId xmlns:a16="http://schemas.microsoft.com/office/drawing/2014/main" id="{00000000-0008-0000-0F00-0000B0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9" name="正方形/長方形 688">
          <a:extLst>
            <a:ext uri="{FF2B5EF4-FFF2-40B4-BE49-F238E27FC236}">
              <a16:creationId xmlns:a16="http://schemas.microsoft.com/office/drawing/2014/main" id="{00000000-0008-0000-0F00-0000B1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0" name="正方形/長方形 689">
          <a:extLst>
            <a:ext uri="{FF2B5EF4-FFF2-40B4-BE49-F238E27FC236}">
              <a16:creationId xmlns:a16="http://schemas.microsoft.com/office/drawing/2014/main" id="{00000000-0008-0000-0F00-0000B2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1" name="正方形/長方形 690">
          <a:extLst>
            <a:ext uri="{FF2B5EF4-FFF2-40B4-BE49-F238E27FC236}">
              <a16:creationId xmlns:a16="http://schemas.microsoft.com/office/drawing/2014/main" id="{00000000-0008-0000-0F00-0000B3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2" name="正方形/長方形 691">
          <a:extLst>
            <a:ext uri="{FF2B5EF4-FFF2-40B4-BE49-F238E27FC236}">
              <a16:creationId xmlns:a16="http://schemas.microsoft.com/office/drawing/2014/main" id="{00000000-0008-0000-0F00-0000B4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3" name="正方形/長方形 692">
          <a:extLst>
            <a:ext uri="{FF2B5EF4-FFF2-40B4-BE49-F238E27FC236}">
              <a16:creationId xmlns:a16="http://schemas.microsoft.com/office/drawing/2014/main" id="{00000000-0008-0000-0F00-0000B5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4" name="正方形/長方形 693">
          <a:extLst>
            <a:ext uri="{FF2B5EF4-FFF2-40B4-BE49-F238E27FC236}">
              <a16:creationId xmlns:a16="http://schemas.microsoft.com/office/drawing/2014/main" id="{00000000-0008-0000-0F00-0000B6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5" name="正方形/長方形 694">
          <a:extLst>
            <a:ext uri="{FF2B5EF4-FFF2-40B4-BE49-F238E27FC236}">
              <a16:creationId xmlns:a16="http://schemas.microsoft.com/office/drawing/2014/main" id="{00000000-0008-0000-0F00-0000B7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6" name="テキスト ボックス 695">
          <a:extLst>
            <a:ext uri="{FF2B5EF4-FFF2-40B4-BE49-F238E27FC236}">
              <a16:creationId xmlns:a16="http://schemas.microsoft.com/office/drawing/2014/main" id="{00000000-0008-0000-0F00-0000B8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7" name="直線コネクタ 696">
          <a:extLst>
            <a:ext uri="{FF2B5EF4-FFF2-40B4-BE49-F238E27FC236}">
              <a16:creationId xmlns:a16="http://schemas.microsoft.com/office/drawing/2014/main" id="{00000000-0008-0000-0F00-0000B9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98" name="直線コネクタ 697">
          <a:extLst>
            <a:ext uri="{FF2B5EF4-FFF2-40B4-BE49-F238E27FC236}">
              <a16:creationId xmlns:a16="http://schemas.microsoft.com/office/drawing/2014/main" id="{00000000-0008-0000-0F00-0000BA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99" name="テキスト ボックス 698">
          <a:extLst>
            <a:ext uri="{FF2B5EF4-FFF2-40B4-BE49-F238E27FC236}">
              <a16:creationId xmlns:a16="http://schemas.microsoft.com/office/drawing/2014/main" id="{00000000-0008-0000-0F00-0000BB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0" name="直線コネクタ 699">
          <a:extLst>
            <a:ext uri="{FF2B5EF4-FFF2-40B4-BE49-F238E27FC236}">
              <a16:creationId xmlns:a16="http://schemas.microsoft.com/office/drawing/2014/main" id="{00000000-0008-0000-0F00-0000BC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1" name="テキスト ボックス 700">
          <a:extLst>
            <a:ext uri="{FF2B5EF4-FFF2-40B4-BE49-F238E27FC236}">
              <a16:creationId xmlns:a16="http://schemas.microsoft.com/office/drawing/2014/main" id="{00000000-0008-0000-0F00-0000BD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2" name="直線コネクタ 701">
          <a:extLst>
            <a:ext uri="{FF2B5EF4-FFF2-40B4-BE49-F238E27FC236}">
              <a16:creationId xmlns:a16="http://schemas.microsoft.com/office/drawing/2014/main" id="{00000000-0008-0000-0F00-0000BE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4" name="直線コネクタ 703">
          <a:extLst>
            <a:ext uri="{FF2B5EF4-FFF2-40B4-BE49-F238E27FC236}">
              <a16:creationId xmlns:a16="http://schemas.microsoft.com/office/drawing/2014/main" id="{00000000-0008-0000-0F00-0000C0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5" name="テキスト ボックス 704">
          <a:extLst>
            <a:ext uri="{FF2B5EF4-FFF2-40B4-BE49-F238E27FC236}">
              <a16:creationId xmlns:a16="http://schemas.microsoft.com/office/drawing/2014/main" id="{00000000-0008-0000-0F00-0000C1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06" name="直線コネクタ 705">
          <a:extLst>
            <a:ext uri="{FF2B5EF4-FFF2-40B4-BE49-F238E27FC236}">
              <a16:creationId xmlns:a16="http://schemas.microsoft.com/office/drawing/2014/main" id="{00000000-0008-0000-0F00-0000C2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07" name="テキスト ボックス 706">
          <a:extLst>
            <a:ext uri="{FF2B5EF4-FFF2-40B4-BE49-F238E27FC236}">
              <a16:creationId xmlns:a16="http://schemas.microsoft.com/office/drawing/2014/main" id="{00000000-0008-0000-0F00-0000C3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08" name="直線コネクタ 707">
          <a:extLst>
            <a:ext uri="{FF2B5EF4-FFF2-40B4-BE49-F238E27FC236}">
              <a16:creationId xmlns:a16="http://schemas.microsoft.com/office/drawing/2014/main" id="{00000000-0008-0000-0F00-0000C4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09" name="テキスト ボックス 708">
          <a:extLst>
            <a:ext uri="{FF2B5EF4-FFF2-40B4-BE49-F238E27FC236}">
              <a16:creationId xmlns:a16="http://schemas.microsoft.com/office/drawing/2014/main" id="{00000000-0008-0000-0F00-0000C5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0" name="直線コネクタ 709">
          <a:extLst>
            <a:ext uri="{FF2B5EF4-FFF2-40B4-BE49-F238E27FC236}">
              <a16:creationId xmlns:a16="http://schemas.microsoft.com/office/drawing/2014/main" id="{00000000-0008-0000-0F00-0000C6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1" name="テキスト ボックス 710">
          <a:extLst>
            <a:ext uri="{FF2B5EF4-FFF2-40B4-BE49-F238E27FC236}">
              <a16:creationId xmlns:a16="http://schemas.microsoft.com/office/drawing/2014/main" id="{00000000-0008-0000-0F00-0000C7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2" name="【庁舎】&#10;一人当たり面積グラフ枠">
          <a:extLst>
            <a:ext uri="{FF2B5EF4-FFF2-40B4-BE49-F238E27FC236}">
              <a16:creationId xmlns:a16="http://schemas.microsoft.com/office/drawing/2014/main" id="{00000000-0008-0000-0F00-0000C8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2721</xdr:rowOff>
    </xdr:from>
    <xdr:to>
      <xdr:col>116</xdr:col>
      <xdr:colOff>62864</xdr:colOff>
      <xdr:row>107</xdr:row>
      <xdr:rowOff>161108</xdr:rowOff>
    </xdr:to>
    <xdr:cxnSp macro="">
      <xdr:nvCxnSpPr>
        <xdr:cNvPr id="713" name="直線コネクタ 712">
          <a:extLst>
            <a:ext uri="{FF2B5EF4-FFF2-40B4-BE49-F238E27FC236}">
              <a16:creationId xmlns:a16="http://schemas.microsoft.com/office/drawing/2014/main" id="{00000000-0008-0000-0F00-0000C9020000}"/>
            </a:ext>
          </a:extLst>
        </xdr:cNvPr>
        <xdr:cNvCxnSpPr/>
      </xdr:nvCxnSpPr>
      <xdr:spPr>
        <a:xfrm flipV="1">
          <a:off x="22160864" y="17147721"/>
          <a:ext cx="0" cy="1358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164935</xdr:rowOff>
    </xdr:from>
    <xdr:ext cx="469744" cy="259045"/>
    <xdr:sp macro="" textlink="">
      <xdr:nvSpPr>
        <xdr:cNvPr id="714" name="【庁舎】&#10;一人当たり面積最小値テキスト">
          <a:extLst>
            <a:ext uri="{FF2B5EF4-FFF2-40B4-BE49-F238E27FC236}">
              <a16:creationId xmlns:a16="http://schemas.microsoft.com/office/drawing/2014/main" id="{00000000-0008-0000-0F00-0000CA020000}"/>
            </a:ext>
          </a:extLst>
        </xdr:cNvPr>
        <xdr:cNvSpPr txBox="1"/>
      </xdr:nvSpPr>
      <xdr:spPr>
        <a:xfrm>
          <a:off x="22199600" y="1851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161108</xdr:rowOff>
    </xdr:from>
    <xdr:to>
      <xdr:col>116</xdr:col>
      <xdr:colOff>152400</xdr:colOff>
      <xdr:row>107</xdr:row>
      <xdr:rowOff>161108</xdr:rowOff>
    </xdr:to>
    <xdr:cxnSp macro="">
      <xdr:nvCxnSpPr>
        <xdr:cNvPr id="715" name="直線コネクタ 714">
          <a:extLst>
            <a:ext uri="{FF2B5EF4-FFF2-40B4-BE49-F238E27FC236}">
              <a16:creationId xmlns:a16="http://schemas.microsoft.com/office/drawing/2014/main" id="{00000000-0008-0000-0F00-0000CB020000}"/>
            </a:ext>
          </a:extLst>
        </xdr:cNvPr>
        <xdr:cNvCxnSpPr/>
      </xdr:nvCxnSpPr>
      <xdr:spPr>
        <a:xfrm>
          <a:off x="22072600" y="1850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120848</xdr:rowOff>
    </xdr:from>
    <xdr:ext cx="469744" cy="259045"/>
    <xdr:sp macro="" textlink="">
      <xdr:nvSpPr>
        <xdr:cNvPr id="716" name="【庁舎】&#10;一人当たり面積最大値テキスト">
          <a:extLst>
            <a:ext uri="{FF2B5EF4-FFF2-40B4-BE49-F238E27FC236}">
              <a16:creationId xmlns:a16="http://schemas.microsoft.com/office/drawing/2014/main" id="{00000000-0008-0000-0F00-0000CC020000}"/>
            </a:ext>
          </a:extLst>
        </xdr:cNvPr>
        <xdr:cNvSpPr txBox="1"/>
      </xdr:nvSpPr>
      <xdr:spPr>
        <a:xfrm>
          <a:off x="22199600" y="16922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2721</xdr:rowOff>
    </xdr:from>
    <xdr:to>
      <xdr:col>116</xdr:col>
      <xdr:colOff>152400</xdr:colOff>
      <xdr:row>100</xdr:row>
      <xdr:rowOff>2721</xdr:rowOff>
    </xdr:to>
    <xdr:cxnSp macro="">
      <xdr:nvCxnSpPr>
        <xdr:cNvPr id="717" name="直線コネクタ 716">
          <a:extLst>
            <a:ext uri="{FF2B5EF4-FFF2-40B4-BE49-F238E27FC236}">
              <a16:creationId xmlns:a16="http://schemas.microsoft.com/office/drawing/2014/main" id="{00000000-0008-0000-0F00-0000CD020000}"/>
            </a:ext>
          </a:extLst>
        </xdr:cNvPr>
        <xdr:cNvCxnSpPr/>
      </xdr:nvCxnSpPr>
      <xdr:spPr>
        <a:xfrm>
          <a:off x="22072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101798</xdr:rowOff>
    </xdr:from>
    <xdr:ext cx="469744" cy="259045"/>
    <xdr:sp macro="" textlink="">
      <xdr:nvSpPr>
        <xdr:cNvPr id="718" name="【庁舎】&#10;一人当たり面積平均値テキスト">
          <a:extLst>
            <a:ext uri="{FF2B5EF4-FFF2-40B4-BE49-F238E27FC236}">
              <a16:creationId xmlns:a16="http://schemas.microsoft.com/office/drawing/2014/main" id="{00000000-0008-0000-0F00-0000CE020000}"/>
            </a:ext>
          </a:extLst>
        </xdr:cNvPr>
        <xdr:cNvSpPr txBox="1"/>
      </xdr:nvSpPr>
      <xdr:spPr>
        <a:xfrm>
          <a:off x="22199600" y="181040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123371</xdr:rowOff>
    </xdr:from>
    <xdr:to>
      <xdr:col>116</xdr:col>
      <xdr:colOff>114300</xdr:colOff>
      <xdr:row>106</xdr:row>
      <xdr:rowOff>53521</xdr:rowOff>
    </xdr:to>
    <xdr:sp macro="" textlink="">
      <xdr:nvSpPr>
        <xdr:cNvPr id="719" name="フローチャート: 判断 718">
          <a:extLst>
            <a:ext uri="{FF2B5EF4-FFF2-40B4-BE49-F238E27FC236}">
              <a16:creationId xmlns:a16="http://schemas.microsoft.com/office/drawing/2014/main" id="{00000000-0008-0000-0F00-0000CF020000}"/>
            </a:ext>
          </a:extLst>
        </xdr:cNvPr>
        <xdr:cNvSpPr/>
      </xdr:nvSpPr>
      <xdr:spPr>
        <a:xfrm>
          <a:off x="221107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108676</xdr:rowOff>
    </xdr:from>
    <xdr:to>
      <xdr:col>112</xdr:col>
      <xdr:colOff>38100</xdr:colOff>
      <xdr:row>106</xdr:row>
      <xdr:rowOff>38826</xdr:rowOff>
    </xdr:to>
    <xdr:sp macro="" textlink="">
      <xdr:nvSpPr>
        <xdr:cNvPr id="720" name="フローチャート: 判断 719">
          <a:extLst>
            <a:ext uri="{FF2B5EF4-FFF2-40B4-BE49-F238E27FC236}">
              <a16:creationId xmlns:a16="http://schemas.microsoft.com/office/drawing/2014/main" id="{00000000-0008-0000-0F00-0000D0020000}"/>
            </a:ext>
          </a:extLst>
        </xdr:cNvPr>
        <xdr:cNvSpPr/>
      </xdr:nvSpPr>
      <xdr:spPr>
        <a:xfrm>
          <a:off x="2127250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102144</xdr:rowOff>
    </xdr:from>
    <xdr:to>
      <xdr:col>107</xdr:col>
      <xdr:colOff>101600</xdr:colOff>
      <xdr:row>106</xdr:row>
      <xdr:rowOff>32294</xdr:rowOff>
    </xdr:to>
    <xdr:sp macro="" textlink="">
      <xdr:nvSpPr>
        <xdr:cNvPr id="721" name="フローチャート: 判断 720">
          <a:extLst>
            <a:ext uri="{FF2B5EF4-FFF2-40B4-BE49-F238E27FC236}">
              <a16:creationId xmlns:a16="http://schemas.microsoft.com/office/drawing/2014/main" id="{00000000-0008-0000-0F00-0000D1020000}"/>
            </a:ext>
          </a:extLst>
        </xdr:cNvPr>
        <xdr:cNvSpPr/>
      </xdr:nvSpPr>
      <xdr:spPr>
        <a:xfrm>
          <a:off x="20383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125005</xdr:rowOff>
    </xdr:from>
    <xdr:to>
      <xdr:col>102</xdr:col>
      <xdr:colOff>165100</xdr:colOff>
      <xdr:row>106</xdr:row>
      <xdr:rowOff>55155</xdr:rowOff>
    </xdr:to>
    <xdr:sp macro="" textlink="">
      <xdr:nvSpPr>
        <xdr:cNvPr id="722" name="フローチャート: 判断 721">
          <a:extLst>
            <a:ext uri="{FF2B5EF4-FFF2-40B4-BE49-F238E27FC236}">
              <a16:creationId xmlns:a16="http://schemas.microsoft.com/office/drawing/2014/main" id="{00000000-0008-0000-0F00-0000D2020000}"/>
            </a:ext>
          </a:extLst>
        </xdr:cNvPr>
        <xdr:cNvSpPr/>
      </xdr:nvSpPr>
      <xdr:spPr>
        <a:xfrm>
          <a:off x="19494500" y="1812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121738</xdr:rowOff>
    </xdr:from>
    <xdr:to>
      <xdr:col>98</xdr:col>
      <xdr:colOff>38100</xdr:colOff>
      <xdr:row>106</xdr:row>
      <xdr:rowOff>51888</xdr:rowOff>
    </xdr:to>
    <xdr:sp macro="" textlink="">
      <xdr:nvSpPr>
        <xdr:cNvPr id="723" name="フローチャート: 判断 722">
          <a:extLst>
            <a:ext uri="{FF2B5EF4-FFF2-40B4-BE49-F238E27FC236}">
              <a16:creationId xmlns:a16="http://schemas.microsoft.com/office/drawing/2014/main" id="{00000000-0008-0000-0F00-0000D3020000}"/>
            </a:ext>
          </a:extLst>
        </xdr:cNvPr>
        <xdr:cNvSpPr/>
      </xdr:nvSpPr>
      <xdr:spPr>
        <a:xfrm>
          <a:off x="18605500" y="1812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4" name="テキスト ボックス 723">
          <a:extLst>
            <a:ext uri="{FF2B5EF4-FFF2-40B4-BE49-F238E27FC236}">
              <a16:creationId xmlns:a16="http://schemas.microsoft.com/office/drawing/2014/main" id="{00000000-0008-0000-0F00-0000D4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5" name="テキスト ボックス 724">
          <a:extLst>
            <a:ext uri="{FF2B5EF4-FFF2-40B4-BE49-F238E27FC236}">
              <a16:creationId xmlns:a16="http://schemas.microsoft.com/office/drawing/2014/main" id="{00000000-0008-0000-0F00-0000D5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00000000-0008-0000-0F00-0000D6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00000000-0008-0000-0F00-0000D7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00000000-0008-0000-0F00-0000D8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36830</xdr:rowOff>
    </xdr:from>
    <xdr:to>
      <xdr:col>116</xdr:col>
      <xdr:colOff>114300</xdr:colOff>
      <xdr:row>104</xdr:row>
      <xdr:rowOff>138430</xdr:rowOff>
    </xdr:to>
    <xdr:sp macro="" textlink="">
      <xdr:nvSpPr>
        <xdr:cNvPr id="729" name="楕円 728">
          <a:extLst>
            <a:ext uri="{FF2B5EF4-FFF2-40B4-BE49-F238E27FC236}">
              <a16:creationId xmlns:a16="http://schemas.microsoft.com/office/drawing/2014/main" id="{00000000-0008-0000-0F00-0000D9020000}"/>
            </a:ext>
          </a:extLst>
        </xdr:cNvPr>
        <xdr:cNvSpPr/>
      </xdr:nvSpPr>
      <xdr:spPr>
        <a:xfrm>
          <a:off x="221107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59707</xdr:rowOff>
    </xdr:from>
    <xdr:ext cx="469744" cy="259045"/>
    <xdr:sp macro="" textlink="">
      <xdr:nvSpPr>
        <xdr:cNvPr id="730" name="【庁舎】&#10;一人当たり面積該当値テキスト">
          <a:extLst>
            <a:ext uri="{FF2B5EF4-FFF2-40B4-BE49-F238E27FC236}">
              <a16:creationId xmlns:a16="http://schemas.microsoft.com/office/drawing/2014/main" id="{00000000-0008-0000-0F00-0000DA020000}"/>
            </a:ext>
          </a:extLst>
        </xdr:cNvPr>
        <xdr:cNvSpPr txBox="1"/>
      </xdr:nvSpPr>
      <xdr:spPr>
        <a:xfrm>
          <a:off x="22199600" y="1771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56424</xdr:rowOff>
    </xdr:from>
    <xdr:to>
      <xdr:col>112</xdr:col>
      <xdr:colOff>38100</xdr:colOff>
      <xdr:row>104</xdr:row>
      <xdr:rowOff>158024</xdr:rowOff>
    </xdr:to>
    <xdr:sp macro="" textlink="">
      <xdr:nvSpPr>
        <xdr:cNvPr id="731" name="楕円 730">
          <a:extLst>
            <a:ext uri="{FF2B5EF4-FFF2-40B4-BE49-F238E27FC236}">
              <a16:creationId xmlns:a16="http://schemas.microsoft.com/office/drawing/2014/main" id="{00000000-0008-0000-0F00-0000DB020000}"/>
            </a:ext>
          </a:extLst>
        </xdr:cNvPr>
        <xdr:cNvSpPr/>
      </xdr:nvSpPr>
      <xdr:spPr>
        <a:xfrm>
          <a:off x="21272500" y="1788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87630</xdr:rowOff>
    </xdr:from>
    <xdr:to>
      <xdr:col>116</xdr:col>
      <xdr:colOff>63500</xdr:colOff>
      <xdr:row>104</xdr:row>
      <xdr:rowOff>107224</xdr:rowOff>
    </xdr:to>
    <xdr:cxnSp macro="">
      <xdr:nvCxnSpPr>
        <xdr:cNvPr id="732" name="直線コネクタ 731">
          <a:extLst>
            <a:ext uri="{FF2B5EF4-FFF2-40B4-BE49-F238E27FC236}">
              <a16:creationId xmlns:a16="http://schemas.microsoft.com/office/drawing/2014/main" id="{00000000-0008-0000-0F00-0000DC020000}"/>
            </a:ext>
          </a:extLst>
        </xdr:cNvPr>
        <xdr:cNvCxnSpPr/>
      </xdr:nvCxnSpPr>
      <xdr:spPr>
        <a:xfrm flipV="1">
          <a:off x="21323300" y="17918430"/>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108676</xdr:rowOff>
    </xdr:from>
    <xdr:to>
      <xdr:col>107</xdr:col>
      <xdr:colOff>101600</xdr:colOff>
      <xdr:row>105</xdr:row>
      <xdr:rowOff>38826</xdr:rowOff>
    </xdr:to>
    <xdr:sp macro="" textlink="">
      <xdr:nvSpPr>
        <xdr:cNvPr id="733" name="楕円 732">
          <a:extLst>
            <a:ext uri="{FF2B5EF4-FFF2-40B4-BE49-F238E27FC236}">
              <a16:creationId xmlns:a16="http://schemas.microsoft.com/office/drawing/2014/main" id="{00000000-0008-0000-0F00-0000DD020000}"/>
            </a:ext>
          </a:extLst>
        </xdr:cNvPr>
        <xdr:cNvSpPr/>
      </xdr:nvSpPr>
      <xdr:spPr>
        <a:xfrm>
          <a:off x="20383500" y="1793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107224</xdr:rowOff>
    </xdr:from>
    <xdr:to>
      <xdr:col>111</xdr:col>
      <xdr:colOff>177800</xdr:colOff>
      <xdr:row>104</xdr:row>
      <xdr:rowOff>159476</xdr:rowOff>
    </xdr:to>
    <xdr:cxnSp macro="">
      <xdr:nvCxnSpPr>
        <xdr:cNvPr id="734" name="直線コネクタ 733">
          <a:extLst>
            <a:ext uri="{FF2B5EF4-FFF2-40B4-BE49-F238E27FC236}">
              <a16:creationId xmlns:a16="http://schemas.microsoft.com/office/drawing/2014/main" id="{00000000-0008-0000-0F00-0000DE020000}"/>
            </a:ext>
          </a:extLst>
        </xdr:cNvPr>
        <xdr:cNvCxnSpPr/>
      </xdr:nvCxnSpPr>
      <xdr:spPr>
        <a:xfrm flipV="1">
          <a:off x="20434300" y="17938024"/>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128270</xdr:rowOff>
    </xdr:from>
    <xdr:to>
      <xdr:col>102</xdr:col>
      <xdr:colOff>165100</xdr:colOff>
      <xdr:row>105</xdr:row>
      <xdr:rowOff>58420</xdr:rowOff>
    </xdr:to>
    <xdr:sp macro="" textlink="">
      <xdr:nvSpPr>
        <xdr:cNvPr id="735" name="楕円 734">
          <a:extLst>
            <a:ext uri="{FF2B5EF4-FFF2-40B4-BE49-F238E27FC236}">
              <a16:creationId xmlns:a16="http://schemas.microsoft.com/office/drawing/2014/main" id="{00000000-0008-0000-0F00-0000DF020000}"/>
            </a:ext>
          </a:extLst>
        </xdr:cNvPr>
        <xdr:cNvSpPr/>
      </xdr:nvSpPr>
      <xdr:spPr>
        <a:xfrm>
          <a:off x="194945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159476</xdr:rowOff>
    </xdr:from>
    <xdr:to>
      <xdr:col>107</xdr:col>
      <xdr:colOff>50800</xdr:colOff>
      <xdr:row>105</xdr:row>
      <xdr:rowOff>7620</xdr:rowOff>
    </xdr:to>
    <xdr:cxnSp macro="">
      <xdr:nvCxnSpPr>
        <xdr:cNvPr id="736" name="直線コネクタ 735">
          <a:extLst>
            <a:ext uri="{FF2B5EF4-FFF2-40B4-BE49-F238E27FC236}">
              <a16:creationId xmlns:a16="http://schemas.microsoft.com/office/drawing/2014/main" id="{00000000-0008-0000-0F00-0000E0020000}"/>
            </a:ext>
          </a:extLst>
        </xdr:cNvPr>
        <xdr:cNvCxnSpPr/>
      </xdr:nvCxnSpPr>
      <xdr:spPr>
        <a:xfrm flipV="1">
          <a:off x="19545300" y="1799027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142966</xdr:rowOff>
    </xdr:from>
    <xdr:to>
      <xdr:col>98</xdr:col>
      <xdr:colOff>38100</xdr:colOff>
      <xdr:row>105</xdr:row>
      <xdr:rowOff>73116</xdr:rowOff>
    </xdr:to>
    <xdr:sp macro="" textlink="">
      <xdr:nvSpPr>
        <xdr:cNvPr id="737" name="楕円 736">
          <a:extLst>
            <a:ext uri="{FF2B5EF4-FFF2-40B4-BE49-F238E27FC236}">
              <a16:creationId xmlns:a16="http://schemas.microsoft.com/office/drawing/2014/main" id="{00000000-0008-0000-0F00-0000E1020000}"/>
            </a:ext>
          </a:extLst>
        </xdr:cNvPr>
        <xdr:cNvSpPr/>
      </xdr:nvSpPr>
      <xdr:spPr>
        <a:xfrm>
          <a:off x="18605500" y="179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7620</xdr:rowOff>
    </xdr:from>
    <xdr:to>
      <xdr:col>102</xdr:col>
      <xdr:colOff>114300</xdr:colOff>
      <xdr:row>105</xdr:row>
      <xdr:rowOff>22316</xdr:rowOff>
    </xdr:to>
    <xdr:cxnSp macro="">
      <xdr:nvCxnSpPr>
        <xdr:cNvPr id="738" name="直線コネクタ 737">
          <a:extLst>
            <a:ext uri="{FF2B5EF4-FFF2-40B4-BE49-F238E27FC236}">
              <a16:creationId xmlns:a16="http://schemas.microsoft.com/office/drawing/2014/main" id="{00000000-0008-0000-0F00-0000E2020000}"/>
            </a:ext>
          </a:extLst>
        </xdr:cNvPr>
        <xdr:cNvCxnSpPr/>
      </xdr:nvCxnSpPr>
      <xdr:spPr>
        <a:xfrm flipV="1">
          <a:off x="18656300" y="18009870"/>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29953</xdr:rowOff>
    </xdr:from>
    <xdr:ext cx="469744" cy="259045"/>
    <xdr:sp macro="" textlink="">
      <xdr:nvSpPr>
        <xdr:cNvPr id="739" name="n_1aveValue【庁舎】&#10;一人当たり面積">
          <a:extLst>
            <a:ext uri="{FF2B5EF4-FFF2-40B4-BE49-F238E27FC236}">
              <a16:creationId xmlns:a16="http://schemas.microsoft.com/office/drawing/2014/main" id="{00000000-0008-0000-0F00-0000E3020000}"/>
            </a:ext>
          </a:extLst>
        </xdr:cNvPr>
        <xdr:cNvSpPr txBox="1"/>
      </xdr:nvSpPr>
      <xdr:spPr>
        <a:xfrm>
          <a:off x="21075727" y="1820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23421</xdr:rowOff>
    </xdr:from>
    <xdr:ext cx="469744" cy="259045"/>
    <xdr:sp macro="" textlink="">
      <xdr:nvSpPr>
        <xdr:cNvPr id="740" name="n_2aveValue【庁舎】&#10;一人当たり面積">
          <a:extLst>
            <a:ext uri="{FF2B5EF4-FFF2-40B4-BE49-F238E27FC236}">
              <a16:creationId xmlns:a16="http://schemas.microsoft.com/office/drawing/2014/main" id="{00000000-0008-0000-0F00-0000E4020000}"/>
            </a:ext>
          </a:extLst>
        </xdr:cNvPr>
        <xdr:cNvSpPr txBox="1"/>
      </xdr:nvSpPr>
      <xdr:spPr>
        <a:xfrm>
          <a:off x="20199427" y="1819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46282</xdr:rowOff>
    </xdr:from>
    <xdr:ext cx="469744" cy="259045"/>
    <xdr:sp macro="" textlink="">
      <xdr:nvSpPr>
        <xdr:cNvPr id="741" name="n_3aveValue【庁舎】&#10;一人当たり面積">
          <a:extLst>
            <a:ext uri="{FF2B5EF4-FFF2-40B4-BE49-F238E27FC236}">
              <a16:creationId xmlns:a16="http://schemas.microsoft.com/office/drawing/2014/main" id="{00000000-0008-0000-0F00-0000E5020000}"/>
            </a:ext>
          </a:extLst>
        </xdr:cNvPr>
        <xdr:cNvSpPr txBox="1"/>
      </xdr:nvSpPr>
      <xdr:spPr>
        <a:xfrm>
          <a:off x="19310427" y="1821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43015</xdr:rowOff>
    </xdr:from>
    <xdr:ext cx="469744" cy="259045"/>
    <xdr:sp macro="" textlink="">
      <xdr:nvSpPr>
        <xdr:cNvPr id="742" name="n_4aveValue【庁舎】&#10;一人当たり面積">
          <a:extLst>
            <a:ext uri="{FF2B5EF4-FFF2-40B4-BE49-F238E27FC236}">
              <a16:creationId xmlns:a16="http://schemas.microsoft.com/office/drawing/2014/main" id="{00000000-0008-0000-0F00-0000E6020000}"/>
            </a:ext>
          </a:extLst>
        </xdr:cNvPr>
        <xdr:cNvSpPr txBox="1"/>
      </xdr:nvSpPr>
      <xdr:spPr>
        <a:xfrm>
          <a:off x="18421427" y="1821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3101</xdr:rowOff>
    </xdr:from>
    <xdr:ext cx="469744" cy="259045"/>
    <xdr:sp macro="" textlink="">
      <xdr:nvSpPr>
        <xdr:cNvPr id="743" name="n_1mainValue【庁舎】&#10;一人当たり面積">
          <a:extLst>
            <a:ext uri="{FF2B5EF4-FFF2-40B4-BE49-F238E27FC236}">
              <a16:creationId xmlns:a16="http://schemas.microsoft.com/office/drawing/2014/main" id="{00000000-0008-0000-0F00-0000E7020000}"/>
            </a:ext>
          </a:extLst>
        </xdr:cNvPr>
        <xdr:cNvSpPr txBox="1"/>
      </xdr:nvSpPr>
      <xdr:spPr>
        <a:xfrm>
          <a:off x="21075727" y="17662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55353</xdr:rowOff>
    </xdr:from>
    <xdr:ext cx="469744" cy="259045"/>
    <xdr:sp macro="" textlink="">
      <xdr:nvSpPr>
        <xdr:cNvPr id="744" name="n_2mainValue【庁舎】&#10;一人当たり面積">
          <a:extLst>
            <a:ext uri="{FF2B5EF4-FFF2-40B4-BE49-F238E27FC236}">
              <a16:creationId xmlns:a16="http://schemas.microsoft.com/office/drawing/2014/main" id="{00000000-0008-0000-0F00-0000E8020000}"/>
            </a:ext>
          </a:extLst>
        </xdr:cNvPr>
        <xdr:cNvSpPr txBox="1"/>
      </xdr:nvSpPr>
      <xdr:spPr>
        <a:xfrm>
          <a:off x="20199427" y="1771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74947</xdr:rowOff>
    </xdr:from>
    <xdr:ext cx="469744" cy="259045"/>
    <xdr:sp macro="" textlink="">
      <xdr:nvSpPr>
        <xdr:cNvPr id="745" name="n_3mainValue【庁舎】&#10;一人当たり面積">
          <a:extLst>
            <a:ext uri="{FF2B5EF4-FFF2-40B4-BE49-F238E27FC236}">
              <a16:creationId xmlns:a16="http://schemas.microsoft.com/office/drawing/2014/main" id="{00000000-0008-0000-0F00-0000E9020000}"/>
            </a:ext>
          </a:extLst>
        </xdr:cNvPr>
        <xdr:cNvSpPr txBox="1"/>
      </xdr:nvSpPr>
      <xdr:spPr>
        <a:xfrm>
          <a:off x="19310427" y="17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89643</xdr:rowOff>
    </xdr:from>
    <xdr:ext cx="469744" cy="259045"/>
    <xdr:sp macro="" textlink="">
      <xdr:nvSpPr>
        <xdr:cNvPr id="746" name="n_4mainValue【庁舎】&#10;一人当たり面積">
          <a:extLst>
            <a:ext uri="{FF2B5EF4-FFF2-40B4-BE49-F238E27FC236}">
              <a16:creationId xmlns:a16="http://schemas.microsoft.com/office/drawing/2014/main" id="{00000000-0008-0000-0F00-0000EA020000}"/>
            </a:ext>
          </a:extLst>
        </xdr:cNvPr>
        <xdr:cNvSpPr txBox="1"/>
      </xdr:nvSpPr>
      <xdr:spPr>
        <a:xfrm>
          <a:off x="18421427" y="17748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7" name="正方形/長方形 746">
          <a:extLst>
            <a:ext uri="{FF2B5EF4-FFF2-40B4-BE49-F238E27FC236}">
              <a16:creationId xmlns:a16="http://schemas.microsoft.com/office/drawing/2014/main" id="{00000000-0008-0000-0F00-0000EB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8" name="正方形/長方形 747">
          <a:extLst>
            <a:ext uri="{FF2B5EF4-FFF2-40B4-BE49-F238E27FC236}">
              <a16:creationId xmlns:a16="http://schemas.microsoft.com/office/drawing/2014/main" id="{00000000-0008-0000-0F00-0000EC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9" name="テキスト ボックス 748">
          <a:extLst>
            <a:ext uri="{FF2B5EF4-FFF2-40B4-BE49-F238E27FC236}">
              <a16:creationId xmlns:a16="http://schemas.microsoft.com/office/drawing/2014/main" id="{00000000-0008-0000-0F00-0000ED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類似団体と比較して特に有形固定資産減価償却率が高くなっている施設は、体育館・プール、福祉施設、庁舎である。庁舎については、有形固定資産減価償却率</a:t>
          </a:r>
          <a:r>
            <a:rPr kumimoji="1" lang="en-US" altLang="ja-JP" sz="1400">
              <a:solidFill>
                <a:schemeClr val="dk1"/>
              </a:solidFill>
              <a:effectLst/>
              <a:latin typeface="+mn-lt"/>
              <a:ea typeface="+mn-ea"/>
              <a:cs typeface="+mn-cs"/>
            </a:rPr>
            <a:t>78</a:t>
          </a:r>
          <a:r>
            <a:rPr kumimoji="1" lang="ja-JP" altLang="ja-JP" sz="1400">
              <a:solidFill>
                <a:schemeClr val="dk1"/>
              </a:solidFill>
              <a:effectLst/>
              <a:latin typeface="+mn-lt"/>
              <a:ea typeface="+mn-ea"/>
              <a:cs typeface="+mn-cs"/>
            </a:rPr>
            <a:t>％となっており、個別計画に基づき、大規模な改修を行うなど、老朽化対策に取り組んでいくこととしている。</a:t>
          </a:r>
          <a:endParaRPr lang="ja-JP" altLang="ja-JP" sz="1800">
            <a:effectLst/>
          </a:endParaRPr>
        </a:p>
        <a:p>
          <a:r>
            <a:rPr kumimoji="1" lang="ja-JP" altLang="ja-JP" sz="1400">
              <a:solidFill>
                <a:schemeClr val="dk1"/>
              </a:solidFill>
              <a:effectLst/>
              <a:latin typeface="+mn-lt"/>
              <a:ea typeface="+mn-ea"/>
              <a:cs typeface="+mn-cs"/>
            </a:rPr>
            <a:t>他の施設についても、有形固定資産減価償却率が高く、今後は計画に基づき維持管理に係る経費の増加に留意しつつ、施設の統合、廃止等も含め検討していく。</a:t>
          </a:r>
          <a:endParaRPr lang="ja-JP" altLang="ja-JP" sz="18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6750" y="406400"/>
          <a:ext cx="115379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64200" y="393700"/>
          <a:ext cx="35687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89600" y="419100"/>
          <a:ext cx="35242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415000" y="444500"/>
          <a:ext cx="34861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熊本県芦北町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817850" y="393700"/>
          <a:ext cx="24320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843250" y="419100"/>
          <a:ext cx="23876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68650" y="444500"/>
          <a:ext cx="23304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2000" y="1162050"/>
          <a:ext cx="8763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6300" y="1193800"/>
          <a:ext cx="1263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95500" y="1193800"/>
          <a:ext cx="1143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16,141
16,102
234.01
18,221,466
17,015,219
1,082,822
6,570,242
12,708,007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95650" y="1193800"/>
          <a:ext cx="1390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86300" y="1212850"/>
          <a:ext cx="18415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27800" y="1212850"/>
          <a:ext cx="11557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47000" y="1212850"/>
          <a:ext cx="57785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86300" y="2019300"/>
          <a:ext cx="18415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91300" y="2019300"/>
          <a:ext cx="31242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47250" y="1162050"/>
          <a:ext cx="130175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63150" y="12255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63150" y="14859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63150" y="1803400"/>
          <a:ext cx="11557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23450" y="131445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060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23450" y="1778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06000" y="20034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23450" y="21463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58375" y="1263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58375" y="1517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4850" y="290195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4850" y="314325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4850" y="3390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4850" y="36322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4850" y="387985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4850" y="41275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4368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48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24487" y="518160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90364"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72100" y="50800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72100" y="526415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707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707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97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97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48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991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99100" y="55689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07050" y="58737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全国平均を上回る高齢化率等により財政基盤が弱く、類似団体平均値を下回っている。歳出見直しや保育所の民間移譲等、行政の効率化を進め、近年は指数が少しずつ上昇してきているが、引き続き歳出の見直しや地方税の適正かつ公平な課税及び収納率の向上を図るとともに、ふるさと納税等の税外収入の強化により歳入を確保し、財政基盤の強化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48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04850" y="759777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461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04850" y="73088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17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04850" y="701992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04850" y="6731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59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04850" y="643572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299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04850" y="6146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01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04850" y="585787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72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048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048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98954</xdr:rowOff>
    </xdr:from>
    <xdr:to>
      <xdr:col>23</xdr:col>
      <xdr:colOff>133350</xdr:colOff>
      <xdr:row>44</xdr:row>
      <xdr:rowOff>144992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514850" y="6042554"/>
          <a:ext cx="0" cy="13668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117069</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4584700" y="7381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144992</xdr:rowOff>
    </xdr:from>
    <xdr:to>
      <xdr:col>24</xdr:col>
      <xdr:colOff>12700</xdr:colOff>
      <xdr:row>44</xdr:row>
      <xdr:rowOff>144992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425950" y="74093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13881</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4584700" y="579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98954</xdr:rowOff>
    </xdr:from>
    <xdr:to>
      <xdr:col>24</xdr:col>
      <xdr:colOff>12700</xdr:colOff>
      <xdr:row>36</xdr:row>
      <xdr:rowOff>98954</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425950" y="60425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165629</xdr:rowOff>
    </xdr:from>
    <xdr:to>
      <xdr:col>23</xdr:col>
      <xdr:colOff>133350</xdr:colOff>
      <xdr:row>43</xdr:row>
      <xdr:rowOff>165629</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752850" y="7264929"/>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121831</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4584700" y="6890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105304</xdr:rowOff>
    </xdr:from>
    <xdr:to>
      <xdr:col>23</xdr:col>
      <xdr:colOff>184150</xdr:colOff>
      <xdr:row>43</xdr:row>
      <xdr:rowOff>35454</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464050" y="703950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165629</xdr:rowOff>
    </xdr:from>
    <xdr:to>
      <xdr:col>19</xdr:col>
      <xdr:colOff>133350</xdr:colOff>
      <xdr:row>44</xdr:row>
      <xdr:rowOff>4233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940050" y="7264929"/>
          <a:ext cx="812800" cy="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85196</xdr:rowOff>
    </xdr:from>
    <xdr:to>
      <xdr:col>19</xdr:col>
      <xdr:colOff>184150</xdr:colOff>
      <xdr:row>43</xdr:row>
      <xdr:rowOff>15346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702050" y="70193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25523</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409950" y="6794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4233</xdr:rowOff>
    </xdr:from>
    <xdr:to>
      <xdr:col>15</xdr:col>
      <xdr:colOff>82550</xdr:colOff>
      <xdr:row>44</xdr:row>
      <xdr:rowOff>14288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2127250" y="7268633"/>
          <a:ext cx="8128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889250" y="70294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597150" y="680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14288</xdr:rowOff>
    </xdr:from>
    <xdr:to>
      <xdr:col>11</xdr:col>
      <xdr:colOff>31750</xdr:colOff>
      <xdr:row>44</xdr:row>
      <xdr:rowOff>24342</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flipV="1">
          <a:off x="1333500" y="7278688"/>
          <a:ext cx="79375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85196</xdr:rowOff>
    </xdr:from>
    <xdr:to>
      <xdr:col>11</xdr:col>
      <xdr:colOff>82550</xdr:colOff>
      <xdr:row>43</xdr:row>
      <xdr:rowOff>15346</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095500" y="701939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25523</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784350" y="6794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282700" y="70294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971550" y="680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318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55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7432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9304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1366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114829</xdr:rowOff>
    </xdr:from>
    <xdr:to>
      <xdr:col>23</xdr:col>
      <xdr:colOff>184150</xdr:colOff>
      <xdr:row>44</xdr:row>
      <xdr:rowOff>44979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464050" y="721412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86906</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4584700" y="7186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114829</xdr:rowOff>
    </xdr:from>
    <xdr:to>
      <xdr:col>19</xdr:col>
      <xdr:colOff>184150</xdr:colOff>
      <xdr:row>44</xdr:row>
      <xdr:rowOff>44979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702050" y="721412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29756</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409950" y="72941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124883</xdr:rowOff>
    </xdr:from>
    <xdr:to>
      <xdr:col>15</xdr:col>
      <xdr:colOff>133350</xdr:colOff>
      <xdr:row>44</xdr:row>
      <xdr:rowOff>55033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889250" y="722418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39810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597150" y="7304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134938</xdr:rowOff>
    </xdr:from>
    <xdr:to>
      <xdr:col>11</xdr:col>
      <xdr:colOff>82550</xdr:colOff>
      <xdr:row>44</xdr:row>
      <xdr:rowOff>65088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095500" y="723423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49865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784350" y="7314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144992</xdr:rowOff>
    </xdr:from>
    <xdr:to>
      <xdr:col>7</xdr:col>
      <xdr:colOff>31750</xdr:colOff>
      <xdr:row>44</xdr:row>
      <xdr:rowOff>75142</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282700" y="724429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59919</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971550" y="7324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048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541130" y="88519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2973720"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372100" y="87503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372100" y="89281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8707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8707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8197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8197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048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54991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5499100" y="92392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5607050" y="95440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経常収支比率は前度よりも８．１ポイント低下した。</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経常収支比率が低下した要因として、①普通交付税の増、②地方消費税交付金の増、③災害関連事業に従事した職員を事業費支弁に計上したことによる、一般職員給、退職手当組合負担金の減等が挙げられ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経常収支比率については一時的に改善しているが、今後は上昇していくものと考えられるため、引き続き歳入確保及び経常経費の削減に努めていく。</a:t>
          </a: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666750" y="9055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048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04850" y="11173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3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04850" y="107844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4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04850" y="10401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04850" y="100118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75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04850" y="96223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8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048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048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144569</xdr:rowOff>
    </xdr:from>
    <xdr:to>
      <xdr:col>23</xdr:col>
      <xdr:colOff>133350</xdr:colOff>
      <xdr:row>66</xdr:row>
      <xdr:rowOff>171027</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514850" y="9885469"/>
          <a:ext cx="0" cy="11758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143104</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4584700" y="1103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171027</xdr:rowOff>
    </xdr:from>
    <xdr:to>
      <xdr:col>24</xdr:col>
      <xdr:colOff>12700</xdr:colOff>
      <xdr:row>66</xdr:row>
      <xdr:rowOff>171027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425950" y="1106127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59496</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4584700" y="9635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144569</xdr:rowOff>
    </xdr:from>
    <xdr:to>
      <xdr:col>24</xdr:col>
      <xdr:colOff>12700</xdr:colOff>
      <xdr:row>59</xdr:row>
      <xdr:rowOff>144569</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425950" y="988546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75565</xdr:rowOff>
    </xdr:from>
    <xdr:to>
      <xdr:col>23</xdr:col>
      <xdr:colOff>133350</xdr:colOff>
      <xdr:row>66</xdr:row>
      <xdr:rowOff>58420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752850" y="10641965"/>
          <a:ext cx="762000" cy="31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132308</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4584700" y="103685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115781</xdr:rowOff>
    </xdr:from>
    <xdr:to>
      <xdr:col>23</xdr:col>
      <xdr:colOff>184150</xdr:colOff>
      <xdr:row>64</xdr:row>
      <xdr:rowOff>45931</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464050" y="1051708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137371</xdr:rowOff>
    </xdr:from>
    <xdr:to>
      <xdr:col>19</xdr:col>
      <xdr:colOff>133350</xdr:colOff>
      <xdr:row>66</xdr:row>
      <xdr:rowOff>58420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940050" y="10868871"/>
          <a:ext cx="812800" cy="86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6138</xdr:rowOff>
    </xdr:from>
    <xdr:to>
      <xdr:col>19</xdr:col>
      <xdr:colOff>184150</xdr:colOff>
      <xdr:row>65</xdr:row>
      <xdr:rowOff>107738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702050" y="1073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117915</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409950" y="10519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137371</xdr:rowOff>
    </xdr:from>
    <xdr:to>
      <xdr:col>15</xdr:col>
      <xdr:colOff>82550</xdr:colOff>
      <xdr:row>65</xdr:row>
      <xdr:rowOff>145415</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2127250" y="10868871"/>
          <a:ext cx="8128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30269</xdr:rowOff>
    </xdr:from>
    <xdr:to>
      <xdr:col>15</xdr:col>
      <xdr:colOff>133350</xdr:colOff>
      <xdr:row>65</xdr:row>
      <xdr:rowOff>131869</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889250" y="10761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142046</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597150" y="10543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145415</xdr:rowOff>
    </xdr:from>
    <xdr:to>
      <xdr:col>11</xdr:col>
      <xdr:colOff>31750</xdr:colOff>
      <xdr:row>66</xdr:row>
      <xdr:rowOff>2117</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333500" y="10876915"/>
          <a:ext cx="793750" cy="21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6138</xdr:rowOff>
    </xdr:from>
    <xdr:to>
      <xdr:col>11</xdr:col>
      <xdr:colOff>82550</xdr:colOff>
      <xdr:row>65</xdr:row>
      <xdr:rowOff>107738</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095500" y="1073763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117915</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784350" y="10519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282700" y="107238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97807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971550" y="1049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318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55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7432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9304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1366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24765</xdr:rowOff>
    </xdr:from>
    <xdr:to>
      <xdr:col>23</xdr:col>
      <xdr:colOff>184150</xdr:colOff>
      <xdr:row>64</xdr:row>
      <xdr:rowOff>126365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464050" y="1059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168292</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4584700" y="10563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7620</xdr:rowOff>
    </xdr:from>
    <xdr:to>
      <xdr:col>19</xdr:col>
      <xdr:colOff>184150</xdr:colOff>
      <xdr:row>66</xdr:row>
      <xdr:rowOff>109220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702050" y="1090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93997</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409950" y="10990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86571</xdr:rowOff>
    </xdr:from>
    <xdr:to>
      <xdr:col>15</xdr:col>
      <xdr:colOff>133350</xdr:colOff>
      <xdr:row>66</xdr:row>
      <xdr:rowOff>16721</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889250" y="1081807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1498</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597150" y="10898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94615</xdr:rowOff>
    </xdr:from>
    <xdr:to>
      <xdr:col>11</xdr:col>
      <xdr:colOff>82550</xdr:colOff>
      <xdr:row>66</xdr:row>
      <xdr:rowOff>24765</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095500" y="1082611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9542</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784350" y="10906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122767</xdr:rowOff>
    </xdr:from>
    <xdr:to>
      <xdr:col>7</xdr:col>
      <xdr:colOff>31750</xdr:colOff>
      <xdr:row>66</xdr:row>
      <xdr:rowOff>52917</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282700" y="1085426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37694</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971550" y="10934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048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746553" y="125222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3787347"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[213,227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372100" y="1241425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372100" y="125984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8707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8707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8197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8197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048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54991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5499100" y="12903200"/>
          <a:ext cx="3454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5607050" y="13208000"/>
          <a:ext cx="525145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人件費、物件費及び維持補修費の合計額の人口１人当たりの金額は、前年度よりも減少しているが、類似団体と比較しても高い水準にある。</a:t>
          </a:r>
        </a:p>
        <a:p>
          <a:r>
            <a:rPr kumimoji="1" lang="ja-JP" altLang="en-US" sz="1300">
              <a:latin typeface="ＭＳ Ｐゴシック" panose="020B0600070205080204" pitchFamily="50" charset="-128"/>
              <a:ea typeface="ＭＳ Ｐゴシック" panose="020B0600070205080204" pitchFamily="50" charset="-128"/>
            </a:rPr>
            <a:t>本年度の減額要因としては、令和２年７月豪雨に係る、人件費が減少したことや物件費において、コミュニティセンターの管理備品購入費用が減少したことが理由として挙げられる。　</a:t>
          </a:r>
        </a:p>
        <a:p>
          <a:r>
            <a:rPr kumimoji="1" lang="ja-JP" altLang="en-US" sz="1300">
              <a:latin typeface="ＭＳ Ｐゴシック" panose="020B0600070205080204" pitchFamily="50" charset="-128"/>
              <a:ea typeface="ＭＳ Ｐゴシック" panose="020B0600070205080204" pitchFamily="50" charset="-128"/>
            </a:rPr>
            <a:t>　今後も給与の適正化や施設管理マネジメントに基づく施設の適正な維持管理、行政の効率化に努めるとともに、事業の必要性を精査し、経費抑制を図っていく。</a:t>
          </a: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666750" y="12719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048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04850" y="148441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70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04850" y="1445471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04850" y="14065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04850" y="1368213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539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04850" y="132926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156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048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048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23732</xdr:rowOff>
    </xdr:from>
    <xdr:to>
      <xdr:col>23</xdr:col>
      <xdr:colOff>133350</xdr:colOff>
      <xdr:row>88</xdr:row>
      <xdr:rowOff>141675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514850" y="13396832"/>
          <a:ext cx="0" cy="12736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113752</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4584700" y="1464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141675</xdr:rowOff>
    </xdr:from>
    <xdr:to>
      <xdr:col>24</xdr:col>
      <xdr:colOff>12700</xdr:colOff>
      <xdr:row>88</xdr:row>
      <xdr:rowOff>141675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425950" y="146704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110109</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4584700" y="13153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23732</xdr:rowOff>
    </xdr:from>
    <xdr:to>
      <xdr:col>24</xdr:col>
      <xdr:colOff>12700</xdr:colOff>
      <xdr:row>81</xdr:row>
      <xdr:rowOff>23732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425950" y="133968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138139</xdr:rowOff>
    </xdr:from>
    <xdr:to>
      <xdr:col>23</xdr:col>
      <xdr:colOff>133350</xdr:colOff>
      <xdr:row>86</xdr:row>
      <xdr:rowOff>54032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752850" y="14171639"/>
          <a:ext cx="762000" cy="80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42349</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4584700" y="13745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25822</xdr:rowOff>
    </xdr:from>
    <xdr:to>
      <xdr:col>23</xdr:col>
      <xdr:colOff>184150</xdr:colOff>
      <xdr:row>84</xdr:row>
      <xdr:rowOff>127422</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464050" y="13894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107654</xdr:rowOff>
    </xdr:from>
    <xdr:to>
      <xdr:col>19</xdr:col>
      <xdr:colOff>133350</xdr:colOff>
      <xdr:row>86</xdr:row>
      <xdr:rowOff>54032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940050" y="13976054"/>
          <a:ext cx="812800" cy="276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137302</xdr:rowOff>
    </xdr:from>
    <xdr:to>
      <xdr:col>19</xdr:col>
      <xdr:colOff>184150</xdr:colOff>
      <xdr:row>84</xdr:row>
      <xdr:rowOff>67452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702050" y="1384060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77629</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409950" y="13615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20126</xdr:rowOff>
    </xdr:from>
    <xdr:to>
      <xdr:col>15</xdr:col>
      <xdr:colOff>82550</xdr:colOff>
      <xdr:row>84</xdr:row>
      <xdr:rowOff>107654</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2127250" y="13888526"/>
          <a:ext cx="812800" cy="87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31435</xdr:rowOff>
    </xdr:from>
    <xdr:to>
      <xdr:col>15</xdr:col>
      <xdr:colOff>133350</xdr:colOff>
      <xdr:row>83</xdr:row>
      <xdr:rowOff>133035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889250" y="1373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143212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597150" y="13516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14560</xdr:rowOff>
    </xdr:from>
    <xdr:to>
      <xdr:col>11</xdr:col>
      <xdr:colOff>31750</xdr:colOff>
      <xdr:row>84</xdr:row>
      <xdr:rowOff>20126</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a:off x="1333500" y="13882960"/>
          <a:ext cx="793750" cy="5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101629</xdr:rowOff>
    </xdr:from>
    <xdr:to>
      <xdr:col>11</xdr:col>
      <xdr:colOff>82550</xdr:colOff>
      <xdr:row>84</xdr:row>
      <xdr:rowOff>31779</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095500" y="1380492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41956</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784350" y="13580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137114</xdr:rowOff>
    </xdr:from>
    <xdr:to>
      <xdr:col>7</xdr:col>
      <xdr:colOff>31750</xdr:colOff>
      <xdr:row>83</xdr:row>
      <xdr:rowOff>67264</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282700" y="1367531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77441</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971550" y="13450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318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55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7432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304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1366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87339</xdr:rowOff>
    </xdr:from>
    <xdr:to>
      <xdr:col>23</xdr:col>
      <xdr:colOff>184150</xdr:colOff>
      <xdr:row>86</xdr:row>
      <xdr:rowOff>17489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464050" y="141208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59416</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4584700" y="1409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3232</xdr:rowOff>
    </xdr:from>
    <xdr:to>
      <xdr:col>19</xdr:col>
      <xdr:colOff>184150</xdr:colOff>
      <xdr:row>86</xdr:row>
      <xdr:rowOff>104832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702050" y="1420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89609</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409950" y="14288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56854</xdr:rowOff>
    </xdr:from>
    <xdr:to>
      <xdr:col>15</xdr:col>
      <xdr:colOff>133350</xdr:colOff>
      <xdr:row>84</xdr:row>
      <xdr:rowOff>158454</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889250" y="1392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143231</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597150" y="14011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140776</xdr:rowOff>
    </xdr:from>
    <xdr:to>
      <xdr:col>11</xdr:col>
      <xdr:colOff>82550</xdr:colOff>
      <xdr:row>84</xdr:row>
      <xdr:rowOff>70926</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095500" y="1384407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55703</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784350" y="13924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135210</xdr:rowOff>
    </xdr:from>
    <xdr:to>
      <xdr:col>7</xdr:col>
      <xdr:colOff>31750</xdr:colOff>
      <xdr:row>84</xdr:row>
      <xdr:rowOff>65360</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282700" y="138385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50137</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971550" y="1391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16649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2412847" y="125222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4041255"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6351250" y="124142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6351250" y="125984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849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7849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1770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91770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16649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64592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6459200" y="1290320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6573500" y="13208000"/>
          <a:ext cx="525780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類似団体の中では低い水準で推移している。今後も、財政状況を考慮し、財政規模や人口規模に見合った定員管理を行っていくことで給与水準の適正化に努める。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16649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097915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1664950" y="14763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0979150" y="146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1664950" y="14300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0979150" y="1416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1664950" y="13836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097915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1664950" y="133731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097915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16649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097915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16649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107187</xdr:rowOff>
    </xdr:from>
    <xdr:to>
      <xdr:col>81</xdr:col>
      <xdr:colOff>44450</xdr:colOff>
      <xdr:row>89</xdr:row>
      <xdr:rowOff>11937</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5474950" y="13315187"/>
          <a:ext cx="0" cy="13906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155464</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5563850" y="14684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11937</xdr:rowOff>
    </xdr:from>
    <xdr:to>
      <xdr:col>81</xdr:col>
      <xdr:colOff>133350</xdr:colOff>
      <xdr:row>89</xdr:row>
      <xdr:rowOff>11937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5405100" y="147058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22114</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5563850" y="13065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107187</xdr:rowOff>
    </xdr:from>
    <xdr:to>
      <xdr:col>81</xdr:col>
      <xdr:colOff>133350</xdr:colOff>
      <xdr:row>80</xdr:row>
      <xdr:rowOff>107187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5405100" y="133151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123698</xdr:rowOff>
    </xdr:from>
    <xdr:to>
      <xdr:col>81</xdr:col>
      <xdr:colOff>44450</xdr:colOff>
      <xdr:row>83</xdr:row>
      <xdr:rowOff>123698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4712950" y="13826998"/>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56914</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5563850" y="139253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84837</xdr:rowOff>
    </xdr:from>
    <xdr:to>
      <xdr:col>81</xdr:col>
      <xdr:colOff>95250</xdr:colOff>
      <xdr:row>85</xdr:row>
      <xdr:rowOff>14987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430500" y="1395323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123698</xdr:rowOff>
    </xdr:from>
    <xdr:to>
      <xdr:col>77</xdr:col>
      <xdr:colOff>44450</xdr:colOff>
      <xdr:row>83</xdr:row>
      <xdr:rowOff>123698</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3906500" y="13826998"/>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104139</xdr:rowOff>
    </xdr:from>
    <xdr:to>
      <xdr:col>77</xdr:col>
      <xdr:colOff>95250</xdr:colOff>
      <xdr:row>85</xdr:row>
      <xdr:rowOff>34289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4668500" y="1397253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19066</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370050" y="14052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123698</xdr:rowOff>
    </xdr:from>
    <xdr:to>
      <xdr:col>72</xdr:col>
      <xdr:colOff>203200</xdr:colOff>
      <xdr:row>83</xdr:row>
      <xdr:rowOff>123698</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106400" y="1382699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94487</xdr:rowOff>
    </xdr:from>
    <xdr:to>
      <xdr:col>73</xdr:col>
      <xdr:colOff>44450</xdr:colOff>
      <xdr:row>85</xdr:row>
      <xdr:rowOff>24637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868400" y="1396288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9414</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557250" y="14042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114046</xdr:rowOff>
    </xdr:from>
    <xdr:to>
      <xdr:col>68</xdr:col>
      <xdr:colOff>152400</xdr:colOff>
      <xdr:row>83</xdr:row>
      <xdr:rowOff>123698</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2293600" y="13817346"/>
          <a:ext cx="8128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123444</xdr:rowOff>
    </xdr:from>
    <xdr:to>
      <xdr:col>68</xdr:col>
      <xdr:colOff>203200</xdr:colOff>
      <xdr:row>85</xdr:row>
      <xdr:rowOff>53594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055600" y="13991844"/>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38371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2763500" y="1407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123444</xdr:rowOff>
    </xdr:from>
    <xdr:to>
      <xdr:col>64</xdr:col>
      <xdr:colOff>152400</xdr:colOff>
      <xdr:row>85</xdr:row>
      <xdr:rowOff>53594</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2242800" y="139918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38371</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1950700" y="1407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278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516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71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29095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20967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72898</xdr:rowOff>
    </xdr:from>
    <xdr:to>
      <xdr:col>81</xdr:col>
      <xdr:colOff>95250</xdr:colOff>
      <xdr:row>84</xdr:row>
      <xdr:rowOff>3048</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430500" y="1377619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89425</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5563850" y="13627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72898</xdr:rowOff>
    </xdr:from>
    <xdr:to>
      <xdr:col>77</xdr:col>
      <xdr:colOff>95250</xdr:colOff>
      <xdr:row>84</xdr:row>
      <xdr:rowOff>3048</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668500" y="1377619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13225</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370050" y="13551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72898</xdr:rowOff>
    </xdr:from>
    <xdr:to>
      <xdr:col>73</xdr:col>
      <xdr:colOff>44450</xdr:colOff>
      <xdr:row>84</xdr:row>
      <xdr:rowOff>3048</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868400" y="1377619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13225</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557250" y="13551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72898</xdr:rowOff>
    </xdr:from>
    <xdr:to>
      <xdr:col>68</xdr:col>
      <xdr:colOff>203200</xdr:colOff>
      <xdr:row>84</xdr:row>
      <xdr:rowOff>3048</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055600" y="13776198"/>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13225</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2763500" y="13551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63246</xdr:rowOff>
    </xdr:from>
    <xdr:to>
      <xdr:col>64</xdr:col>
      <xdr:colOff>152400</xdr:colOff>
      <xdr:row>83</xdr:row>
      <xdr:rowOff>164846</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2242800" y="1376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3573</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1950700" y="13541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16649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2146152" y="885190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307949"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6351250" y="87503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6351250" y="89281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849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849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1770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1770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16649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64592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6459200" y="92392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6573500" y="95440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合併に伴う行政区域拡大により管理運営する公共施設が多いことから職員数も多く、類似団体平均と比較して高い状況にあるが、今後も適切な定員管理を行っていく。</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1626850" y="9055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16649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097915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1664950" y="11173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0979150" y="1103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1664950" y="107844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0979150" y="1064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1664950" y="10401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097915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1664950" y="100118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0979150" y="9875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1664950" y="96223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0979150" y="948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16649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097915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16649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122837</xdr:rowOff>
    </xdr:from>
    <xdr:to>
      <xdr:col>81</xdr:col>
      <xdr:colOff>44450</xdr:colOff>
      <xdr:row>66</xdr:row>
      <xdr:rowOff>152259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5474950" y="9533537"/>
          <a:ext cx="0" cy="15153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124336</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5563850" y="11020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152259</xdr:rowOff>
    </xdr:from>
    <xdr:to>
      <xdr:col>81</xdr:col>
      <xdr:colOff>133350</xdr:colOff>
      <xdr:row>66</xdr:row>
      <xdr:rowOff>152259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405100" y="110488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37764</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5563850" y="928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122837</xdr:rowOff>
    </xdr:from>
    <xdr:to>
      <xdr:col>81</xdr:col>
      <xdr:colOff>133350</xdr:colOff>
      <xdr:row>57</xdr:row>
      <xdr:rowOff>122837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405100" y="95335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4374</xdr:rowOff>
    </xdr:from>
    <xdr:to>
      <xdr:col>81</xdr:col>
      <xdr:colOff>44450</xdr:colOff>
      <xdr:row>63</xdr:row>
      <xdr:rowOff>45931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712950" y="10405674"/>
          <a:ext cx="762000" cy="4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102393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5563850" y="98432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85866</xdr:rowOff>
    </xdr:from>
    <xdr:to>
      <xdr:col>81</xdr:col>
      <xdr:colOff>95250</xdr:colOff>
      <xdr:row>61</xdr:row>
      <xdr:rowOff>16016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430500" y="999186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95391</xdr:rowOff>
    </xdr:from>
    <xdr:to>
      <xdr:col>77</xdr:col>
      <xdr:colOff>44450</xdr:colOff>
      <xdr:row>63</xdr:row>
      <xdr:rowOff>4374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906500" y="10331591"/>
          <a:ext cx="806450" cy="74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81845</xdr:rowOff>
    </xdr:from>
    <xdr:to>
      <xdr:col>77</xdr:col>
      <xdr:colOff>95250</xdr:colOff>
      <xdr:row>61</xdr:row>
      <xdr:rowOff>11995</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668500" y="998784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22172</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370050" y="9763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64558</xdr:rowOff>
    </xdr:from>
    <xdr:to>
      <xdr:col>72</xdr:col>
      <xdr:colOff>203200</xdr:colOff>
      <xdr:row>62</xdr:row>
      <xdr:rowOff>95391</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106400" y="10300758"/>
          <a:ext cx="800100" cy="3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112677</xdr:rowOff>
    </xdr:from>
    <xdr:to>
      <xdr:col>73</xdr:col>
      <xdr:colOff>44450</xdr:colOff>
      <xdr:row>61</xdr:row>
      <xdr:rowOff>42827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868400" y="1001867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53004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557250" y="9793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48471</xdr:rowOff>
    </xdr:from>
    <xdr:to>
      <xdr:col>68</xdr:col>
      <xdr:colOff>152400</xdr:colOff>
      <xdr:row>62</xdr:row>
      <xdr:rowOff>64558</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2293600" y="10284671"/>
          <a:ext cx="8128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84526</xdr:rowOff>
    </xdr:from>
    <xdr:to>
      <xdr:col>68</xdr:col>
      <xdr:colOff>203200</xdr:colOff>
      <xdr:row>61</xdr:row>
      <xdr:rowOff>14676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055600" y="9990526"/>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24853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2763500" y="976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71120</xdr:rowOff>
    </xdr:from>
    <xdr:to>
      <xdr:col>64</xdr:col>
      <xdr:colOff>152400</xdr:colOff>
      <xdr:row>61</xdr:row>
      <xdr:rowOff>1270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2242800" y="99771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11447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1950700" y="9752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278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516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71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29095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20967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166581</xdr:rowOff>
    </xdr:from>
    <xdr:to>
      <xdr:col>81</xdr:col>
      <xdr:colOff>95250</xdr:colOff>
      <xdr:row>63</xdr:row>
      <xdr:rowOff>96731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430500" y="1040278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138658</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5563850" y="1037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125024</xdr:rowOff>
    </xdr:from>
    <xdr:to>
      <xdr:col>77</xdr:col>
      <xdr:colOff>95250</xdr:colOff>
      <xdr:row>63</xdr:row>
      <xdr:rowOff>55174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668500" y="1036122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39951</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370050" y="10441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44591</xdr:rowOff>
    </xdr:from>
    <xdr:to>
      <xdr:col>73</xdr:col>
      <xdr:colOff>44450</xdr:colOff>
      <xdr:row>62</xdr:row>
      <xdr:rowOff>146191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868400" y="1028079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130968</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557250" y="10367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13758</xdr:rowOff>
    </xdr:from>
    <xdr:to>
      <xdr:col>68</xdr:col>
      <xdr:colOff>203200</xdr:colOff>
      <xdr:row>62</xdr:row>
      <xdr:rowOff>115358</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055600" y="10249958"/>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100135</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2763500" y="10336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169121</xdr:rowOff>
    </xdr:from>
    <xdr:to>
      <xdr:col>64</xdr:col>
      <xdr:colOff>152400</xdr:colOff>
      <xdr:row>62</xdr:row>
      <xdr:rowOff>99271</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2242800" y="1023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84048</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1950700" y="10320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16649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2436924" y="518160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17176"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6351250" y="50800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6351250" y="52641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849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849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1770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1770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16649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64592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6459200" y="5568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6573500" y="58737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類似団体平均より良好な比率ではあるが、令和２年７月豪雨に伴い地方債の借り入れが増加したため、来年度の以降も実質公債比率は、増加するものと考える。</a:t>
          </a:r>
        </a:p>
        <a:p>
          <a:r>
            <a:rPr kumimoji="1" lang="ja-JP" altLang="en-US" sz="1300">
              <a:latin typeface="ＭＳ Ｐゴシック" panose="020B0600070205080204" pitchFamily="50" charset="-128"/>
              <a:ea typeface="ＭＳ Ｐゴシック" panose="020B0600070205080204" pitchFamily="50" charset="-128"/>
            </a:rPr>
            <a:t>　今後の起債借入については事業の必要性や優先度により発行額を精査し、健全財政の維持に努める。</a:t>
          </a: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1626850" y="53848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16649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097915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1664950" y="75035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0979150" y="7367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1664950" y="7114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0979150" y="6978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1664950" y="6731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0979150" y="659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1664950" y="63415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0979150" y="620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1664950" y="59520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16649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16649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22013</xdr:rowOff>
    </xdr:from>
    <xdr:to>
      <xdr:col>81</xdr:col>
      <xdr:colOff>44450</xdr:colOff>
      <xdr:row>45</xdr:row>
      <xdr:rowOff>154517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5474950" y="6130713"/>
          <a:ext cx="0" cy="14533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5563850" y="7556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405100" y="75840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108390</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5563850" y="5886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22013</xdr:rowOff>
    </xdr:from>
    <xdr:to>
      <xdr:col>81</xdr:col>
      <xdr:colOff>133350</xdr:colOff>
      <xdr:row>37</xdr:row>
      <xdr:rowOff>22013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405100" y="61307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46567</xdr:rowOff>
    </xdr:from>
    <xdr:to>
      <xdr:col>81</xdr:col>
      <xdr:colOff>44450</xdr:colOff>
      <xdr:row>40</xdr:row>
      <xdr:rowOff>70696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712950" y="6650567"/>
          <a:ext cx="762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53781</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5563850" y="68228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81704</xdr:rowOff>
    </xdr:from>
    <xdr:to>
      <xdr:col>81</xdr:col>
      <xdr:colOff>95250</xdr:colOff>
      <xdr:row>42</xdr:row>
      <xdr:rowOff>11854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430500" y="685080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46567</xdr:rowOff>
    </xdr:from>
    <xdr:to>
      <xdr:col>77</xdr:col>
      <xdr:colOff>44450</xdr:colOff>
      <xdr:row>40</xdr:row>
      <xdr:rowOff>54610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906500" y="6650567"/>
          <a:ext cx="80645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89746</xdr:rowOff>
    </xdr:from>
    <xdr:to>
      <xdr:col>77</xdr:col>
      <xdr:colOff>95250</xdr:colOff>
      <xdr:row>42</xdr:row>
      <xdr:rowOff>19896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668500" y="685884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4673</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370050" y="6938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54610</xdr:rowOff>
    </xdr:from>
    <xdr:to>
      <xdr:col>72</xdr:col>
      <xdr:colOff>203200</xdr:colOff>
      <xdr:row>40</xdr:row>
      <xdr:rowOff>62654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106400" y="6658610"/>
          <a:ext cx="8001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121920</xdr:rowOff>
    </xdr:from>
    <xdr:to>
      <xdr:col>73</xdr:col>
      <xdr:colOff>44450</xdr:colOff>
      <xdr:row>42</xdr:row>
      <xdr:rowOff>52070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868400" y="68910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36847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557250" y="6971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62654</xdr:rowOff>
    </xdr:from>
    <xdr:to>
      <xdr:col>68</xdr:col>
      <xdr:colOff>152400</xdr:colOff>
      <xdr:row>40</xdr:row>
      <xdr:rowOff>78740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2293600" y="6666654"/>
          <a:ext cx="8128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138006</xdr:rowOff>
    </xdr:from>
    <xdr:to>
      <xdr:col>68</xdr:col>
      <xdr:colOff>203200</xdr:colOff>
      <xdr:row>42</xdr:row>
      <xdr:rowOff>68156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055600" y="6907106"/>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52933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2763500" y="698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2242800" y="69151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19507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278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516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71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29095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20967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19896</xdr:rowOff>
    </xdr:from>
    <xdr:to>
      <xdr:col>81</xdr:col>
      <xdr:colOff>95250</xdr:colOff>
      <xdr:row>40</xdr:row>
      <xdr:rowOff>121496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430500" y="662389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36423</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5563850" y="647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167217</xdr:rowOff>
    </xdr:from>
    <xdr:to>
      <xdr:col>77</xdr:col>
      <xdr:colOff>95250</xdr:colOff>
      <xdr:row>40</xdr:row>
      <xdr:rowOff>97367</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668500" y="660611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107544</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370050" y="638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3810</xdr:rowOff>
    </xdr:from>
    <xdr:to>
      <xdr:col>73</xdr:col>
      <xdr:colOff>44450</xdr:colOff>
      <xdr:row>40</xdr:row>
      <xdr:rowOff>105410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868400" y="66078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115587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557250" y="638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11854</xdr:rowOff>
    </xdr:from>
    <xdr:to>
      <xdr:col>68</xdr:col>
      <xdr:colOff>203200</xdr:colOff>
      <xdr:row>40</xdr:row>
      <xdr:rowOff>113454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055600" y="6615854"/>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123631</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2763500" y="6397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22428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139717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19507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1664950" y="1162050"/>
          <a:ext cx="46228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2520280" y="15113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933820" y="14859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6351250" y="14097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6351250" y="15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84985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84985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17700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17700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1664950" y="18986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6459200" y="18986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6459200" y="189865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6573500" y="22034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令和２年７月豪雨の災害復旧事業に地方債を多く充当しているため、今後の償還額は増加していく見込みである。</a:t>
          </a:r>
        </a:p>
        <a:p>
          <a:r>
            <a:rPr kumimoji="1" lang="ja-JP" altLang="en-US" sz="1300">
              <a:latin typeface="ＭＳ Ｐゴシック" panose="020B0600070205080204" pitchFamily="50" charset="-128"/>
              <a:ea typeface="ＭＳ Ｐゴシック" panose="020B0600070205080204" pitchFamily="50" charset="-128"/>
            </a:rPr>
            <a:t>　なお、災害復旧債の償還に備えて、減債基金等の充当可能基金の積み立てを着実に行っていき、将来負担の減少に努めていく。</a:t>
          </a: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1626850" y="1714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1664950" y="4222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0979150" y="408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1664950" y="38332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0979150" y="3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1664950" y="34501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0979150" y="330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1664950" y="30607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0979150" y="292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1664950" y="2671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0979150" y="253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1664950" y="2288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0979150" y="2145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1664950" y="1898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1664950" y="18986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73109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5474950" y="2288117"/>
          <a:ext cx="0" cy="14171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45186</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5563850" y="3677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73109</xdr:rowOff>
    </xdr:from>
    <xdr:to>
      <xdr:col>81</xdr:col>
      <xdr:colOff>133350</xdr:colOff>
      <xdr:row>22</xdr:row>
      <xdr:rowOff>73109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5405100" y="370530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5563850" y="198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5405100" y="22881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5563850" y="22093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430500" y="223731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22521</xdr:rowOff>
    </xdr:from>
    <xdr:to>
      <xdr:col>77</xdr:col>
      <xdr:colOff>95250</xdr:colOff>
      <xdr:row>14</xdr:row>
      <xdr:rowOff>124121</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668500" y="2333921"/>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134298</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370050" y="21154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91694</xdr:rowOff>
    </xdr:from>
    <xdr:to>
      <xdr:col>73</xdr:col>
      <xdr:colOff>44450</xdr:colOff>
      <xdr:row>15</xdr:row>
      <xdr:rowOff>21844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868400" y="240309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32021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557250" y="217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84455</xdr:rowOff>
    </xdr:from>
    <xdr:to>
      <xdr:col>68</xdr:col>
      <xdr:colOff>203200</xdr:colOff>
      <xdr:row>15</xdr:row>
      <xdr:rowOff>14605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055600" y="2395855"/>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24782</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2763500" y="2171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148802</xdr:rowOff>
    </xdr:from>
    <xdr:to>
      <xdr:col>64</xdr:col>
      <xdr:colOff>152400</xdr:colOff>
      <xdr:row>15</xdr:row>
      <xdr:rowOff>78952</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2242800" y="246020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89129</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1950700" y="2235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278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516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7160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29095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20967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122464</xdr:colOff>
      <xdr:row>26</xdr:row>
      <xdr:rowOff>54427</xdr:rowOff>
    </xdr:from>
    <xdr:ext cx="9565822" cy="88446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693964" y="4347027"/>
          <a:ext cx="9565822" cy="8844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a:t>
          </a:r>
          <a:r>
            <a:rPr kumimoji="1" lang="ja-JP" altLang="en-US" sz="1000">
              <a:solidFill>
                <a:sysClr val="windowText" lastClr="000000"/>
              </a:solidFill>
              <a:latin typeface="+mn-ea"/>
              <a:ea typeface="+mn-ea"/>
            </a:rPr>
            <a:t>状況」の「人口</a:t>
          </a:r>
          <a:r>
            <a:rPr kumimoji="1" lang="en-US" altLang="ja-JP" sz="1000">
              <a:solidFill>
                <a:sysClr val="windowText" lastClr="000000"/>
              </a:solidFill>
              <a:latin typeface="+mn-ea"/>
              <a:ea typeface="+mn-ea"/>
            </a:rPr>
            <a:t>1,000</a:t>
          </a:r>
          <a:r>
            <a:rPr kumimoji="1" lang="ja-JP" altLang="en-US" sz="1000">
              <a:solidFill>
                <a:sysClr val="windowText" lastClr="000000"/>
              </a:solidFill>
              <a:latin typeface="+mn-ea"/>
              <a:ea typeface="+mn-ea"/>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mn-ea"/>
            </a:rPr>
            <a:t>職員数及び「給与水準（国との比較）」の「ラスパイレス指数」については、各調査対象年度の </a:t>
          </a:r>
          <a:endParaRPr kumimoji="1" lang="en-US" altLang="ja-JP" sz="1000">
            <a:solidFill>
              <a:sysClr val="windowText" lastClr="000000"/>
            </a:solidFill>
            <a:latin typeface="ＭＳ Ｐゴシック" panose="020B0600070205080204" pitchFamily="50" charset="-128"/>
            <a:ea typeface="+mn-ea"/>
          </a:endParaRPr>
        </a:p>
        <a:p>
          <a:pPr algn="l"/>
          <a:r>
            <a:rPr kumimoji="1" lang="en-US" altLang="ja-JP" sz="1000">
              <a:solidFill>
                <a:sysClr val="windowText" lastClr="000000"/>
              </a:solidFill>
              <a:latin typeface="ＭＳ Ｐゴシック" panose="020B0600070205080204" pitchFamily="50" charset="-128"/>
              <a:ea typeface="+mn-ea"/>
            </a:rPr>
            <a:t>   </a:t>
          </a:r>
          <a:r>
            <a:rPr kumimoji="1" lang="ja-JP" altLang="en-US" sz="1000">
              <a:solidFill>
                <a:sysClr val="windowText" lastClr="000000"/>
              </a:solidFill>
              <a:latin typeface="ＭＳ Ｐゴシック" panose="020B0600070205080204" pitchFamily="50" charset="-128"/>
              <a:ea typeface="+mn-ea"/>
            </a:rPr>
            <a:t>翌年の地方公務員給与実態調査に基づいているが、令和</a:t>
          </a:r>
          <a:r>
            <a:rPr kumimoji="1" lang="en-US" altLang="ja-JP" sz="1000">
              <a:solidFill>
                <a:sysClr val="windowText" lastClr="000000"/>
              </a:solidFill>
              <a:latin typeface="ＭＳ Ｐゴシック" panose="020B0600070205080204" pitchFamily="50" charset="-128"/>
              <a:ea typeface="+mn-ea"/>
            </a:rPr>
            <a:t>3</a:t>
          </a:r>
          <a:r>
            <a:rPr kumimoji="1" lang="ja-JP" altLang="en-US" sz="1000">
              <a:solidFill>
                <a:sysClr val="windowText" lastClr="000000"/>
              </a:solidFill>
              <a:latin typeface="ＭＳ Ｐゴシック" panose="020B0600070205080204" pitchFamily="50" charset="-128"/>
              <a:ea typeface="+mn-ea"/>
            </a:rPr>
            <a:t>年度は令和</a:t>
          </a:r>
          <a:r>
            <a:rPr kumimoji="1" lang="en-US" altLang="ja-JP" sz="1000">
              <a:solidFill>
                <a:sysClr val="windowText" lastClr="000000"/>
              </a:solidFill>
              <a:latin typeface="ＭＳ Ｐゴシック" panose="020B0600070205080204" pitchFamily="50" charset="-128"/>
              <a:ea typeface="+mn-ea"/>
            </a:rPr>
            <a:t>3</a:t>
          </a:r>
          <a:r>
            <a:rPr kumimoji="1" lang="ja-JP" altLang="en-US" sz="1000">
              <a:solidFill>
                <a:sysClr val="windowText" lastClr="000000"/>
              </a:solidFill>
              <a:latin typeface="ＭＳ Ｐゴシック" panose="020B0600070205080204" pitchFamily="50" charset="-128"/>
              <a:ea typeface="+mn-ea"/>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1699875" cy="488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7605375" y="184150"/>
          <a:ext cx="36131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7630775" y="209550"/>
          <a:ext cx="35687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7656175" y="234950"/>
          <a:ext cx="3521075"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熊本県芦北町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5033625" y="184150"/>
          <a:ext cx="2454275"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5059025" y="209550"/>
          <a:ext cx="2409825"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5084425" y="234950"/>
          <a:ext cx="2352675"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57250"/>
          <a:ext cx="21224875" cy="136525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14375" y="1473200"/>
          <a:ext cx="8874125" cy="16891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25500" y="1498600"/>
          <a:ext cx="1285875"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047875" y="1498600"/>
          <a:ext cx="11747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16,141
16,102
234.01
18,221,466
17,015,219
1,082,822
6,570,242
12,708,007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286125" y="149860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4683125" y="1492250"/>
          <a:ext cx="18732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6556375" y="1492250"/>
          <a:ext cx="11747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7778750" y="1492250"/>
          <a:ext cx="587375"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4683125" y="2324100"/>
          <a:ext cx="187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6619875" y="2324100"/>
          <a:ext cx="314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9740900" y="1473200"/>
          <a:ext cx="1308100" cy="1098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9969500" y="1530350"/>
          <a:ext cx="11747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9969500" y="1790700"/>
          <a:ext cx="11747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9969500" y="2108200"/>
          <a:ext cx="11747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9826625" y="1619250"/>
          <a:ext cx="155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9861550" y="15684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9861550" y="18224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9906000" y="2082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9826625" y="20828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9906000" y="2308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9826625" y="24511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50875" y="3365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50875" y="36131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50875" y="38544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50875" y="41021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14375"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4972050" y="4591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4972050" y="4775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53097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53097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01687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01687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14375"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270500" y="5080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334000" y="5080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35622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平均的な水準となっている。前年度と比較して減額している主な要因としては、災害関連事業に従事した職員を事業費支弁に計上したことにより、一般職給等の経常的な人件費が減少したことが理由として考えられる。今後は徐々に増加していくと予想されるため、適正な水準を維持できるよう、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676275"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14375"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3812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14375" y="6963228"/>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38125" y="682735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14375" y="6649357"/>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38125" y="651348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14375" y="6335485"/>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38125" y="619961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14375" y="6021614"/>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38125" y="588574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14375" y="5707743"/>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38125" y="557187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14375" y="5393872"/>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38125" y="525799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14375"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38125" y="4944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14375"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78014</xdr:rowOff>
    </xdr:from>
    <xdr:to>
      <xdr:col>24</xdr:col>
      <xdr:colOff>25400</xdr:colOff>
      <xdr:row>41</xdr:row>
      <xdr:rowOff>37193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445000" y="5361214"/>
          <a:ext cx="0" cy="1445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9270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533900" y="6778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37193</xdr:rowOff>
    </xdr:from>
    <xdr:to>
      <xdr:col>24</xdr:col>
      <xdr:colOff>114300</xdr:colOff>
      <xdr:row>41</xdr:row>
      <xdr:rowOff>37193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371975" y="680629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164391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533900" y="5117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78014</xdr:rowOff>
    </xdr:from>
    <xdr:to>
      <xdr:col>24</xdr:col>
      <xdr:colOff>114300</xdr:colOff>
      <xdr:row>32</xdr:row>
      <xdr:rowOff>78014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371975" y="536121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1814</xdr:rowOff>
    </xdr:from>
    <xdr:to>
      <xdr:col>24</xdr:col>
      <xdr:colOff>25400</xdr:colOff>
      <xdr:row>37</xdr:row>
      <xdr:rowOff>167822</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679825" y="5945414"/>
          <a:ext cx="765175" cy="33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138991</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533900" y="57523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122464</xdr:rowOff>
    </xdr:from>
    <xdr:to>
      <xdr:col>24</xdr:col>
      <xdr:colOff>76200</xdr:colOff>
      <xdr:row>36</xdr:row>
      <xdr:rowOff>52614</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410075" y="590096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167822</xdr:rowOff>
    </xdr:from>
    <xdr:to>
      <xdr:col>19</xdr:col>
      <xdr:colOff>187325</xdr:colOff>
      <xdr:row>38</xdr:row>
      <xdr:rowOff>116115</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2860675" y="6276522"/>
          <a:ext cx="819150" cy="113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8164</xdr:rowOff>
    </xdr:from>
    <xdr:to>
      <xdr:col>20</xdr:col>
      <xdr:colOff>38100</xdr:colOff>
      <xdr:row>37</xdr:row>
      <xdr:rowOff>109764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635375" y="6116864"/>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119941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321050" y="5898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116115</xdr:rowOff>
    </xdr:from>
    <xdr:to>
      <xdr:col>15</xdr:col>
      <xdr:colOff>98425</xdr:colOff>
      <xdr:row>38</xdr:row>
      <xdr:rowOff>116115</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035175" y="6389915"/>
          <a:ext cx="825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16328</xdr:rowOff>
    </xdr:from>
    <xdr:to>
      <xdr:col>15</xdr:col>
      <xdr:colOff>149225</xdr:colOff>
      <xdr:row>36</xdr:row>
      <xdr:rowOff>117928</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2809875" y="595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128105</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511425" y="574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116115</xdr:rowOff>
    </xdr:from>
    <xdr:to>
      <xdr:col>11</xdr:col>
      <xdr:colOff>9525</xdr:colOff>
      <xdr:row>39</xdr:row>
      <xdr:rowOff>9978</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225550" y="6389915"/>
          <a:ext cx="809625" cy="58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27214</xdr:rowOff>
    </xdr:from>
    <xdr:to>
      <xdr:col>11</xdr:col>
      <xdr:colOff>60325</xdr:colOff>
      <xdr:row>36</xdr:row>
      <xdr:rowOff>128814</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000250" y="5970814"/>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138991</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685925" y="575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17475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149877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876300" y="576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24497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4861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6606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8383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025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122464</xdr:rowOff>
    </xdr:from>
    <xdr:to>
      <xdr:col>24</xdr:col>
      <xdr:colOff>76200</xdr:colOff>
      <xdr:row>36</xdr:row>
      <xdr:rowOff>52614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410075" y="590096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94541</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533900" y="5873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117022</xdr:rowOff>
    </xdr:from>
    <xdr:to>
      <xdr:col>20</xdr:col>
      <xdr:colOff>38100</xdr:colOff>
      <xdr:row>38</xdr:row>
      <xdr:rowOff>47172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635375" y="622572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31949</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321050" y="6305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65315</xdr:rowOff>
    </xdr:from>
    <xdr:to>
      <xdr:col>15</xdr:col>
      <xdr:colOff>149225</xdr:colOff>
      <xdr:row>38</xdr:row>
      <xdr:rowOff>166915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809875" y="633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151692</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511425" y="642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65315</xdr:rowOff>
    </xdr:from>
    <xdr:to>
      <xdr:col>11</xdr:col>
      <xdr:colOff>60325</xdr:colOff>
      <xdr:row>38</xdr:row>
      <xdr:rowOff>166915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000250" y="633911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151692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685925" y="642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130628</xdr:rowOff>
    </xdr:from>
    <xdr:to>
      <xdr:col>6</xdr:col>
      <xdr:colOff>171450</xdr:colOff>
      <xdr:row>39</xdr:row>
      <xdr:rowOff>60778</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174750" y="640442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45555</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876300" y="6484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1461750" y="1225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5732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5732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294225" y="1289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294225" y="1473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80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80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1461750" y="1778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6021050" y="1778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6081375" y="1778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6119475" y="2082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物件費に係る決算額は昨年度よりも増加しているが、経常収支比率における割合は減少している。今後も引き続き、業務内容を精査しコスト削減や効率化を図っていく。</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423650" y="1593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1461750" y="3975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001375" y="3839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1461750" y="3613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001375" y="3470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1461750" y="3244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001375" y="3108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1461750" y="2876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001375" y="274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1461750" y="2508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001375" y="2372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1461750" y="2146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001375" y="2004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1461750" y="1778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001375" y="1642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1461750" y="1778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12700</xdr:rowOff>
    </xdr:from>
    <xdr:to>
      <xdr:col>82</xdr:col>
      <xdr:colOff>107950</xdr:colOff>
      <xdr:row>21</xdr:row>
      <xdr:rowOff>85090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208250" y="2324100"/>
          <a:ext cx="0" cy="1228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57167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5284450" y="352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85090</xdr:rowOff>
    </xdr:from>
    <xdr:to>
      <xdr:col>82</xdr:col>
      <xdr:colOff>196850</xdr:colOff>
      <xdr:row>21</xdr:row>
      <xdr:rowOff>85090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119350" y="355219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99077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528445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12700</xdr:rowOff>
    </xdr:from>
    <xdr:to>
      <xdr:col>82</xdr:col>
      <xdr:colOff>196850</xdr:colOff>
      <xdr:row>14</xdr:row>
      <xdr:rowOff>12700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5119350" y="232410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157480</xdr:rowOff>
    </xdr:from>
    <xdr:to>
      <xdr:col>82</xdr:col>
      <xdr:colOff>107950</xdr:colOff>
      <xdr:row>17</xdr:row>
      <xdr:rowOff>46990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4433550" y="2799080"/>
          <a:ext cx="774700" cy="5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85107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5284450" y="2561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68580</xdr:rowOff>
    </xdr:from>
    <xdr:to>
      <xdr:col>82</xdr:col>
      <xdr:colOff>158750</xdr:colOff>
      <xdr:row>16</xdr:row>
      <xdr:rowOff>170180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157450" y="27101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39370</xdr:rowOff>
    </xdr:from>
    <xdr:to>
      <xdr:col>78</xdr:col>
      <xdr:colOff>69850</xdr:colOff>
      <xdr:row>17</xdr:row>
      <xdr:rowOff>46990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623925" y="2846070"/>
          <a:ext cx="809625"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382750" y="27711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69867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084300" y="2546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31750</xdr:rowOff>
    </xdr:from>
    <xdr:to>
      <xdr:col>73</xdr:col>
      <xdr:colOff>180975</xdr:colOff>
      <xdr:row>17</xdr:row>
      <xdr:rowOff>39370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2798425" y="2838450"/>
          <a:ext cx="8255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34290</xdr:rowOff>
    </xdr:from>
    <xdr:to>
      <xdr:col>74</xdr:col>
      <xdr:colOff>31750</xdr:colOff>
      <xdr:row>17</xdr:row>
      <xdr:rowOff>135890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573125" y="284099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120667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258800" y="2927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119380</xdr:rowOff>
    </xdr:from>
    <xdr:to>
      <xdr:col>69</xdr:col>
      <xdr:colOff>92075</xdr:colOff>
      <xdr:row>17</xdr:row>
      <xdr:rowOff>31750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1972925" y="2760980"/>
          <a:ext cx="825500" cy="7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747625" y="282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449175" y="291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xdr:rowOff>
    </xdr:from>
    <xdr:to>
      <xdr:col>65</xdr:col>
      <xdr:colOff>53975</xdr:colOff>
      <xdr:row>17</xdr:row>
      <xdr:rowOff>105410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1938000" y="281051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90187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1623675" y="289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0082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42335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34239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5984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17824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106680</xdr:rowOff>
    </xdr:from>
    <xdr:to>
      <xdr:col>82</xdr:col>
      <xdr:colOff>158750</xdr:colOff>
      <xdr:row>17</xdr:row>
      <xdr:rowOff>36830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157450" y="27482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78757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5284450" y="272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167640</xdr:rowOff>
    </xdr:from>
    <xdr:to>
      <xdr:col>78</xdr:col>
      <xdr:colOff>120650</xdr:colOff>
      <xdr:row>17</xdr:row>
      <xdr:rowOff>97790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382750" y="28092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82567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084300" y="2889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160020</xdr:rowOff>
    </xdr:from>
    <xdr:to>
      <xdr:col>74</xdr:col>
      <xdr:colOff>31750</xdr:colOff>
      <xdr:row>17</xdr:row>
      <xdr:rowOff>90170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573125" y="28016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100347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258800" y="257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152400</xdr:rowOff>
    </xdr:from>
    <xdr:to>
      <xdr:col>69</xdr:col>
      <xdr:colOff>142875</xdr:colOff>
      <xdr:row>17</xdr:row>
      <xdr:rowOff>82550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747625" y="27940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92727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449175" y="256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68580</xdr:rowOff>
    </xdr:from>
    <xdr:to>
      <xdr:col>65</xdr:col>
      <xdr:colOff>53975</xdr:colOff>
      <xdr:row>16</xdr:row>
      <xdr:rowOff>170180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1938000" y="271018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8907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1623675" y="2485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14375"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4972050" y="7893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4972050" y="8077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653097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653097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01687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01687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14375"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270500" y="8382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334000" y="8382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35622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べ保育所への入所人数の減少により、大幅な減少となったが、類似団体と比較すると上回っている。今後、更に高齢化が進み、高齢者の事業利用者が増えることが予想され、扶助費が増加する可能性があるため、動向に注視し適正な事業執行に努め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676275"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14375"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3812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14375" y="10217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38125" y="1007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14375" y="9848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38125" y="9712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14375" y="9480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38125" y="934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14375" y="9112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38125" y="8976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14375" y="875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38125" y="860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14375"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38125" y="8246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14375"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57150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445000" y="8750300"/>
          <a:ext cx="0" cy="137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29227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533900" y="1010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57150</xdr:rowOff>
    </xdr:from>
    <xdr:to>
      <xdr:col>24</xdr:col>
      <xdr:colOff>114300</xdr:colOff>
      <xdr:row>61</xdr:row>
      <xdr:rowOff>57150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371975" y="101282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533900" y="850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371975" y="87503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88900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679825" y="9258300"/>
          <a:ext cx="765175"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10177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533900" y="8925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165100</xdr:rowOff>
    </xdr:from>
    <xdr:to>
      <xdr:col>24</xdr:col>
      <xdr:colOff>76200</xdr:colOff>
      <xdr:row>55</xdr:row>
      <xdr:rowOff>95250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410075" y="90805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101600</xdr:rowOff>
    </xdr:from>
    <xdr:to>
      <xdr:col>19</xdr:col>
      <xdr:colOff>187325</xdr:colOff>
      <xdr:row>56</xdr:row>
      <xdr:rowOff>88900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2860675" y="9017000"/>
          <a:ext cx="819150" cy="31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635375" y="90995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321050" y="888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101600</xdr:rowOff>
    </xdr:from>
    <xdr:to>
      <xdr:col>15</xdr:col>
      <xdr:colOff>98425</xdr:colOff>
      <xdr:row>56</xdr:row>
      <xdr:rowOff>25400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035175" y="9017000"/>
          <a:ext cx="8255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809875" y="91757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511425"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25400</xdr:rowOff>
    </xdr:from>
    <xdr:to>
      <xdr:col>11</xdr:col>
      <xdr:colOff>9525</xdr:colOff>
      <xdr:row>56</xdr:row>
      <xdr:rowOff>63500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225550" y="9271000"/>
          <a:ext cx="8096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95250</xdr:rowOff>
    </xdr:from>
    <xdr:to>
      <xdr:col>11</xdr:col>
      <xdr:colOff>60325</xdr:colOff>
      <xdr:row>56</xdr:row>
      <xdr:rowOff>25400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000250" y="91757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35577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685925"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69850</xdr:rowOff>
    </xdr:from>
    <xdr:to>
      <xdr:col>6</xdr:col>
      <xdr:colOff>171450</xdr:colOff>
      <xdr:row>56</xdr:row>
      <xdr:rowOff>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174750" y="91503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876300" y="892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24497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4861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6606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8383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025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410075" y="92138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105427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533900" y="9185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38100</xdr:rowOff>
    </xdr:from>
    <xdr:to>
      <xdr:col>20</xdr:col>
      <xdr:colOff>38100</xdr:colOff>
      <xdr:row>56</xdr:row>
      <xdr:rowOff>139700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635375" y="92837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32105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50800</xdr:rowOff>
    </xdr:from>
    <xdr:to>
      <xdr:col>15</xdr:col>
      <xdr:colOff>149225</xdr:colOff>
      <xdr:row>54</xdr:row>
      <xdr:rowOff>152400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809875" y="896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162577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511425"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146050</xdr:rowOff>
    </xdr:from>
    <xdr:to>
      <xdr:col>11</xdr:col>
      <xdr:colOff>60325</xdr:colOff>
      <xdr:row>56</xdr:row>
      <xdr:rowOff>76200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000250" y="92265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60977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685925"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12700</xdr:rowOff>
    </xdr:from>
    <xdr:to>
      <xdr:col>6</xdr:col>
      <xdr:colOff>171450</xdr:colOff>
      <xdr:row>56</xdr:row>
      <xdr:rowOff>114300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17475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99077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8763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1461750"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5732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5732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29422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29422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80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80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1461750"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6021050" y="8382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6081375" y="8382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611947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繰出金については、国保会計、高齢会計については減少しているが、他の会計については、増加傾向にある。年度により増減があるため、今後も動向を注視し、繰出金の適正化に努める。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423650"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1461750"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00137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1461750" y="10217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001375" y="1007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1461750" y="9848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001375" y="9712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1461750" y="9480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001375" y="934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1461750" y="9112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001375" y="8976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1461750" y="875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001375" y="860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1461750"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001375" y="8246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1461750"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130810</xdr:rowOff>
    </xdr:from>
    <xdr:to>
      <xdr:col>82</xdr:col>
      <xdr:colOff>107950</xdr:colOff>
      <xdr:row>60</xdr:row>
      <xdr:rowOff>127000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208250" y="8881110"/>
          <a:ext cx="0" cy="1151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528445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5119350" y="1003300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45737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5284450" y="863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130810</xdr:rowOff>
    </xdr:from>
    <xdr:to>
      <xdr:col>82</xdr:col>
      <xdr:colOff>196850</xdr:colOff>
      <xdr:row>53</xdr:row>
      <xdr:rowOff>130810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5119350" y="888111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142240</xdr:rowOff>
    </xdr:from>
    <xdr:to>
      <xdr:col>82</xdr:col>
      <xdr:colOff>107950</xdr:colOff>
      <xdr:row>57</xdr:row>
      <xdr:rowOff>107950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4433550" y="9387840"/>
          <a:ext cx="774700" cy="130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5284450" y="9173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157450" y="93218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107950</xdr:rowOff>
    </xdr:from>
    <xdr:to>
      <xdr:col>78</xdr:col>
      <xdr:colOff>69850</xdr:colOff>
      <xdr:row>57</xdr:row>
      <xdr:rowOff>130810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623925" y="9518650"/>
          <a:ext cx="809625"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144780</xdr:rowOff>
    </xdr:from>
    <xdr:to>
      <xdr:col>78</xdr:col>
      <xdr:colOff>120650</xdr:colOff>
      <xdr:row>57</xdr:row>
      <xdr:rowOff>74930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382750" y="93903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85107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084300" y="9165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115570</xdr:rowOff>
    </xdr:from>
    <xdr:to>
      <xdr:col>73</xdr:col>
      <xdr:colOff>180975</xdr:colOff>
      <xdr:row>57</xdr:row>
      <xdr:rowOff>130810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2798425" y="9526270"/>
          <a:ext cx="8255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34290</xdr:rowOff>
    </xdr:from>
    <xdr:to>
      <xdr:col>74</xdr:col>
      <xdr:colOff>31750</xdr:colOff>
      <xdr:row>57</xdr:row>
      <xdr:rowOff>135890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573125" y="944499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146067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258800" y="9226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115570</xdr:rowOff>
    </xdr:from>
    <xdr:to>
      <xdr:col>69</xdr:col>
      <xdr:colOff>92075</xdr:colOff>
      <xdr:row>57</xdr:row>
      <xdr:rowOff>115570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1972925" y="9526270"/>
          <a:ext cx="825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747625"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449175" y="921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11430</xdr:rowOff>
    </xdr:from>
    <xdr:to>
      <xdr:col>65</xdr:col>
      <xdr:colOff>53975</xdr:colOff>
      <xdr:row>57</xdr:row>
      <xdr:rowOff>113030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1938000" y="942213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123207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1623675" y="9203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0082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233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423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5984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17824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157450" y="93370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63517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528445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57150</xdr:rowOff>
    </xdr:from>
    <xdr:to>
      <xdr:col>78</xdr:col>
      <xdr:colOff>120650</xdr:colOff>
      <xdr:row>57</xdr:row>
      <xdr:rowOff>158750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38275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143527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084300" y="955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80010</xdr:rowOff>
    </xdr:from>
    <xdr:to>
      <xdr:col>74</xdr:col>
      <xdr:colOff>31750</xdr:colOff>
      <xdr:row>58</xdr:row>
      <xdr:rowOff>10160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573125" y="949071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166387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258800" y="9577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64770</xdr:rowOff>
    </xdr:from>
    <xdr:to>
      <xdr:col>69</xdr:col>
      <xdr:colOff>142875</xdr:colOff>
      <xdr:row>57</xdr:row>
      <xdr:rowOff>166370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747625" y="947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151147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449175" y="956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64770</xdr:rowOff>
    </xdr:from>
    <xdr:to>
      <xdr:col>65</xdr:col>
      <xdr:colOff>53975</xdr:colOff>
      <xdr:row>57</xdr:row>
      <xdr:rowOff>166370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1938000" y="947547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151147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1623675" y="956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1461750"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5732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5732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29422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29422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80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80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1461750"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6021050" y="5080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6081375" y="5080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611947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平均を下回っている。水俣芦北広域行政事務組合への負担金が増加したため、決算額は増となっているが、経常収支比率における割合は減少している。後年度以降、上昇が見込まれるため、今後も事業内容等を精査し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423650"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1461750"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00137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1461750" y="6915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001375" y="6772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1461750" y="6546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001375" y="6410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1461750" y="6178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001375"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1461750" y="5810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001375" y="5674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1461750" y="5448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001375" y="530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1461750"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001375" y="4944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1461750"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100330</xdr:rowOff>
    </xdr:from>
    <xdr:to>
      <xdr:col>82</xdr:col>
      <xdr:colOff>107950</xdr:colOff>
      <xdr:row>42</xdr:row>
      <xdr:rowOff>43180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208250" y="554863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15257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5284450" y="694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43180</xdr:rowOff>
    </xdr:from>
    <xdr:to>
      <xdr:col>82</xdr:col>
      <xdr:colOff>196850</xdr:colOff>
      <xdr:row>42</xdr:row>
      <xdr:rowOff>43180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119350" y="697738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15257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5284450" y="529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100330</xdr:rowOff>
    </xdr:from>
    <xdr:to>
      <xdr:col>82</xdr:col>
      <xdr:colOff>196850</xdr:colOff>
      <xdr:row>33</xdr:row>
      <xdr:rowOff>100330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119350" y="554863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127000</xdr:rowOff>
    </xdr:from>
    <xdr:to>
      <xdr:col>82</xdr:col>
      <xdr:colOff>107950</xdr:colOff>
      <xdr:row>37</xdr:row>
      <xdr:rowOff>24130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433550" y="6070600"/>
          <a:ext cx="774700" cy="6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63517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5284450" y="6007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91440</xdr:rowOff>
    </xdr:from>
    <xdr:to>
      <xdr:col>82</xdr:col>
      <xdr:colOff>158750</xdr:colOff>
      <xdr:row>37</xdr:row>
      <xdr:rowOff>21590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157450" y="60350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127000</xdr:rowOff>
    </xdr:from>
    <xdr:to>
      <xdr:col>78</xdr:col>
      <xdr:colOff>69850</xdr:colOff>
      <xdr:row>37</xdr:row>
      <xdr:rowOff>24130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623925" y="6070600"/>
          <a:ext cx="809625" cy="6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382750" y="612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084300" y="6214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35560</xdr:rowOff>
    </xdr:from>
    <xdr:to>
      <xdr:col>73</xdr:col>
      <xdr:colOff>180975</xdr:colOff>
      <xdr:row>36</xdr:row>
      <xdr:rowOff>127000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2798425" y="5979160"/>
          <a:ext cx="8255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573125" y="60883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258800" y="616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161290</xdr:rowOff>
    </xdr:from>
    <xdr:to>
      <xdr:col>69</xdr:col>
      <xdr:colOff>92075</xdr:colOff>
      <xdr:row>36</xdr:row>
      <xdr:rowOff>35560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1972925" y="5939790"/>
          <a:ext cx="8255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99060</xdr:rowOff>
    </xdr:from>
    <xdr:to>
      <xdr:col>69</xdr:col>
      <xdr:colOff>142875</xdr:colOff>
      <xdr:row>37</xdr:row>
      <xdr:rowOff>29210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747625" y="60426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13987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449175" y="6122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99060</xdr:rowOff>
    </xdr:from>
    <xdr:to>
      <xdr:col>65</xdr:col>
      <xdr:colOff>53975</xdr:colOff>
      <xdr:row>37</xdr:row>
      <xdr:rowOff>29210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1938000" y="60426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13987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1623675" y="6122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0082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233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4239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5984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17824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157450" y="60198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92727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5284450" y="587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144780</xdr:rowOff>
    </xdr:from>
    <xdr:to>
      <xdr:col>78</xdr:col>
      <xdr:colOff>120650</xdr:colOff>
      <xdr:row>37</xdr:row>
      <xdr:rowOff>74930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382750" y="60883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084300" y="5863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76200</xdr:rowOff>
    </xdr:from>
    <xdr:to>
      <xdr:col>74</xdr:col>
      <xdr:colOff>31750</xdr:colOff>
      <xdr:row>37</xdr:row>
      <xdr:rowOff>6350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573125" y="60198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258800" y="579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156210</xdr:rowOff>
    </xdr:from>
    <xdr:to>
      <xdr:col>69</xdr:col>
      <xdr:colOff>142875</xdr:colOff>
      <xdr:row>36</xdr:row>
      <xdr:rowOff>86360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747625" y="59347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96537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449175" y="570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110490</xdr:rowOff>
    </xdr:from>
    <xdr:to>
      <xdr:col>65</xdr:col>
      <xdr:colOff>53975</xdr:colOff>
      <xdr:row>36</xdr:row>
      <xdr:rowOff>40640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1938000" y="588899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50817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1623675" y="566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14375"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4972050" y="11195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4972050" y="11379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653097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653097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01687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01687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14375"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270500" y="11684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334000" y="11684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35622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類似団体と比較して公債費の割合が高くなっている。主要事業の財源や令和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に係る災害復旧事業へ地方債を充当しているため償還額は今後更に増加していく見込みである。災害分の元金償還年度までに減債基金の積み立てに努めながら、今後の借入については交付税措置額等も勘案しながら適正管理に努めていく。</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676275"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14375"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3812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14375" y="13442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38125" y="1330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14375" y="13004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38125" y="12868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14375" y="1256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38125" y="12424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14375" y="12122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38125"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14375"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14375"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72136</xdr:rowOff>
    </xdr:from>
    <xdr:to>
      <xdr:col>24</xdr:col>
      <xdr:colOff>25400</xdr:colOff>
      <xdr:row>80</xdr:row>
      <xdr:rowOff>40132</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445000" y="12289536"/>
          <a:ext cx="0" cy="958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5339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371975" y="1324813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158513</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533900" y="1204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72136</xdr:rowOff>
    </xdr:from>
    <xdr:to>
      <xdr:col>24</xdr:col>
      <xdr:colOff>114300</xdr:colOff>
      <xdr:row>74</xdr:row>
      <xdr:rowOff>72136</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371975" y="1228953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56135</xdr:rowOff>
    </xdr:from>
    <xdr:to>
      <xdr:col>24</xdr:col>
      <xdr:colOff>25400</xdr:colOff>
      <xdr:row>77</xdr:row>
      <xdr:rowOff>97282</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679825" y="12768835"/>
          <a:ext cx="765175"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3573</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533900" y="125511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158496</xdr:rowOff>
    </xdr:from>
    <xdr:to>
      <xdr:col>24</xdr:col>
      <xdr:colOff>76200</xdr:colOff>
      <xdr:row>77</xdr:row>
      <xdr:rowOff>88646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410075" y="1270609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92711</xdr:rowOff>
    </xdr:from>
    <xdr:to>
      <xdr:col>19</xdr:col>
      <xdr:colOff>187325</xdr:colOff>
      <xdr:row>77</xdr:row>
      <xdr:rowOff>97282</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860675" y="12805411"/>
          <a:ext cx="81915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9906</xdr:rowOff>
    </xdr:from>
    <xdr:to>
      <xdr:col>20</xdr:col>
      <xdr:colOff>38100</xdr:colOff>
      <xdr:row>77</xdr:row>
      <xdr:rowOff>111506</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635375" y="12722606"/>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121683</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321050" y="12504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74422</xdr:rowOff>
    </xdr:from>
    <xdr:to>
      <xdr:col>15</xdr:col>
      <xdr:colOff>98425</xdr:colOff>
      <xdr:row>77</xdr:row>
      <xdr:rowOff>92711</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035175" y="12787122"/>
          <a:ext cx="8255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809875" y="12736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135399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511425" y="12517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74422</xdr:rowOff>
    </xdr:from>
    <xdr:to>
      <xdr:col>11</xdr:col>
      <xdr:colOff>9525</xdr:colOff>
      <xdr:row>77</xdr:row>
      <xdr:rowOff>143002</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225550" y="12787122"/>
          <a:ext cx="809625"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000250" y="12750037"/>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123714</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685925" y="1283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174750" y="1274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876300" y="12527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24497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4861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6606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383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025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410075" y="1271803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148862</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533900" y="12696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46482</xdr:rowOff>
    </xdr:from>
    <xdr:to>
      <xdr:col>20</xdr:col>
      <xdr:colOff>38100</xdr:colOff>
      <xdr:row>77</xdr:row>
      <xdr:rowOff>148082</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635375" y="12759182"/>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321050" y="12845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41911</xdr:rowOff>
    </xdr:from>
    <xdr:to>
      <xdr:col>15</xdr:col>
      <xdr:colOff>149225</xdr:colOff>
      <xdr:row>77</xdr:row>
      <xdr:rowOff>143511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809875" y="1275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128288</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511425" y="12840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23622</xdr:rowOff>
    </xdr:from>
    <xdr:to>
      <xdr:col>11</xdr:col>
      <xdr:colOff>60325</xdr:colOff>
      <xdr:row>77</xdr:row>
      <xdr:rowOff>125222</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000250" y="12736322"/>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135399</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685925" y="12517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92202</xdr:rowOff>
    </xdr:from>
    <xdr:to>
      <xdr:col>6</xdr:col>
      <xdr:colOff>171450</xdr:colOff>
      <xdr:row>78</xdr:row>
      <xdr:rowOff>22352</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174750" y="1280490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7129</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876300" y="12884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1461750"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5732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5732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29422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29422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80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80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1461750"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6021050" y="11684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6081375" y="11684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611947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令和３年度は前年度と比較すると減少しているが、近年は類似団体平均より高い水準で推移している。今後も引き続き、事業見直しによる歳出の削減を推進し、財政の健全化に努めていく。</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423650"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1461750"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00137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1461750" y="13442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001375" y="1330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1461750" y="13004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001375" y="12868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1461750" y="1256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001375" y="12424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1461750" y="12122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001375"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1461750"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001375" y="11548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1461750"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127000</xdr:rowOff>
    </xdr:from>
    <xdr:to>
      <xdr:col>82</xdr:col>
      <xdr:colOff>107950</xdr:colOff>
      <xdr:row>80</xdr:row>
      <xdr:rowOff>53848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208250" y="12014200"/>
          <a:ext cx="0" cy="1247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25925</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528445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53848</xdr:rowOff>
    </xdr:from>
    <xdr:to>
      <xdr:col>82</xdr:col>
      <xdr:colOff>196850</xdr:colOff>
      <xdr:row>80</xdr:row>
      <xdr:rowOff>53848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119350" y="13261848"/>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41927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5284450" y="1176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127000</xdr:rowOff>
    </xdr:from>
    <xdr:to>
      <xdr:col>82</xdr:col>
      <xdr:colOff>196850</xdr:colOff>
      <xdr:row>72</xdr:row>
      <xdr:rowOff>127000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119350" y="1201420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85852</xdr:rowOff>
    </xdr:from>
    <xdr:to>
      <xdr:col>82</xdr:col>
      <xdr:colOff>107950</xdr:colOff>
      <xdr:row>78</xdr:row>
      <xdr:rowOff>72137</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433550" y="12633452"/>
          <a:ext cx="774700" cy="316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149877</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5284450" y="1236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133350</xdr:rowOff>
    </xdr:from>
    <xdr:to>
      <xdr:col>82</xdr:col>
      <xdr:colOff>158750</xdr:colOff>
      <xdr:row>76</xdr:row>
      <xdr:rowOff>63500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157450" y="125158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143002</xdr:rowOff>
    </xdr:from>
    <xdr:to>
      <xdr:col>78</xdr:col>
      <xdr:colOff>69850</xdr:colOff>
      <xdr:row>78</xdr:row>
      <xdr:rowOff>72137</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623925" y="12855702"/>
          <a:ext cx="809625" cy="94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32765</xdr:rowOff>
    </xdr:from>
    <xdr:to>
      <xdr:col>78</xdr:col>
      <xdr:colOff>120650</xdr:colOff>
      <xdr:row>77</xdr:row>
      <xdr:rowOff>134365</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382750" y="1274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144542</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084300" y="125270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143002</xdr:rowOff>
    </xdr:from>
    <xdr:to>
      <xdr:col>73</xdr:col>
      <xdr:colOff>180975</xdr:colOff>
      <xdr:row>77</xdr:row>
      <xdr:rowOff>170435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2798425" y="12855702"/>
          <a:ext cx="825500" cy="2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573125" y="12759182"/>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158259</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258800" y="12540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133858</xdr:rowOff>
    </xdr:from>
    <xdr:to>
      <xdr:col>69</xdr:col>
      <xdr:colOff>92075</xdr:colOff>
      <xdr:row>77</xdr:row>
      <xdr:rowOff>170435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1972925" y="12846558"/>
          <a:ext cx="825500" cy="30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5335</xdr:rowOff>
    </xdr:from>
    <xdr:to>
      <xdr:col>69</xdr:col>
      <xdr:colOff>142875</xdr:colOff>
      <xdr:row>77</xdr:row>
      <xdr:rowOff>106935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747625" y="1271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117112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449175" y="12499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1938000" y="1270609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98823</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1623675" y="12481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0082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233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4239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5984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17824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35052</xdr:rowOff>
    </xdr:from>
    <xdr:to>
      <xdr:col>82</xdr:col>
      <xdr:colOff>158750</xdr:colOff>
      <xdr:row>76</xdr:row>
      <xdr:rowOff>136652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157450" y="1258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7129</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5284450" y="12554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21337</xdr:rowOff>
    </xdr:from>
    <xdr:to>
      <xdr:col>78</xdr:col>
      <xdr:colOff>120650</xdr:colOff>
      <xdr:row>78</xdr:row>
      <xdr:rowOff>122937</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382750" y="12899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107714</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084300" y="12985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92202</xdr:rowOff>
    </xdr:from>
    <xdr:to>
      <xdr:col>74</xdr:col>
      <xdr:colOff>31750</xdr:colOff>
      <xdr:row>78</xdr:row>
      <xdr:rowOff>22352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573125" y="1280490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7129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258800" y="12884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119635</xdr:rowOff>
    </xdr:from>
    <xdr:to>
      <xdr:col>69</xdr:col>
      <xdr:colOff>142875</xdr:colOff>
      <xdr:row>78</xdr:row>
      <xdr:rowOff>49785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747625" y="128323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34562</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449175" y="1291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83058</xdr:rowOff>
    </xdr:from>
    <xdr:to>
      <xdr:col>65</xdr:col>
      <xdr:colOff>53975</xdr:colOff>
      <xdr:row>78</xdr:row>
      <xdr:rowOff>13208</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1938000" y="1279575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169435</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1623675" y="12875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1201400" cy="4254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2807950" y="0"/>
          <a:ext cx="276860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2817475" y="12700"/>
          <a:ext cx="27432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2830175" y="31750"/>
          <a:ext cx="2710814" cy="3111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熊本県芦北町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0801350" y="0"/>
          <a:ext cx="180975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0826750" y="12700"/>
          <a:ext cx="17653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0852150" y="31750"/>
          <a:ext cx="1708150" cy="3111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1949450" y="11706225"/>
          <a:ext cx="382270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4638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184400" y="11833225"/>
          <a:ext cx="2540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266950" y="11782425"/>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044950" y="11782425"/>
          <a:ext cx="825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2545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1949450" y="1038225"/>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38225"/>
          <a:ext cx="1200150"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19100" y="11525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19100" y="141287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19100" y="1711325"/>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77800" y="1216025"/>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63525" y="16605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77800" y="1660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63525" y="189865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77800" y="2041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12725" y="1165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12725" y="1425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1949450" y="1597025"/>
          <a:ext cx="3822700" cy="22415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524000" y="122872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1949450" y="38385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250950" y="3702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1949450" y="34702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250950" y="333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1949450" y="31019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250950" y="2966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1949450" y="27336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250950" y="2597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1949450" y="23590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250950" y="2216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1949450" y="19780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250950" y="183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1949450" y="15970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250950" y="14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1949450" y="1597025"/>
          <a:ext cx="3822700" cy="22415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143358</xdr:rowOff>
    </xdr:from>
    <xdr:to>
      <xdr:col>29</xdr:col>
      <xdr:colOff>127000</xdr:colOff>
      <xdr:row>20</xdr:row>
      <xdr:rowOff>115100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099050" y="2194408"/>
          <a:ext cx="0" cy="13115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87177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168900" y="34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115100</xdr:rowOff>
    </xdr:from>
    <xdr:to>
      <xdr:col>30</xdr:col>
      <xdr:colOff>25400</xdr:colOff>
      <xdr:row>20</xdr:row>
      <xdr:rowOff>115100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010150" y="3506000"/>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58285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168900" y="193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143358</xdr:rowOff>
    </xdr:from>
    <xdr:to>
      <xdr:col>30</xdr:col>
      <xdr:colOff>25400</xdr:colOff>
      <xdr:row>12</xdr:row>
      <xdr:rowOff>143358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010150" y="2194408"/>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144399</xdr:rowOff>
    </xdr:from>
    <xdr:to>
      <xdr:col>29</xdr:col>
      <xdr:colOff>127000</xdr:colOff>
      <xdr:row>14</xdr:row>
      <xdr:rowOff>153962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4508500" y="2538349"/>
          <a:ext cx="590550" cy="95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147832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168900" y="2878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4305</xdr:rowOff>
    </xdr:from>
    <xdr:to>
      <xdr:col>29</xdr:col>
      <xdr:colOff>177800</xdr:colOff>
      <xdr:row>17</xdr:row>
      <xdr:rowOff>105905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048250" y="2899905"/>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144399</xdr:rowOff>
    </xdr:from>
    <xdr:to>
      <xdr:col>26</xdr:col>
      <xdr:colOff>50800</xdr:colOff>
      <xdr:row>15</xdr:row>
      <xdr:rowOff>161366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886200" y="2538349"/>
          <a:ext cx="622300" cy="1884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16662</xdr:rowOff>
    </xdr:from>
    <xdr:to>
      <xdr:col>26</xdr:col>
      <xdr:colOff>101600</xdr:colOff>
      <xdr:row>17</xdr:row>
      <xdr:rowOff>118262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457700" y="29122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103039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165600" y="2998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161366</xdr:rowOff>
    </xdr:from>
    <xdr:to>
      <xdr:col>22</xdr:col>
      <xdr:colOff>114300</xdr:colOff>
      <xdr:row>16</xdr:row>
      <xdr:rowOff>32385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257550" y="2726766"/>
          <a:ext cx="628650" cy="361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7125</xdr:rowOff>
    </xdr:from>
    <xdr:to>
      <xdr:col>22</xdr:col>
      <xdr:colOff>165100</xdr:colOff>
      <xdr:row>17</xdr:row>
      <xdr:rowOff>108725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835400" y="29027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93502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543300" y="298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32385</xdr:rowOff>
    </xdr:from>
    <xdr:to>
      <xdr:col>18</xdr:col>
      <xdr:colOff>177800</xdr:colOff>
      <xdr:row>16</xdr:row>
      <xdr:rowOff>59601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622550" y="2762885"/>
          <a:ext cx="635000" cy="272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30036</xdr:rowOff>
    </xdr:from>
    <xdr:to>
      <xdr:col>19</xdr:col>
      <xdr:colOff>38100</xdr:colOff>
      <xdr:row>17</xdr:row>
      <xdr:rowOff>131636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213100" y="2925636"/>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116413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914650" y="3012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52083</xdr:rowOff>
    </xdr:from>
    <xdr:to>
      <xdr:col>15</xdr:col>
      <xdr:colOff>101600</xdr:colOff>
      <xdr:row>17</xdr:row>
      <xdr:rowOff>153683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571750" y="29476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138460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279650" y="3034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9403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3497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7274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0861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4638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103162</xdr:rowOff>
    </xdr:from>
    <xdr:to>
      <xdr:col>29</xdr:col>
      <xdr:colOff>177800</xdr:colOff>
      <xdr:row>15</xdr:row>
      <xdr:rowOff>33312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048250" y="2497112"/>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119689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168900" y="234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93599</xdr:rowOff>
    </xdr:from>
    <xdr:to>
      <xdr:col>26</xdr:col>
      <xdr:colOff>101600</xdr:colOff>
      <xdr:row>15</xdr:row>
      <xdr:rowOff>23749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457700" y="24875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33926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165600" y="22564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110566</xdr:rowOff>
    </xdr:from>
    <xdr:to>
      <xdr:col>22</xdr:col>
      <xdr:colOff>165100</xdr:colOff>
      <xdr:row>16</xdr:row>
      <xdr:rowOff>40716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835400" y="2675966"/>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50893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543300" y="244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153035</xdr:rowOff>
    </xdr:from>
    <xdr:to>
      <xdr:col>19</xdr:col>
      <xdr:colOff>38100</xdr:colOff>
      <xdr:row>16</xdr:row>
      <xdr:rowOff>83185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213100" y="2718435"/>
          <a:ext cx="8255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93362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914650" y="2487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8801</xdr:rowOff>
    </xdr:from>
    <xdr:to>
      <xdr:col>15</xdr:col>
      <xdr:colOff>101600</xdr:colOff>
      <xdr:row>16</xdr:row>
      <xdr:rowOff>110401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571750" y="27393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120578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279650" y="2514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1949450" y="4933950"/>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4933950"/>
          <a:ext cx="1200150"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19100" y="5048250"/>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19100" y="5308600"/>
          <a:ext cx="113665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19100" y="5613400"/>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77800" y="5111750"/>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63525" y="55626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77800" y="5562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63525" y="58007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77800" y="5943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12725" y="5060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12725"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1949450" y="5499100"/>
          <a:ext cx="3822700" cy="22796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524000" y="51244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1949450" y="777875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1949450" y="7458528"/>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1949450" y="7131957"/>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250950" y="698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1949450" y="680538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250950" y="6663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1949450" y="647881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250950" y="633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1949450" y="6152243"/>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250950" y="6010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1949450" y="5825672"/>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250950" y="568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1949450" y="5499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25095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1949450" y="5499100"/>
          <a:ext cx="3822700" cy="22796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138757</xdr:rowOff>
    </xdr:from>
    <xdr:to>
      <xdr:col>29</xdr:col>
      <xdr:colOff>127000</xdr:colOff>
      <xdr:row>37</xdr:row>
      <xdr:rowOff>308802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99050" y="5739457"/>
          <a:ext cx="0" cy="15416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280879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168900" y="7253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308802</xdr:rowOff>
    </xdr:from>
    <xdr:to>
      <xdr:col>30</xdr:col>
      <xdr:colOff>25400</xdr:colOff>
      <xdr:row>37</xdr:row>
      <xdr:rowOff>308802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10150" y="7281102"/>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225134</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168900" y="548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138757</xdr:rowOff>
    </xdr:from>
    <xdr:to>
      <xdr:col>30</xdr:col>
      <xdr:colOff>25400</xdr:colOff>
      <xdr:row>32</xdr:row>
      <xdr:rowOff>138757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10150" y="5739457"/>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131638</xdr:rowOff>
    </xdr:from>
    <xdr:to>
      <xdr:col>29</xdr:col>
      <xdr:colOff>127000</xdr:colOff>
      <xdr:row>35</xdr:row>
      <xdr:rowOff>208969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508500" y="6589588"/>
          <a:ext cx="590550" cy="773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164148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168900" y="62791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319071</xdr:rowOff>
    </xdr:from>
    <xdr:to>
      <xdr:col>29</xdr:col>
      <xdr:colOff>177800</xdr:colOff>
      <xdr:row>35</xdr:row>
      <xdr:rowOff>77771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048250" y="6434121"/>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208969</xdr:rowOff>
    </xdr:from>
    <xdr:to>
      <xdr:col>26</xdr:col>
      <xdr:colOff>50800</xdr:colOff>
      <xdr:row>35</xdr:row>
      <xdr:rowOff>263246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886200" y="6666919"/>
          <a:ext cx="622300" cy="542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13009</xdr:rowOff>
    </xdr:from>
    <xdr:to>
      <xdr:col>26</xdr:col>
      <xdr:colOff>101600</xdr:colOff>
      <xdr:row>35</xdr:row>
      <xdr:rowOff>114609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457700" y="64709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124786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165600" y="6239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263246</xdr:rowOff>
    </xdr:from>
    <xdr:to>
      <xdr:col>22</xdr:col>
      <xdr:colOff>114300</xdr:colOff>
      <xdr:row>35</xdr:row>
      <xdr:rowOff>313962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257550" y="6721196"/>
          <a:ext cx="628650" cy="507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329097</xdr:rowOff>
    </xdr:from>
    <xdr:to>
      <xdr:col>22</xdr:col>
      <xdr:colOff>165100</xdr:colOff>
      <xdr:row>35</xdr:row>
      <xdr:rowOff>87797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835400" y="64441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97974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543300" y="6213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233593</xdr:rowOff>
    </xdr:from>
    <xdr:to>
      <xdr:col>18</xdr:col>
      <xdr:colOff>177800</xdr:colOff>
      <xdr:row>35</xdr:row>
      <xdr:rowOff>313962</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622550" y="6691543"/>
          <a:ext cx="635000" cy="803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325406</xdr:rowOff>
    </xdr:from>
    <xdr:to>
      <xdr:col>19</xdr:col>
      <xdr:colOff>38100</xdr:colOff>
      <xdr:row>35</xdr:row>
      <xdr:rowOff>84106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213100" y="6440456"/>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94283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914650" y="620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318450</xdr:rowOff>
    </xdr:from>
    <xdr:to>
      <xdr:col>15</xdr:col>
      <xdr:colOff>101600</xdr:colOff>
      <xdr:row>35</xdr:row>
      <xdr:rowOff>77150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571750" y="6433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87328</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279650" y="620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9403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3497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7274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0861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4638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80838</xdr:rowOff>
    </xdr:from>
    <xdr:to>
      <xdr:col>29</xdr:col>
      <xdr:colOff>177800</xdr:colOff>
      <xdr:row>35</xdr:row>
      <xdr:rowOff>182438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048250" y="6538788"/>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52915</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168900" y="651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158169</xdr:rowOff>
    </xdr:from>
    <xdr:to>
      <xdr:col>26</xdr:col>
      <xdr:colOff>101600</xdr:colOff>
      <xdr:row>35</xdr:row>
      <xdr:rowOff>259769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457700" y="66161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244546</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165600" y="6702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212446</xdr:rowOff>
    </xdr:from>
    <xdr:to>
      <xdr:col>22</xdr:col>
      <xdr:colOff>165100</xdr:colOff>
      <xdr:row>35</xdr:row>
      <xdr:rowOff>314046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835400" y="66703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298823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543300" y="675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263162</xdr:rowOff>
    </xdr:from>
    <xdr:to>
      <xdr:col>19</xdr:col>
      <xdr:colOff>38100</xdr:colOff>
      <xdr:row>36</xdr:row>
      <xdr:rowOff>21862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213100" y="6721112"/>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6639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914650" y="6807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182793</xdr:rowOff>
    </xdr:from>
    <xdr:to>
      <xdr:col>15</xdr:col>
      <xdr:colOff>101600</xdr:colOff>
      <xdr:row>35</xdr:row>
      <xdr:rowOff>284393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571750" y="66407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269170</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279650" y="6727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熊本県芦北町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16,141
16,102
234.01
18,221,466
17,015,219
1,082,822
6,570,242
12,708,007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11651" y="6722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685800" y="6584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11651" y="64427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685800" y="6305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11651" y="6169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685800" y="603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11651" y="5896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6858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17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685800" y="5480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44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685800" y="52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71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685800" y="4933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791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a:extLst>
            <a:ext uri="{FF2B5EF4-FFF2-40B4-BE49-F238E27FC236}">
              <a16:creationId xmlns:a16="http://schemas.microsoft.com/office/drawing/2014/main" id="{00000000-0008-0000-0600-00003A000000}"/>
            </a:ext>
          </a:extLst>
        </xdr:cNvPr>
        <xdr:cNvSpPr txBox="1"/>
      </xdr:nvSpPr>
      <xdr:spPr>
        <a:xfrm>
          <a:off x="1665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a:extLst>
            <a:ext uri="{FF2B5EF4-FFF2-40B4-BE49-F238E27FC236}">
              <a16:creationId xmlns:a16="http://schemas.microsoft.com/office/drawing/2014/main" id="{00000000-0008-0000-0600-00003B000000}"/>
            </a:ext>
          </a:extLst>
        </xdr:cNvPr>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146158</xdr:rowOff>
    </xdr:from>
    <xdr:to>
      <xdr:col>24</xdr:col>
      <xdr:colOff>62865</xdr:colOff>
      <xdr:row>38</xdr:row>
      <xdr:rowOff>127513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4176395" y="5105508"/>
          <a:ext cx="1270" cy="1302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131340</xdr:rowOff>
    </xdr:from>
    <xdr:ext cx="534377" cy="259045"/>
    <xdr:sp macro="" textlink="">
      <xdr:nvSpPr>
        <xdr:cNvPr id="61" name="人件費最小値テキスト">
          <a:extLst>
            <a:ext uri="{FF2B5EF4-FFF2-40B4-BE49-F238E27FC236}">
              <a16:creationId xmlns:a16="http://schemas.microsoft.com/office/drawing/2014/main" id="{00000000-0008-0000-0600-00003D000000}"/>
            </a:ext>
          </a:extLst>
        </xdr:cNvPr>
        <xdr:cNvSpPr txBox="1"/>
      </xdr:nvSpPr>
      <xdr:spPr>
        <a:xfrm>
          <a:off x="4229100" y="641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127513</xdr:rowOff>
    </xdr:from>
    <xdr:to>
      <xdr:col>24</xdr:col>
      <xdr:colOff>152400</xdr:colOff>
      <xdr:row>38</xdr:row>
      <xdr:rowOff>127513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108450" y="64076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92835</xdr:rowOff>
    </xdr:from>
    <xdr:ext cx="599010" cy="259045"/>
    <xdr:sp macro="" textlink="">
      <xdr:nvSpPr>
        <xdr:cNvPr id="63" name="人件費最大値テキスト">
          <a:extLst>
            <a:ext uri="{FF2B5EF4-FFF2-40B4-BE49-F238E27FC236}">
              <a16:creationId xmlns:a16="http://schemas.microsoft.com/office/drawing/2014/main" id="{00000000-0008-0000-0600-00003F000000}"/>
            </a:ext>
          </a:extLst>
        </xdr:cNvPr>
        <xdr:cNvSpPr txBox="1"/>
      </xdr:nvSpPr>
      <xdr:spPr>
        <a:xfrm>
          <a:off x="4229100" y="4887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146158</xdr:rowOff>
    </xdr:from>
    <xdr:to>
      <xdr:col>24</xdr:col>
      <xdr:colOff>152400</xdr:colOff>
      <xdr:row>30</xdr:row>
      <xdr:rowOff>146158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4108450" y="51055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162703</xdr:rowOff>
    </xdr:from>
    <xdr:to>
      <xdr:col>24</xdr:col>
      <xdr:colOff>63500</xdr:colOff>
      <xdr:row>33</xdr:row>
      <xdr:rowOff>169532</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3429000" y="5617353"/>
          <a:ext cx="749300" cy="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11606</xdr:rowOff>
    </xdr:from>
    <xdr:ext cx="534377" cy="259045"/>
    <xdr:sp macro="" textlink="">
      <xdr:nvSpPr>
        <xdr:cNvPr id="66" name="人件費平均値テキスト">
          <a:extLst>
            <a:ext uri="{FF2B5EF4-FFF2-40B4-BE49-F238E27FC236}">
              <a16:creationId xmlns:a16="http://schemas.microsoft.com/office/drawing/2014/main" id="{00000000-0008-0000-0600-000042000000}"/>
            </a:ext>
          </a:extLst>
        </xdr:cNvPr>
        <xdr:cNvSpPr txBox="1"/>
      </xdr:nvSpPr>
      <xdr:spPr>
        <a:xfrm>
          <a:off x="4229100" y="5796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33179</xdr:rowOff>
    </xdr:from>
    <xdr:to>
      <xdr:col>24</xdr:col>
      <xdr:colOff>114300</xdr:colOff>
      <xdr:row>35</xdr:row>
      <xdr:rowOff>134779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4127500" y="5818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162703</xdr:rowOff>
    </xdr:from>
    <xdr:to>
      <xdr:col>19</xdr:col>
      <xdr:colOff>177800</xdr:colOff>
      <xdr:row>34</xdr:row>
      <xdr:rowOff>23900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622550" y="5617353"/>
          <a:ext cx="806450" cy="26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54567</xdr:rowOff>
    </xdr:from>
    <xdr:to>
      <xdr:col>20</xdr:col>
      <xdr:colOff>38100</xdr:colOff>
      <xdr:row>35</xdr:row>
      <xdr:rowOff>156167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3384550" y="583941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147294</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3187211" y="593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23900</xdr:rowOff>
    </xdr:from>
    <xdr:to>
      <xdr:col>15</xdr:col>
      <xdr:colOff>50800</xdr:colOff>
      <xdr:row>34</xdr:row>
      <xdr:rowOff>55690</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828800" y="5643650"/>
          <a:ext cx="793750" cy="3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8790</xdr:rowOff>
    </xdr:from>
    <xdr:to>
      <xdr:col>15</xdr:col>
      <xdr:colOff>101600</xdr:colOff>
      <xdr:row>36</xdr:row>
      <xdr:rowOff>110390</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2571750" y="595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101517</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393461" y="6051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41559</xdr:rowOff>
    </xdr:from>
    <xdr:to>
      <xdr:col>10</xdr:col>
      <xdr:colOff>114300</xdr:colOff>
      <xdr:row>34</xdr:row>
      <xdr:rowOff>55690</xdr:rowOff>
    </xdr:to>
    <xdr:cxnSp macro="">
      <xdr:nvCxnSpPr>
        <xdr:cNvPr id="74" name="直線コネクタ 73">
          <a:extLst>
            <a:ext uri="{FF2B5EF4-FFF2-40B4-BE49-F238E27FC236}">
              <a16:creationId xmlns:a16="http://schemas.microsoft.com/office/drawing/2014/main" id="{00000000-0008-0000-0600-00004A000000}"/>
            </a:ext>
          </a:extLst>
        </xdr:cNvPr>
        <xdr:cNvCxnSpPr/>
      </xdr:nvCxnSpPr>
      <xdr:spPr>
        <a:xfrm>
          <a:off x="1028700" y="5661309"/>
          <a:ext cx="800100" cy="1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24349</xdr:rowOff>
    </xdr:from>
    <xdr:to>
      <xdr:col>10</xdr:col>
      <xdr:colOff>165100</xdr:colOff>
      <xdr:row>36</xdr:row>
      <xdr:rowOff>125949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778000" y="597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117076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580661" y="606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33336</xdr:rowOff>
    </xdr:from>
    <xdr:to>
      <xdr:col>6</xdr:col>
      <xdr:colOff>38100</xdr:colOff>
      <xdr:row>36</xdr:row>
      <xdr:rowOff>134936</xdr:rowOff>
    </xdr:to>
    <xdr:sp macro="" textlink="">
      <xdr:nvSpPr>
        <xdr:cNvPr id="77" name="フローチャート: 判断 76">
          <a:extLst>
            <a:ext uri="{FF2B5EF4-FFF2-40B4-BE49-F238E27FC236}">
              <a16:creationId xmlns:a16="http://schemas.microsoft.com/office/drawing/2014/main" id="{00000000-0008-0000-0600-00004D000000}"/>
            </a:ext>
          </a:extLst>
        </xdr:cNvPr>
        <xdr:cNvSpPr/>
      </xdr:nvSpPr>
      <xdr:spPr>
        <a:xfrm>
          <a:off x="984250" y="598328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126063</xdr:rowOff>
    </xdr:from>
    <xdr:ext cx="534377"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786911" y="607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118732</xdr:rowOff>
    </xdr:from>
    <xdr:to>
      <xdr:col>24</xdr:col>
      <xdr:colOff>114300</xdr:colOff>
      <xdr:row>34</xdr:row>
      <xdr:rowOff>48882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4127500" y="557338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141609</xdr:rowOff>
    </xdr:from>
    <xdr:ext cx="599010" cy="259045"/>
    <xdr:sp macro="" textlink="">
      <xdr:nvSpPr>
        <xdr:cNvPr id="85" name="人件費該当値テキスト">
          <a:extLst>
            <a:ext uri="{FF2B5EF4-FFF2-40B4-BE49-F238E27FC236}">
              <a16:creationId xmlns:a16="http://schemas.microsoft.com/office/drawing/2014/main" id="{00000000-0008-0000-0600-000055000000}"/>
            </a:ext>
          </a:extLst>
        </xdr:cNvPr>
        <xdr:cNvSpPr txBox="1"/>
      </xdr:nvSpPr>
      <xdr:spPr>
        <a:xfrm>
          <a:off x="4229100" y="5431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111903</xdr:rowOff>
    </xdr:from>
    <xdr:to>
      <xdr:col>20</xdr:col>
      <xdr:colOff>38100</xdr:colOff>
      <xdr:row>34</xdr:row>
      <xdr:rowOff>42053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3384550" y="556655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58580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3154895" y="5348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144550</xdr:rowOff>
    </xdr:from>
    <xdr:to>
      <xdr:col>15</xdr:col>
      <xdr:colOff>101600</xdr:colOff>
      <xdr:row>34</xdr:row>
      <xdr:rowOff>74700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2571750" y="55992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91227</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2361145" y="538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4890</xdr:rowOff>
    </xdr:from>
    <xdr:to>
      <xdr:col>10</xdr:col>
      <xdr:colOff>165100</xdr:colOff>
      <xdr:row>34</xdr:row>
      <xdr:rowOff>106490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778000" y="562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123017</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1548345" y="5412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162209</xdr:rowOff>
    </xdr:from>
    <xdr:to>
      <xdr:col>6</xdr:col>
      <xdr:colOff>38100</xdr:colOff>
      <xdr:row>34</xdr:row>
      <xdr:rowOff>92359</xdr:rowOff>
    </xdr:to>
    <xdr:sp macro="" textlink="">
      <xdr:nvSpPr>
        <xdr:cNvPr id="92" name="楕円 91">
          <a:extLst>
            <a:ext uri="{FF2B5EF4-FFF2-40B4-BE49-F238E27FC236}">
              <a16:creationId xmlns:a16="http://schemas.microsoft.com/office/drawing/2014/main" id="{00000000-0008-0000-0600-00005C000000}"/>
            </a:ext>
          </a:extLst>
        </xdr:cNvPr>
        <xdr:cNvSpPr/>
      </xdr:nvSpPr>
      <xdr:spPr>
        <a:xfrm>
          <a:off x="984250" y="561685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108886</xdr:rowOff>
    </xdr:from>
    <xdr:ext cx="599010" cy="259045"/>
    <xdr:sp macro="" textlink="">
      <xdr:nvSpPr>
        <xdr:cNvPr id="93" name="テキスト ボックス 92">
          <a:extLst>
            <a:ext uri="{FF2B5EF4-FFF2-40B4-BE49-F238E27FC236}">
              <a16:creationId xmlns:a16="http://schemas.microsoft.com/office/drawing/2014/main" id="{00000000-0008-0000-0600-00005D000000}"/>
            </a:ext>
          </a:extLst>
        </xdr:cNvPr>
        <xdr:cNvSpPr txBox="1"/>
      </xdr:nvSpPr>
      <xdr:spPr>
        <a:xfrm>
          <a:off x="754595" y="5398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600-000064000000}"/>
            </a:ext>
          </a:extLst>
        </xdr:cNvPr>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600-000065000000}"/>
            </a:ext>
          </a:extLst>
        </xdr:cNvPr>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475114" y="10024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685800" y="98461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11651" y="971025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685800" y="9532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11651" y="9396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685800" y="92183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11651" y="90825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685800" y="89045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22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685800" y="8590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48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685800" y="8270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34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1665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a16="http://schemas.microsoft.com/office/drawing/2014/main" id="{00000000-0008-0000-0600-000077000000}"/>
            </a:ext>
          </a:extLst>
        </xdr:cNvPr>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112246</xdr:rowOff>
    </xdr:from>
    <xdr:to>
      <xdr:col>24</xdr:col>
      <xdr:colOff>62865</xdr:colOff>
      <xdr:row>58</xdr:row>
      <xdr:rowOff>26924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4176395" y="8373596"/>
          <a:ext cx="1270" cy="1235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30751</xdr:rowOff>
    </xdr:from>
    <xdr:ext cx="534377" cy="259045"/>
    <xdr:sp macro="" textlink="">
      <xdr:nvSpPr>
        <xdr:cNvPr id="121" name="物件費最小値テキスト">
          <a:extLst>
            <a:ext uri="{FF2B5EF4-FFF2-40B4-BE49-F238E27FC236}">
              <a16:creationId xmlns:a16="http://schemas.microsoft.com/office/drawing/2014/main" id="{00000000-0008-0000-0600-000079000000}"/>
            </a:ext>
          </a:extLst>
        </xdr:cNvPr>
        <xdr:cNvSpPr txBox="1"/>
      </xdr:nvSpPr>
      <xdr:spPr>
        <a:xfrm>
          <a:off x="4229100" y="961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26924</xdr:rowOff>
    </xdr:from>
    <xdr:to>
      <xdr:col>24</xdr:col>
      <xdr:colOff>152400</xdr:colOff>
      <xdr:row>58</xdr:row>
      <xdr:rowOff>26924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108450" y="96090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58923</xdr:rowOff>
    </xdr:from>
    <xdr:ext cx="599010" cy="259045"/>
    <xdr:sp macro="" textlink="">
      <xdr:nvSpPr>
        <xdr:cNvPr id="123" name="物件費最大値テキスト">
          <a:extLst>
            <a:ext uri="{FF2B5EF4-FFF2-40B4-BE49-F238E27FC236}">
              <a16:creationId xmlns:a16="http://schemas.microsoft.com/office/drawing/2014/main" id="{00000000-0008-0000-0600-00007B000000}"/>
            </a:ext>
          </a:extLst>
        </xdr:cNvPr>
        <xdr:cNvSpPr txBox="1"/>
      </xdr:nvSpPr>
      <xdr:spPr>
        <a:xfrm>
          <a:off x="4229100" y="8155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112246</xdr:rowOff>
    </xdr:from>
    <xdr:to>
      <xdr:col>24</xdr:col>
      <xdr:colOff>152400</xdr:colOff>
      <xdr:row>50</xdr:row>
      <xdr:rowOff>112246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4108450" y="83735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155387</xdr:rowOff>
    </xdr:from>
    <xdr:to>
      <xdr:col>24</xdr:col>
      <xdr:colOff>63500</xdr:colOff>
      <xdr:row>55</xdr:row>
      <xdr:rowOff>80590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3429000" y="9077137"/>
          <a:ext cx="749300" cy="90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69156</xdr:rowOff>
    </xdr:from>
    <xdr:ext cx="534377" cy="259045"/>
    <xdr:sp macro="" textlink="">
      <xdr:nvSpPr>
        <xdr:cNvPr id="126" name="物件費平均値テキスト">
          <a:extLst>
            <a:ext uri="{FF2B5EF4-FFF2-40B4-BE49-F238E27FC236}">
              <a16:creationId xmlns:a16="http://schemas.microsoft.com/office/drawing/2014/main" id="{00000000-0008-0000-0600-00007E000000}"/>
            </a:ext>
          </a:extLst>
        </xdr:cNvPr>
        <xdr:cNvSpPr txBox="1"/>
      </xdr:nvSpPr>
      <xdr:spPr>
        <a:xfrm>
          <a:off x="4229100" y="9156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90729</xdr:rowOff>
    </xdr:from>
    <xdr:to>
      <xdr:col>24</xdr:col>
      <xdr:colOff>114300</xdr:colOff>
      <xdr:row>56</xdr:row>
      <xdr:rowOff>20879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4127500" y="917757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155387</xdr:rowOff>
    </xdr:from>
    <xdr:to>
      <xdr:col>19</xdr:col>
      <xdr:colOff>177800</xdr:colOff>
      <xdr:row>56</xdr:row>
      <xdr:rowOff>31648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622550" y="9077137"/>
          <a:ext cx="806450" cy="206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149773</xdr:rowOff>
    </xdr:from>
    <xdr:to>
      <xdr:col>20</xdr:col>
      <xdr:colOff>38100</xdr:colOff>
      <xdr:row>56</xdr:row>
      <xdr:rowOff>79923</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3384550" y="923662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71050</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187211" y="9323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31648</xdr:rowOff>
    </xdr:from>
    <xdr:to>
      <xdr:col>15</xdr:col>
      <xdr:colOff>50800</xdr:colOff>
      <xdr:row>56</xdr:row>
      <xdr:rowOff>124166</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828800" y="9283598"/>
          <a:ext cx="793750" cy="9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10871</xdr:rowOff>
    </xdr:from>
    <xdr:to>
      <xdr:col>15</xdr:col>
      <xdr:colOff>101600</xdr:colOff>
      <xdr:row>56</xdr:row>
      <xdr:rowOff>112471</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2571750" y="926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103598</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393461" y="9355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124166</xdr:rowOff>
    </xdr:from>
    <xdr:to>
      <xdr:col>10</xdr:col>
      <xdr:colOff>114300</xdr:colOff>
      <xdr:row>56</xdr:row>
      <xdr:rowOff>135313</xdr:rowOff>
    </xdr:to>
    <xdr:cxnSp macro="">
      <xdr:nvCxnSpPr>
        <xdr:cNvPr id="134" name="直線コネクタ 133">
          <a:extLst>
            <a:ext uri="{FF2B5EF4-FFF2-40B4-BE49-F238E27FC236}">
              <a16:creationId xmlns:a16="http://schemas.microsoft.com/office/drawing/2014/main" id="{00000000-0008-0000-0600-000086000000}"/>
            </a:ext>
          </a:extLst>
        </xdr:cNvPr>
        <xdr:cNvCxnSpPr/>
      </xdr:nvCxnSpPr>
      <xdr:spPr>
        <a:xfrm flipV="1">
          <a:off x="1028700" y="9376116"/>
          <a:ext cx="800100" cy="1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65332</xdr:rowOff>
    </xdr:from>
    <xdr:to>
      <xdr:col>10</xdr:col>
      <xdr:colOff>165100</xdr:colOff>
      <xdr:row>55</xdr:row>
      <xdr:rowOff>166932</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778000" y="915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12009</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580661" y="893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69752</xdr:rowOff>
    </xdr:from>
    <xdr:to>
      <xdr:col>6</xdr:col>
      <xdr:colOff>38100</xdr:colOff>
      <xdr:row>56</xdr:row>
      <xdr:rowOff>171352</xdr:rowOff>
    </xdr:to>
    <xdr:sp macro="" textlink="">
      <xdr:nvSpPr>
        <xdr:cNvPr id="137" name="フローチャート: 判断 136">
          <a:extLst>
            <a:ext uri="{FF2B5EF4-FFF2-40B4-BE49-F238E27FC236}">
              <a16:creationId xmlns:a16="http://schemas.microsoft.com/office/drawing/2014/main" id="{00000000-0008-0000-0600-000089000000}"/>
            </a:ext>
          </a:extLst>
        </xdr:cNvPr>
        <xdr:cNvSpPr/>
      </xdr:nvSpPr>
      <xdr:spPr>
        <a:xfrm>
          <a:off x="984250" y="932170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16429</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786911" y="910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29790</xdr:rowOff>
    </xdr:from>
    <xdr:to>
      <xdr:col>24</xdr:col>
      <xdr:colOff>114300</xdr:colOff>
      <xdr:row>55</xdr:row>
      <xdr:rowOff>131390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4127500" y="911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52667</xdr:rowOff>
    </xdr:from>
    <xdr:ext cx="534377" cy="259045"/>
    <xdr:sp macro="" textlink="">
      <xdr:nvSpPr>
        <xdr:cNvPr id="145" name="物件費該当値テキスト">
          <a:extLst>
            <a:ext uri="{FF2B5EF4-FFF2-40B4-BE49-F238E27FC236}">
              <a16:creationId xmlns:a16="http://schemas.microsoft.com/office/drawing/2014/main" id="{00000000-0008-0000-0600-000091000000}"/>
            </a:ext>
          </a:extLst>
        </xdr:cNvPr>
        <xdr:cNvSpPr txBox="1"/>
      </xdr:nvSpPr>
      <xdr:spPr>
        <a:xfrm>
          <a:off x="4229100" y="897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104587</xdr:rowOff>
    </xdr:from>
    <xdr:to>
      <xdr:col>20</xdr:col>
      <xdr:colOff>38100</xdr:colOff>
      <xdr:row>55</xdr:row>
      <xdr:rowOff>34737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3384550" y="902633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51264</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3154895" y="8807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152298</xdr:rowOff>
    </xdr:from>
    <xdr:to>
      <xdr:col>15</xdr:col>
      <xdr:colOff>101600</xdr:colOff>
      <xdr:row>56</xdr:row>
      <xdr:rowOff>82448</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2571750" y="923914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98975</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2393461" y="9020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73366</xdr:rowOff>
    </xdr:from>
    <xdr:to>
      <xdr:col>10</xdr:col>
      <xdr:colOff>165100</xdr:colOff>
      <xdr:row>57</xdr:row>
      <xdr:rowOff>3516</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778000" y="932531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166093</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1580661" y="941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84513</xdr:rowOff>
    </xdr:from>
    <xdr:to>
      <xdr:col>6</xdr:col>
      <xdr:colOff>38100</xdr:colOff>
      <xdr:row>57</xdr:row>
      <xdr:rowOff>14663</xdr:rowOff>
    </xdr:to>
    <xdr:sp macro="" textlink="">
      <xdr:nvSpPr>
        <xdr:cNvPr id="152" name="楕円 151">
          <a:extLst>
            <a:ext uri="{FF2B5EF4-FFF2-40B4-BE49-F238E27FC236}">
              <a16:creationId xmlns:a16="http://schemas.microsoft.com/office/drawing/2014/main" id="{00000000-0008-0000-0600-000098000000}"/>
            </a:ext>
          </a:extLst>
        </xdr:cNvPr>
        <xdr:cNvSpPr/>
      </xdr:nvSpPr>
      <xdr:spPr>
        <a:xfrm>
          <a:off x="984250" y="933646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5790</xdr:rowOff>
    </xdr:from>
    <xdr:ext cx="534377"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86911" y="942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600-0000A0000000}"/>
            </a:ext>
          </a:extLst>
        </xdr:cNvPr>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600-0000A1000000}"/>
            </a:ext>
          </a:extLst>
        </xdr:cNvPr>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685800" y="13023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475114" y="1288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685800" y="12579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11651" y="12443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685800" y="1214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11651" y="12005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685800" y="1170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11651" y="11560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11651" y="11122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125778</xdr:rowOff>
    </xdr:from>
    <xdr:to>
      <xdr:col>24</xdr:col>
      <xdr:colOff>62865</xdr:colOff>
      <xdr:row>78</xdr:row>
      <xdr:rowOff>129344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176395" y="11689128"/>
          <a:ext cx="1270" cy="1324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133171</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229100" y="13017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129344</xdr:rowOff>
    </xdr:from>
    <xdr:to>
      <xdr:col>24</xdr:col>
      <xdr:colOff>152400</xdr:colOff>
      <xdr:row>78</xdr:row>
      <xdr:rowOff>129344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108450" y="130134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72455</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229100" y="11470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125778</xdr:rowOff>
    </xdr:from>
    <xdr:to>
      <xdr:col>24</xdr:col>
      <xdr:colOff>152400</xdr:colOff>
      <xdr:row>70</xdr:row>
      <xdr:rowOff>125778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108450" y="116891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31527</xdr:rowOff>
    </xdr:from>
    <xdr:to>
      <xdr:col>24</xdr:col>
      <xdr:colOff>63500</xdr:colOff>
      <xdr:row>78</xdr:row>
      <xdr:rowOff>47025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429000" y="12915677"/>
          <a:ext cx="749300" cy="15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86448</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229100" y="12640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63571</xdr:rowOff>
    </xdr:from>
    <xdr:to>
      <xdr:col>24</xdr:col>
      <xdr:colOff>114300</xdr:colOff>
      <xdr:row>77</xdr:row>
      <xdr:rowOff>165171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127500" y="12782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31527</xdr:rowOff>
    </xdr:from>
    <xdr:to>
      <xdr:col>19</xdr:col>
      <xdr:colOff>177800</xdr:colOff>
      <xdr:row>78</xdr:row>
      <xdr:rowOff>66731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622550" y="12915677"/>
          <a:ext cx="806450" cy="3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76716</xdr:rowOff>
    </xdr:from>
    <xdr:to>
      <xdr:col>20</xdr:col>
      <xdr:colOff>38100</xdr:colOff>
      <xdr:row>78</xdr:row>
      <xdr:rowOff>6866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384550" y="1279576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23393</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219528" y="12577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36190</xdr:rowOff>
    </xdr:from>
    <xdr:to>
      <xdr:col>15</xdr:col>
      <xdr:colOff>50800</xdr:colOff>
      <xdr:row>78</xdr:row>
      <xdr:rowOff>66731</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828800" y="12920340"/>
          <a:ext cx="793750" cy="3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113178</xdr:rowOff>
    </xdr:from>
    <xdr:to>
      <xdr:col>15</xdr:col>
      <xdr:colOff>101600</xdr:colOff>
      <xdr:row>78</xdr:row>
      <xdr:rowOff>43328</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571750" y="128322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59855</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406728" y="12613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36190</xdr:rowOff>
    </xdr:from>
    <xdr:to>
      <xdr:col>10</xdr:col>
      <xdr:colOff>114300</xdr:colOff>
      <xdr:row>78</xdr:row>
      <xdr:rowOff>49288</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028700" y="12920340"/>
          <a:ext cx="800100" cy="13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119555</xdr:rowOff>
    </xdr:from>
    <xdr:to>
      <xdr:col>10</xdr:col>
      <xdr:colOff>165100</xdr:colOff>
      <xdr:row>78</xdr:row>
      <xdr:rowOff>49705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778000" y="128386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66232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612978" y="12620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117177</xdr:rowOff>
    </xdr:from>
    <xdr:to>
      <xdr:col>6</xdr:col>
      <xdr:colOff>38100</xdr:colOff>
      <xdr:row>78</xdr:row>
      <xdr:rowOff>47327</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984250" y="1283622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63854</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19228" y="1261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167675</xdr:rowOff>
    </xdr:from>
    <xdr:to>
      <xdr:col>24</xdr:col>
      <xdr:colOff>114300</xdr:colOff>
      <xdr:row>78</xdr:row>
      <xdr:rowOff>97825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127500" y="128867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82602</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229100" y="1280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152177</xdr:rowOff>
    </xdr:from>
    <xdr:to>
      <xdr:col>20</xdr:col>
      <xdr:colOff>38100</xdr:colOff>
      <xdr:row>78</xdr:row>
      <xdr:rowOff>82327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384550" y="1287122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73454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219528" y="12957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15931</xdr:rowOff>
    </xdr:from>
    <xdr:to>
      <xdr:col>15</xdr:col>
      <xdr:colOff>101600</xdr:colOff>
      <xdr:row>78</xdr:row>
      <xdr:rowOff>117531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571750" y="1290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108658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406728" y="12992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156840</xdr:rowOff>
    </xdr:from>
    <xdr:to>
      <xdr:col>10</xdr:col>
      <xdr:colOff>165100</xdr:colOff>
      <xdr:row>78</xdr:row>
      <xdr:rowOff>86990</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778000" y="128758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78117</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612978" y="1296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169938</xdr:rowOff>
    </xdr:from>
    <xdr:to>
      <xdr:col>6</xdr:col>
      <xdr:colOff>38100</xdr:colOff>
      <xdr:row>78</xdr:row>
      <xdr:rowOff>100088</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984250" y="1288263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91215</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19228" y="12975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4751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685800" y="16500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11651" y="163587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685800" y="16174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11651" y="160321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685800" y="15847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211651" y="157055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685800" y="15521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789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685800" y="15194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052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685800" y="148744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7385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158369</xdr:rowOff>
    </xdr:from>
    <xdr:to>
      <xdr:col>24</xdr:col>
      <xdr:colOff>62865</xdr:colOff>
      <xdr:row>99</xdr:row>
      <xdr:rowOff>4848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176395" y="15023719"/>
          <a:ext cx="1270" cy="1383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8675</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229100" y="16410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4848</xdr:rowOff>
    </xdr:from>
    <xdr:to>
      <xdr:col>24</xdr:col>
      <xdr:colOff>152400</xdr:colOff>
      <xdr:row>99</xdr:row>
      <xdr:rowOff>4848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108450" y="164068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105046</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229100" y="14805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158369</xdr:rowOff>
    </xdr:from>
    <xdr:to>
      <xdr:col>24</xdr:col>
      <xdr:colOff>152400</xdr:colOff>
      <xdr:row>90</xdr:row>
      <xdr:rowOff>158369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108450" y="1502371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60049</xdr:rowOff>
    </xdr:from>
    <xdr:to>
      <xdr:col>24</xdr:col>
      <xdr:colOff>63500</xdr:colOff>
      <xdr:row>94</xdr:row>
      <xdr:rowOff>142442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429000" y="15433399"/>
          <a:ext cx="749300" cy="25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169011</xdr:rowOff>
    </xdr:from>
    <xdr:ext cx="534377"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229100" y="157138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19134</xdr:rowOff>
    </xdr:from>
    <xdr:to>
      <xdr:col>24</xdr:col>
      <xdr:colOff>114300</xdr:colOff>
      <xdr:row>95</xdr:row>
      <xdr:rowOff>120734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127500" y="1573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142442</xdr:rowOff>
    </xdr:from>
    <xdr:to>
      <xdr:col>19</xdr:col>
      <xdr:colOff>177800</xdr:colOff>
      <xdr:row>95</xdr:row>
      <xdr:rowOff>41751</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622550" y="15687242"/>
          <a:ext cx="806450" cy="7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104380</xdr:rowOff>
    </xdr:from>
    <xdr:to>
      <xdr:col>20</xdr:col>
      <xdr:colOff>38100</xdr:colOff>
      <xdr:row>97</xdr:row>
      <xdr:rowOff>34530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384550" y="159920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25657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187211" y="1608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41751</xdr:rowOff>
    </xdr:from>
    <xdr:to>
      <xdr:col>15</xdr:col>
      <xdr:colOff>50800</xdr:colOff>
      <xdr:row>95</xdr:row>
      <xdr:rowOff>101034</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828800" y="15758001"/>
          <a:ext cx="793750" cy="5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101614</xdr:rowOff>
    </xdr:from>
    <xdr:to>
      <xdr:col>15</xdr:col>
      <xdr:colOff>101600</xdr:colOff>
      <xdr:row>97</xdr:row>
      <xdr:rowOff>31764</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571750" y="15989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22891</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393461" y="1608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86272</xdr:rowOff>
    </xdr:from>
    <xdr:to>
      <xdr:col>10</xdr:col>
      <xdr:colOff>114300</xdr:colOff>
      <xdr:row>95</xdr:row>
      <xdr:rowOff>101034</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a:off x="1028700" y="15802522"/>
          <a:ext cx="800100" cy="1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130603</xdr:rowOff>
    </xdr:from>
    <xdr:to>
      <xdr:col>10</xdr:col>
      <xdr:colOff>165100</xdr:colOff>
      <xdr:row>97</xdr:row>
      <xdr:rowOff>60753</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778000" y="1601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51880</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580661" y="1611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137951</xdr:rowOff>
    </xdr:from>
    <xdr:to>
      <xdr:col>6</xdr:col>
      <xdr:colOff>38100</xdr:colOff>
      <xdr:row>97</xdr:row>
      <xdr:rowOff>68101</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984250" y="1602565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59228</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786911" y="1611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9249</xdr:rowOff>
    </xdr:from>
    <xdr:to>
      <xdr:col>24</xdr:col>
      <xdr:colOff>114300</xdr:colOff>
      <xdr:row>93</xdr:row>
      <xdr:rowOff>110849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127500" y="1538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32126</xdr:rowOff>
    </xdr:from>
    <xdr:ext cx="599010"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229100" y="152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91642</xdr:rowOff>
    </xdr:from>
    <xdr:to>
      <xdr:col>20</xdr:col>
      <xdr:colOff>38100</xdr:colOff>
      <xdr:row>95</xdr:row>
      <xdr:rowOff>21792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384550" y="1563644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38319</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154895" y="15411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162401</xdr:rowOff>
    </xdr:from>
    <xdr:to>
      <xdr:col>15</xdr:col>
      <xdr:colOff>101600</xdr:colOff>
      <xdr:row>95</xdr:row>
      <xdr:rowOff>92551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571750" y="1570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109078</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393461" y="1548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50234</xdr:rowOff>
    </xdr:from>
    <xdr:to>
      <xdr:col>10</xdr:col>
      <xdr:colOff>165100</xdr:colOff>
      <xdr:row>95</xdr:row>
      <xdr:rowOff>151834</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778000" y="1576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168361</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580661" y="1554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35472</xdr:rowOff>
    </xdr:from>
    <xdr:to>
      <xdr:col>6</xdr:col>
      <xdr:colOff>38100</xdr:colOff>
      <xdr:row>95</xdr:row>
      <xdr:rowOff>137072</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984250" y="1575172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153599</xdr:rowOff>
    </xdr:from>
    <xdr:ext cx="534377"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786911" y="15526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5956300" y="6419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5726564" y="6277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5956300" y="5975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418031" y="5839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5956300" y="5537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5418031" y="5401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5956300" y="5099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5418031" y="4956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541803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82267</xdr:rowOff>
    </xdr:from>
    <xdr:to>
      <xdr:col>54</xdr:col>
      <xdr:colOff>189865</xdr:colOff>
      <xdr:row>37</xdr:row>
      <xdr:rowOff>159890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427845" y="5206717"/>
          <a:ext cx="1270" cy="1068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163717</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9480550" y="627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159890</xdr:rowOff>
    </xdr:from>
    <xdr:to>
      <xdr:col>55</xdr:col>
      <xdr:colOff>88900</xdr:colOff>
      <xdr:row>37</xdr:row>
      <xdr:rowOff>159890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359900" y="62749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28944</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9480550" y="4988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82267</xdr:rowOff>
    </xdr:from>
    <xdr:to>
      <xdr:col>55</xdr:col>
      <xdr:colOff>88900</xdr:colOff>
      <xdr:row>31</xdr:row>
      <xdr:rowOff>82267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359900" y="52067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135338</xdr:rowOff>
    </xdr:from>
    <xdr:to>
      <xdr:col>55</xdr:col>
      <xdr:colOff>0</xdr:colOff>
      <xdr:row>35</xdr:row>
      <xdr:rowOff>46564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686800" y="5424888"/>
          <a:ext cx="742950" cy="406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13016</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9480550" y="5962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34589</xdr:rowOff>
    </xdr:from>
    <xdr:to>
      <xdr:col>55</xdr:col>
      <xdr:colOff>50800</xdr:colOff>
      <xdr:row>36</xdr:row>
      <xdr:rowOff>136189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398000" y="59845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135338</xdr:rowOff>
    </xdr:from>
    <xdr:to>
      <xdr:col>50</xdr:col>
      <xdr:colOff>114300</xdr:colOff>
      <xdr:row>36</xdr:row>
      <xdr:rowOff>109698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86700" y="5424888"/>
          <a:ext cx="800100" cy="634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75673</xdr:rowOff>
    </xdr:from>
    <xdr:to>
      <xdr:col>50</xdr:col>
      <xdr:colOff>165100</xdr:colOff>
      <xdr:row>34</xdr:row>
      <xdr:rowOff>5823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36000" y="553032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168400</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06345" y="5616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109698</xdr:rowOff>
    </xdr:from>
    <xdr:to>
      <xdr:col>45</xdr:col>
      <xdr:colOff>177800</xdr:colOff>
      <xdr:row>36</xdr:row>
      <xdr:rowOff>127003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080250" y="6059648"/>
          <a:ext cx="806450" cy="1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111111</xdr:rowOff>
    </xdr:from>
    <xdr:to>
      <xdr:col>46</xdr:col>
      <xdr:colOff>38100</xdr:colOff>
      <xdr:row>37</xdr:row>
      <xdr:rowOff>41261</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42250" y="606106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32388</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44911" y="614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127003</xdr:rowOff>
    </xdr:from>
    <xdr:to>
      <xdr:col>41</xdr:col>
      <xdr:colOff>50800</xdr:colOff>
      <xdr:row>37</xdr:row>
      <xdr:rowOff>11711</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286500" y="6076953"/>
          <a:ext cx="793750" cy="49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112839</xdr:rowOff>
    </xdr:from>
    <xdr:to>
      <xdr:col>41</xdr:col>
      <xdr:colOff>101600</xdr:colOff>
      <xdr:row>37</xdr:row>
      <xdr:rowOff>42989</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029450" y="60627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34116</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851161" y="614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141295</xdr:rowOff>
    </xdr:from>
    <xdr:to>
      <xdr:col>36</xdr:col>
      <xdr:colOff>165100</xdr:colOff>
      <xdr:row>37</xdr:row>
      <xdr:rowOff>71445</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235700" y="60912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62572</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038361" y="617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167214</xdr:rowOff>
    </xdr:from>
    <xdr:to>
      <xdr:col>55</xdr:col>
      <xdr:colOff>50800</xdr:colOff>
      <xdr:row>35</xdr:row>
      <xdr:rowOff>97364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398000" y="578696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18641</xdr:rowOff>
    </xdr:from>
    <xdr:ext cx="599010"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9480550" y="5638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84538</xdr:rowOff>
    </xdr:from>
    <xdr:to>
      <xdr:col>50</xdr:col>
      <xdr:colOff>165100</xdr:colOff>
      <xdr:row>33</xdr:row>
      <xdr:rowOff>14688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36000" y="537408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31215</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06345" y="5155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58898</xdr:rowOff>
    </xdr:from>
    <xdr:to>
      <xdr:col>46</xdr:col>
      <xdr:colOff>38100</xdr:colOff>
      <xdr:row>36</xdr:row>
      <xdr:rowOff>160498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42250" y="600884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5575</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644911" y="579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76203</xdr:rowOff>
    </xdr:from>
    <xdr:to>
      <xdr:col>41</xdr:col>
      <xdr:colOff>101600</xdr:colOff>
      <xdr:row>37</xdr:row>
      <xdr:rowOff>6353</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029450" y="602615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22880</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851161" y="580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132361</xdr:rowOff>
    </xdr:from>
    <xdr:to>
      <xdr:col>36</xdr:col>
      <xdr:colOff>165100</xdr:colOff>
      <xdr:row>37</xdr:row>
      <xdr:rowOff>62511</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235700" y="60823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79038</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038361" y="586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5956300" y="9791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72656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5956300" y="9423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418031" y="928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5956300" y="9061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418031" y="8919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5956300" y="8693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418031" y="855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5956300" y="8324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5418031" y="818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541803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25374</xdr:rowOff>
    </xdr:from>
    <xdr:to>
      <xdr:col>54</xdr:col>
      <xdr:colOff>189865</xdr:colOff>
      <xdr:row>58</xdr:row>
      <xdr:rowOff>159307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427845" y="8451824"/>
          <a:ext cx="1270" cy="1289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163134</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9480550" y="9745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159307</xdr:rowOff>
    </xdr:from>
    <xdr:to>
      <xdr:col>55</xdr:col>
      <xdr:colOff>88900</xdr:colOff>
      <xdr:row>58</xdr:row>
      <xdr:rowOff>159307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359900" y="97414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143501</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9480550" y="8239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25374</xdr:rowOff>
    </xdr:from>
    <xdr:to>
      <xdr:col>55</xdr:col>
      <xdr:colOff>88900</xdr:colOff>
      <xdr:row>51</xdr:row>
      <xdr:rowOff>25374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359900" y="84518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108172</xdr:rowOff>
    </xdr:from>
    <xdr:to>
      <xdr:col>55</xdr:col>
      <xdr:colOff>0</xdr:colOff>
      <xdr:row>57</xdr:row>
      <xdr:rowOff>105052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686800" y="9360122"/>
          <a:ext cx="742950" cy="161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68294</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9480550" y="93202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45417</xdr:rowOff>
    </xdr:from>
    <xdr:to>
      <xdr:col>55</xdr:col>
      <xdr:colOff>50800</xdr:colOff>
      <xdr:row>57</xdr:row>
      <xdr:rowOff>147017</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398000" y="946246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108172</xdr:rowOff>
    </xdr:from>
    <xdr:to>
      <xdr:col>50</xdr:col>
      <xdr:colOff>114300</xdr:colOff>
      <xdr:row>56</xdr:row>
      <xdr:rowOff>143221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86700" y="9360122"/>
          <a:ext cx="800100" cy="3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141295</xdr:rowOff>
    </xdr:from>
    <xdr:to>
      <xdr:col>50</xdr:col>
      <xdr:colOff>165100</xdr:colOff>
      <xdr:row>57</xdr:row>
      <xdr:rowOff>71445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36000" y="93932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62572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38661" y="947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143221</xdr:rowOff>
    </xdr:from>
    <xdr:to>
      <xdr:col>45</xdr:col>
      <xdr:colOff>177800</xdr:colOff>
      <xdr:row>57</xdr:row>
      <xdr:rowOff>69566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7080250" y="9395171"/>
          <a:ext cx="806450" cy="9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3312</xdr:rowOff>
    </xdr:from>
    <xdr:to>
      <xdr:col>46</xdr:col>
      <xdr:colOff>38100</xdr:colOff>
      <xdr:row>57</xdr:row>
      <xdr:rowOff>104912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42250" y="942036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96039</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44911" y="951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69566</xdr:rowOff>
    </xdr:from>
    <xdr:to>
      <xdr:col>41</xdr:col>
      <xdr:colOff>50800</xdr:colOff>
      <xdr:row>57</xdr:row>
      <xdr:rowOff>87107</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6286500" y="9486616"/>
          <a:ext cx="793750" cy="1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56610</xdr:rowOff>
    </xdr:from>
    <xdr:to>
      <xdr:col>41</xdr:col>
      <xdr:colOff>101600</xdr:colOff>
      <xdr:row>57</xdr:row>
      <xdr:rowOff>158210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029450" y="947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149337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851161" y="9566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79973</xdr:rowOff>
    </xdr:from>
    <xdr:to>
      <xdr:col>36</xdr:col>
      <xdr:colOff>165100</xdr:colOff>
      <xdr:row>58</xdr:row>
      <xdr:rowOff>10123</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235700" y="949702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1250</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038361" y="958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54252</xdr:rowOff>
    </xdr:from>
    <xdr:to>
      <xdr:col>55</xdr:col>
      <xdr:colOff>50800</xdr:colOff>
      <xdr:row>57</xdr:row>
      <xdr:rowOff>155852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398000" y="947130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32679</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9480550" y="944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57372</xdr:rowOff>
    </xdr:from>
    <xdr:to>
      <xdr:col>50</xdr:col>
      <xdr:colOff>165100</xdr:colOff>
      <xdr:row>56</xdr:row>
      <xdr:rowOff>158972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36000" y="930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4049</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06345" y="909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92421</xdr:rowOff>
    </xdr:from>
    <xdr:to>
      <xdr:col>46</xdr:col>
      <xdr:colOff>38100</xdr:colOff>
      <xdr:row>57</xdr:row>
      <xdr:rowOff>22571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42250" y="934437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39098</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612595" y="912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18766</xdr:rowOff>
    </xdr:from>
    <xdr:to>
      <xdr:col>41</xdr:col>
      <xdr:colOff>101600</xdr:colOff>
      <xdr:row>57</xdr:row>
      <xdr:rowOff>120366</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029450" y="943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136893</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851161" y="922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36307</xdr:rowOff>
    </xdr:from>
    <xdr:to>
      <xdr:col>36</xdr:col>
      <xdr:colOff>165100</xdr:colOff>
      <xdr:row>57</xdr:row>
      <xdr:rowOff>137907</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235700" y="94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154434</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038361" y="924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5956300" y="13023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726564" y="1288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5956300" y="12579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5418031" y="12443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5956300" y="1214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5418031" y="12005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5956300" y="1170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5418031" y="11560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541803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85499</xdr:rowOff>
    </xdr:from>
    <xdr:to>
      <xdr:col>54</xdr:col>
      <xdr:colOff>189865</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427845" y="11648849"/>
          <a:ext cx="1270" cy="1375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9480550" y="13027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359900" y="13023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32176</xdr:rowOff>
    </xdr:from>
    <xdr:ext cx="599010"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9480550" y="11430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85499</xdr:rowOff>
    </xdr:from>
    <xdr:to>
      <xdr:col>55</xdr:col>
      <xdr:colOff>88900</xdr:colOff>
      <xdr:row>70</xdr:row>
      <xdr:rowOff>85499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359900" y="1164884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37250</xdr:rowOff>
    </xdr:from>
    <xdr:to>
      <xdr:col>55</xdr:col>
      <xdr:colOff>0</xdr:colOff>
      <xdr:row>78</xdr:row>
      <xdr:rowOff>63618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686800" y="12756300"/>
          <a:ext cx="742950" cy="19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28987</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9480550" y="127480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6110</xdr:rowOff>
    </xdr:from>
    <xdr:to>
      <xdr:col>55</xdr:col>
      <xdr:colOff>50800</xdr:colOff>
      <xdr:row>78</xdr:row>
      <xdr:rowOff>107710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398000" y="128902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37250</xdr:rowOff>
    </xdr:from>
    <xdr:to>
      <xdr:col>50</xdr:col>
      <xdr:colOff>114300</xdr:colOff>
      <xdr:row>77</xdr:row>
      <xdr:rowOff>62891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86700" y="12756300"/>
          <a:ext cx="800100" cy="2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123729</xdr:rowOff>
    </xdr:from>
    <xdr:to>
      <xdr:col>50</xdr:col>
      <xdr:colOff>165100</xdr:colOff>
      <xdr:row>78</xdr:row>
      <xdr:rowOff>53879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36000" y="1284277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45006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38661" y="1292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62891</xdr:rowOff>
    </xdr:from>
    <xdr:to>
      <xdr:col>45</xdr:col>
      <xdr:colOff>177800</xdr:colOff>
      <xdr:row>78</xdr:row>
      <xdr:rowOff>34065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080250" y="12781941"/>
          <a:ext cx="806450" cy="13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119455</xdr:rowOff>
    </xdr:from>
    <xdr:to>
      <xdr:col>46</xdr:col>
      <xdr:colOff>38100</xdr:colOff>
      <xdr:row>78</xdr:row>
      <xdr:rowOff>49605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42250" y="1283850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40732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644911" y="12924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34065</xdr:rowOff>
    </xdr:from>
    <xdr:to>
      <xdr:col>41</xdr:col>
      <xdr:colOff>50800</xdr:colOff>
      <xdr:row>78</xdr:row>
      <xdr:rowOff>35632</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286500" y="12918215"/>
          <a:ext cx="793750" cy="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161741</xdr:rowOff>
    </xdr:from>
    <xdr:to>
      <xdr:col>41</xdr:col>
      <xdr:colOff>101600</xdr:colOff>
      <xdr:row>78</xdr:row>
      <xdr:rowOff>91891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029450" y="1288079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83018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851161" y="12967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170464</xdr:rowOff>
    </xdr:from>
    <xdr:to>
      <xdr:col>36</xdr:col>
      <xdr:colOff>165100</xdr:colOff>
      <xdr:row>78</xdr:row>
      <xdr:rowOff>100614</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235700" y="128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91741</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038361" y="1297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12818</xdr:rowOff>
    </xdr:from>
    <xdr:to>
      <xdr:col>55</xdr:col>
      <xdr:colOff>50800</xdr:colOff>
      <xdr:row>78</xdr:row>
      <xdr:rowOff>114418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398000" y="1289696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155988</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9480550" y="12875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157900</xdr:rowOff>
    </xdr:from>
    <xdr:to>
      <xdr:col>50</xdr:col>
      <xdr:colOff>165100</xdr:colOff>
      <xdr:row>77</xdr:row>
      <xdr:rowOff>88050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36000" y="127118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104577</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38661" y="1249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12091</xdr:rowOff>
    </xdr:from>
    <xdr:to>
      <xdr:col>46</xdr:col>
      <xdr:colOff>38100</xdr:colOff>
      <xdr:row>77</xdr:row>
      <xdr:rowOff>113691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42250" y="1273114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130218</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44911" y="1251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154715</xdr:rowOff>
    </xdr:from>
    <xdr:to>
      <xdr:col>41</xdr:col>
      <xdr:colOff>101600</xdr:colOff>
      <xdr:row>78</xdr:row>
      <xdr:rowOff>84865</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029450" y="128737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101392</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851161" y="1265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156282</xdr:rowOff>
    </xdr:from>
    <xdr:to>
      <xdr:col>36</xdr:col>
      <xdr:colOff>165100</xdr:colOff>
      <xdr:row>78</xdr:row>
      <xdr:rowOff>86432</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235700" y="1287533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102959</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038361" y="1265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5956300" y="16370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5726564" y="16228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5956300" y="15913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5418031" y="15770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5956300" y="15455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5418031" y="15313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5956300" y="15005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418031" y="1486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541803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91063</xdr:rowOff>
    </xdr:from>
    <xdr:to>
      <xdr:col>54</xdr:col>
      <xdr:colOff>189865</xdr:colOff>
      <xdr:row>98</xdr:row>
      <xdr:rowOff>90985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427845" y="14956413"/>
          <a:ext cx="1270" cy="1365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94812</xdr:rowOff>
    </xdr:from>
    <xdr:ext cx="534377"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9480550" y="1632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90985</xdr:rowOff>
    </xdr:from>
    <xdr:to>
      <xdr:col>55</xdr:col>
      <xdr:colOff>88900</xdr:colOff>
      <xdr:row>98</xdr:row>
      <xdr:rowOff>90985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359900" y="163215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37740</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9480550" y="14737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91063</xdr:rowOff>
    </xdr:from>
    <xdr:to>
      <xdr:col>55</xdr:col>
      <xdr:colOff>88900</xdr:colOff>
      <xdr:row>90</xdr:row>
      <xdr:rowOff>91063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359900" y="149564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98419</xdr:rowOff>
    </xdr:from>
    <xdr:to>
      <xdr:col>55</xdr:col>
      <xdr:colOff>0</xdr:colOff>
      <xdr:row>97</xdr:row>
      <xdr:rowOff>121495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686800" y="16157569"/>
          <a:ext cx="742950" cy="2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67132</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9480550" y="159548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44255</xdr:rowOff>
    </xdr:from>
    <xdr:to>
      <xdr:col>55</xdr:col>
      <xdr:colOff>50800</xdr:colOff>
      <xdr:row>97</xdr:row>
      <xdr:rowOff>145855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398000" y="161034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121495</xdr:rowOff>
    </xdr:from>
    <xdr:to>
      <xdr:col>50</xdr:col>
      <xdr:colOff>114300</xdr:colOff>
      <xdr:row>97</xdr:row>
      <xdr:rowOff>149552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86700" y="16180645"/>
          <a:ext cx="800100" cy="28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12164</xdr:rowOff>
    </xdr:from>
    <xdr:to>
      <xdr:col>50</xdr:col>
      <xdr:colOff>165100</xdr:colOff>
      <xdr:row>97</xdr:row>
      <xdr:rowOff>113764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36000" y="1607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130291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38661" y="15846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149552</xdr:rowOff>
    </xdr:from>
    <xdr:to>
      <xdr:col>45</xdr:col>
      <xdr:colOff>177800</xdr:colOff>
      <xdr:row>98</xdr:row>
      <xdr:rowOff>11643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7080250" y="16208702"/>
          <a:ext cx="806450" cy="33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52805</xdr:rowOff>
    </xdr:from>
    <xdr:to>
      <xdr:col>46</xdr:col>
      <xdr:colOff>38100</xdr:colOff>
      <xdr:row>97</xdr:row>
      <xdr:rowOff>154405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42250" y="161119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170932</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644911" y="15887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11643</xdr:rowOff>
    </xdr:from>
    <xdr:to>
      <xdr:col>41</xdr:col>
      <xdr:colOff>50800</xdr:colOff>
      <xdr:row>98</xdr:row>
      <xdr:rowOff>41306</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286500" y="16242243"/>
          <a:ext cx="793750" cy="29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88461</xdr:rowOff>
    </xdr:from>
    <xdr:to>
      <xdr:col>41</xdr:col>
      <xdr:colOff>101600</xdr:colOff>
      <xdr:row>98</xdr:row>
      <xdr:rowOff>18611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029450" y="1614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35138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851161" y="1592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90016</xdr:rowOff>
    </xdr:from>
    <xdr:to>
      <xdr:col>36</xdr:col>
      <xdr:colOff>165100</xdr:colOff>
      <xdr:row>98</xdr:row>
      <xdr:rowOff>20166</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235700" y="16149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36693</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038361" y="1592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47619</xdr:rowOff>
    </xdr:from>
    <xdr:to>
      <xdr:col>55</xdr:col>
      <xdr:colOff>50800</xdr:colOff>
      <xdr:row>97</xdr:row>
      <xdr:rowOff>149219</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398000" y="1610676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26046</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9480550" y="16085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70695</xdr:rowOff>
    </xdr:from>
    <xdr:to>
      <xdr:col>50</xdr:col>
      <xdr:colOff>165100</xdr:colOff>
      <xdr:row>98</xdr:row>
      <xdr:rowOff>845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36000" y="1612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163422</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38661" y="1622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98752</xdr:rowOff>
    </xdr:from>
    <xdr:to>
      <xdr:col>46</xdr:col>
      <xdr:colOff>38100</xdr:colOff>
      <xdr:row>98</xdr:row>
      <xdr:rowOff>28902</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42250" y="1615790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20029</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44911" y="1625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132293</xdr:rowOff>
    </xdr:from>
    <xdr:to>
      <xdr:col>41</xdr:col>
      <xdr:colOff>101600</xdr:colOff>
      <xdr:row>98</xdr:row>
      <xdr:rowOff>62443</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029450" y="1619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53570</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851161" y="1628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161956</xdr:rowOff>
    </xdr:from>
    <xdr:to>
      <xdr:col>36</xdr:col>
      <xdr:colOff>165100</xdr:colOff>
      <xdr:row>98</xdr:row>
      <xdr:rowOff>92106</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235700" y="1622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83233</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038361" y="16313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1207750" y="6489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097801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1207750" y="6121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0669481" y="5985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1207750" y="5759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0669481" y="5617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1207750" y="5391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06694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1207750" y="5022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0669481" y="4886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06694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130194</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4698345" y="5254644"/>
          <a:ext cx="1269" cy="1235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85750</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4744700" y="65310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4611350" y="6489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76871</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4744700" y="5036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130194</xdr:rowOff>
    </xdr:from>
    <xdr:to>
      <xdr:col>86</xdr:col>
      <xdr:colOff>25400</xdr:colOff>
      <xdr:row>31</xdr:row>
      <xdr:rowOff>130194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4611350" y="525464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130194</xdr:rowOff>
    </xdr:from>
    <xdr:to>
      <xdr:col>85</xdr:col>
      <xdr:colOff>127000</xdr:colOff>
      <xdr:row>34</xdr:row>
      <xdr:rowOff>67199</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3938250" y="5254644"/>
          <a:ext cx="762000" cy="43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130200</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4744700" y="6410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151773</xdr:rowOff>
    </xdr:from>
    <xdr:to>
      <xdr:col>85</xdr:col>
      <xdr:colOff>177800</xdr:colOff>
      <xdr:row>39</xdr:row>
      <xdr:rowOff>81923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649450" y="643192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67199</xdr:rowOff>
    </xdr:from>
    <xdr:to>
      <xdr:col>81</xdr:col>
      <xdr:colOff>50800</xdr:colOff>
      <xdr:row>39</xdr:row>
      <xdr:rowOff>34857</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144500" y="5686949"/>
          <a:ext cx="793750" cy="793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146572</xdr:rowOff>
    </xdr:from>
    <xdr:to>
      <xdr:col>81</xdr:col>
      <xdr:colOff>101600</xdr:colOff>
      <xdr:row>39</xdr:row>
      <xdr:rowOff>76722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887450" y="64267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67849</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722428" y="6513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32227</xdr:rowOff>
    </xdr:from>
    <xdr:to>
      <xdr:col>76</xdr:col>
      <xdr:colOff>114300</xdr:colOff>
      <xdr:row>39</xdr:row>
      <xdr:rowOff>34857</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344400" y="6477477"/>
          <a:ext cx="800100" cy="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141977</xdr:rowOff>
    </xdr:from>
    <xdr:to>
      <xdr:col>76</xdr:col>
      <xdr:colOff>165100</xdr:colOff>
      <xdr:row>39</xdr:row>
      <xdr:rowOff>72127</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093700" y="642212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88654</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928678" y="6203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32227</xdr:rowOff>
    </xdr:from>
    <xdr:to>
      <xdr:col>71</xdr:col>
      <xdr:colOff>177800</xdr:colOff>
      <xdr:row>39</xdr:row>
      <xdr:rowOff>36616</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1537950" y="6477477"/>
          <a:ext cx="806450" cy="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150614</xdr:rowOff>
    </xdr:from>
    <xdr:to>
      <xdr:col>72</xdr:col>
      <xdr:colOff>38100</xdr:colOff>
      <xdr:row>39</xdr:row>
      <xdr:rowOff>80764</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299950" y="643076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97291</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134928" y="6212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158844</xdr:rowOff>
    </xdr:from>
    <xdr:to>
      <xdr:col>67</xdr:col>
      <xdr:colOff>101600</xdr:colOff>
      <xdr:row>39</xdr:row>
      <xdr:rowOff>88994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1487150" y="64389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80121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1322128" y="6525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79394</xdr:rowOff>
    </xdr:from>
    <xdr:to>
      <xdr:col>85</xdr:col>
      <xdr:colOff>177800</xdr:colOff>
      <xdr:row>32</xdr:row>
      <xdr:rowOff>9544</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649450" y="520384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32421</xdr:rowOff>
    </xdr:from>
    <xdr:ext cx="599010"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4744700" y="5156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16399</xdr:rowOff>
    </xdr:from>
    <xdr:to>
      <xdr:col>81</xdr:col>
      <xdr:colOff>101600</xdr:colOff>
      <xdr:row>34</xdr:row>
      <xdr:rowOff>117999</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887450" y="563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32</xdr:row>
      <xdr:rowOff>134526</xdr:rowOff>
    </xdr:from>
    <xdr:ext cx="59901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676845" y="5424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155507</xdr:rowOff>
    </xdr:from>
    <xdr:to>
      <xdr:col>76</xdr:col>
      <xdr:colOff>165100</xdr:colOff>
      <xdr:row>39</xdr:row>
      <xdr:rowOff>85657</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093700" y="64356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76784</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928678" y="6522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152877</xdr:rowOff>
    </xdr:from>
    <xdr:to>
      <xdr:col>72</xdr:col>
      <xdr:colOff>38100</xdr:colOff>
      <xdr:row>39</xdr:row>
      <xdr:rowOff>83027</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299950" y="643302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74154</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134928" y="6519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157266</xdr:rowOff>
    </xdr:from>
    <xdr:to>
      <xdr:col>67</xdr:col>
      <xdr:colOff>101600</xdr:colOff>
      <xdr:row>39</xdr:row>
      <xdr:rowOff>87416</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1487150" y="643741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103944</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1322128" y="6218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1207750" y="9061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0978014" y="8919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0978014" y="7820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698345" y="90614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47447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6113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4744700" y="8766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6113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938250" y="906145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4744700" y="89890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649450" y="90106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144500" y="90614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8874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8326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344400" y="90614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0937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0325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1537950" y="90614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2999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2261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14871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14323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649450" y="90106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4744700" y="8881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8874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8326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0937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0325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2999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2261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14871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14323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1207750" y="13023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0978014" y="1288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1207750" y="12579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0669481" y="12443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1207750" y="12141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0669481" y="12005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1207750" y="11703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0669481" y="11560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06694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101135</xdr:rowOff>
    </xdr:from>
    <xdr:to>
      <xdr:col>85</xdr:col>
      <xdr:colOff>126364</xdr:colOff>
      <xdr:row>78</xdr:row>
      <xdr:rowOff>87685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4698345" y="11994685"/>
          <a:ext cx="1269" cy="977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91512</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4744700" y="1297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87685</xdr:rowOff>
    </xdr:from>
    <xdr:to>
      <xdr:col>86</xdr:col>
      <xdr:colOff>25400</xdr:colOff>
      <xdr:row>78</xdr:row>
      <xdr:rowOff>87685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4611350" y="129718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47812</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4744700" y="11776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101135</xdr:rowOff>
    </xdr:from>
    <xdr:to>
      <xdr:col>86</xdr:col>
      <xdr:colOff>25400</xdr:colOff>
      <xdr:row>72</xdr:row>
      <xdr:rowOff>101135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4611350" y="119946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16740</xdr:rowOff>
    </xdr:from>
    <xdr:to>
      <xdr:col>85</xdr:col>
      <xdr:colOff>127000</xdr:colOff>
      <xdr:row>77</xdr:row>
      <xdr:rowOff>26927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3938250" y="12735790"/>
          <a:ext cx="762000" cy="10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160724</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4744700" y="127146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10847</xdr:rowOff>
    </xdr:from>
    <xdr:to>
      <xdr:col>85</xdr:col>
      <xdr:colOff>177800</xdr:colOff>
      <xdr:row>77</xdr:row>
      <xdr:rowOff>112447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649450" y="12729897"/>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26927</xdr:rowOff>
    </xdr:from>
    <xdr:to>
      <xdr:col>81</xdr:col>
      <xdr:colOff>50800</xdr:colOff>
      <xdr:row>77</xdr:row>
      <xdr:rowOff>39277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144500" y="12745977"/>
          <a:ext cx="793750" cy="12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22180</xdr:rowOff>
    </xdr:from>
    <xdr:to>
      <xdr:col>81</xdr:col>
      <xdr:colOff>101600</xdr:colOff>
      <xdr:row>77</xdr:row>
      <xdr:rowOff>123780</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887450" y="1274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114907</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709161" y="1283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39277</xdr:rowOff>
    </xdr:from>
    <xdr:to>
      <xdr:col>76</xdr:col>
      <xdr:colOff>114300</xdr:colOff>
      <xdr:row>77</xdr:row>
      <xdr:rowOff>44836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344400" y="12758327"/>
          <a:ext cx="800100" cy="5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21614</xdr:rowOff>
    </xdr:from>
    <xdr:to>
      <xdr:col>76</xdr:col>
      <xdr:colOff>165100</xdr:colOff>
      <xdr:row>77</xdr:row>
      <xdr:rowOff>123214</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093700" y="12740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114341</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896361" y="1283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24101</xdr:rowOff>
    </xdr:from>
    <xdr:to>
      <xdr:col>71</xdr:col>
      <xdr:colOff>177800</xdr:colOff>
      <xdr:row>77</xdr:row>
      <xdr:rowOff>44836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1537950" y="12743151"/>
          <a:ext cx="806450" cy="20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17549</xdr:rowOff>
    </xdr:from>
    <xdr:to>
      <xdr:col>72</xdr:col>
      <xdr:colOff>38100</xdr:colOff>
      <xdr:row>77</xdr:row>
      <xdr:rowOff>119149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299950" y="1273659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110276</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102611" y="1282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26036</xdr:rowOff>
    </xdr:from>
    <xdr:to>
      <xdr:col>67</xdr:col>
      <xdr:colOff>101600</xdr:colOff>
      <xdr:row>77</xdr:row>
      <xdr:rowOff>127636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1487150" y="1274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118763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1308861" y="1283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137390</xdr:rowOff>
    </xdr:from>
    <xdr:to>
      <xdr:col>85</xdr:col>
      <xdr:colOff>177800</xdr:colOff>
      <xdr:row>77</xdr:row>
      <xdr:rowOff>67540</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4649450" y="1269134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160267</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4744700" y="1254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147577</xdr:rowOff>
    </xdr:from>
    <xdr:to>
      <xdr:col>81</xdr:col>
      <xdr:colOff>101600</xdr:colOff>
      <xdr:row>77</xdr:row>
      <xdr:rowOff>77727</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3887450" y="1270152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94254</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709161" y="12483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159927</xdr:rowOff>
    </xdr:from>
    <xdr:to>
      <xdr:col>76</xdr:col>
      <xdr:colOff>165100</xdr:colOff>
      <xdr:row>77</xdr:row>
      <xdr:rowOff>90077</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093700" y="1271387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106603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896361" y="1249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165486</xdr:rowOff>
    </xdr:from>
    <xdr:to>
      <xdr:col>72</xdr:col>
      <xdr:colOff>38100</xdr:colOff>
      <xdr:row>77</xdr:row>
      <xdr:rowOff>95636</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299950" y="1271943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112163</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102611" y="1250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144751</xdr:rowOff>
    </xdr:from>
    <xdr:to>
      <xdr:col>67</xdr:col>
      <xdr:colOff>101600</xdr:colOff>
      <xdr:row>77</xdr:row>
      <xdr:rowOff>74901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1487150" y="1269870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91429</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1308861" y="12480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1207750" y="16370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0978014" y="16228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1207750" y="15913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0733601" y="157708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1207750" y="15455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0669481" y="15313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1207750" y="15005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0669481" y="1486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06694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39994</xdr:rowOff>
    </xdr:from>
    <xdr:to>
      <xdr:col>85</xdr:col>
      <xdr:colOff>126364</xdr:colOff>
      <xdr:row>98</xdr:row>
      <xdr:rowOff>100473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4698345" y="14905344"/>
          <a:ext cx="1269" cy="1425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104300</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4744700" y="16334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100473</xdr:rowOff>
    </xdr:from>
    <xdr:to>
      <xdr:col>86</xdr:col>
      <xdr:colOff>25400</xdr:colOff>
      <xdr:row>98</xdr:row>
      <xdr:rowOff>100473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4611350" y="163310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158121</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4744700" y="14693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39994</xdr:rowOff>
    </xdr:from>
    <xdr:to>
      <xdr:col>86</xdr:col>
      <xdr:colOff>25400</xdr:colOff>
      <xdr:row>90</xdr:row>
      <xdr:rowOff>39994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4611350" y="1490534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67563</xdr:rowOff>
    </xdr:from>
    <xdr:to>
      <xdr:col>85</xdr:col>
      <xdr:colOff>127000</xdr:colOff>
      <xdr:row>97</xdr:row>
      <xdr:rowOff>5110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3938250" y="15955263"/>
          <a:ext cx="762000" cy="108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29709</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4744700" y="15745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6832</xdr:rowOff>
    </xdr:from>
    <xdr:to>
      <xdr:col>85</xdr:col>
      <xdr:colOff>177800</xdr:colOff>
      <xdr:row>96</xdr:row>
      <xdr:rowOff>108432</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649450" y="15894532"/>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67563</xdr:rowOff>
    </xdr:from>
    <xdr:to>
      <xdr:col>81</xdr:col>
      <xdr:colOff>50800</xdr:colOff>
      <xdr:row>98</xdr:row>
      <xdr:rowOff>54569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144500" y="15955263"/>
          <a:ext cx="793750" cy="32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140097</xdr:rowOff>
    </xdr:from>
    <xdr:to>
      <xdr:col>81</xdr:col>
      <xdr:colOff>101600</xdr:colOff>
      <xdr:row>97</xdr:row>
      <xdr:rowOff>70247</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887450" y="16027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61374</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709161" y="1612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54569</xdr:rowOff>
    </xdr:from>
    <xdr:to>
      <xdr:col>76</xdr:col>
      <xdr:colOff>114300</xdr:colOff>
      <xdr:row>98</xdr:row>
      <xdr:rowOff>85092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344400" y="16285169"/>
          <a:ext cx="800100" cy="30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39047</xdr:rowOff>
    </xdr:from>
    <xdr:to>
      <xdr:col>76</xdr:col>
      <xdr:colOff>165100</xdr:colOff>
      <xdr:row>97</xdr:row>
      <xdr:rowOff>140647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093700" y="1609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157174</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896361" y="1587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27448</xdr:rowOff>
    </xdr:from>
    <xdr:to>
      <xdr:col>71</xdr:col>
      <xdr:colOff>177800</xdr:colOff>
      <xdr:row>98</xdr:row>
      <xdr:rowOff>85092</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1537950" y="16258048"/>
          <a:ext cx="806450" cy="57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132325</xdr:rowOff>
    </xdr:from>
    <xdr:to>
      <xdr:col>72</xdr:col>
      <xdr:colOff>38100</xdr:colOff>
      <xdr:row>97</xdr:row>
      <xdr:rowOff>62475</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2299950" y="160200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79002</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102611" y="15795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38142</xdr:rowOff>
    </xdr:from>
    <xdr:to>
      <xdr:col>67</xdr:col>
      <xdr:colOff>101600</xdr:colOff>
      <xdr:row>97</xdr:row>
      <xdr:rowOff>139742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1487150" y="1609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156269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1308861" y="1587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125760</xdr:rowOff>
    </xdr:from>
    <xdr:to>
      <xdr:col>85</xdr:col>
      <xdr:colOff>177800</xdr:colOff>
      <xdr:row>97</xdr:row>
      <xdr:rowOff>55910</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4649450" y="1601346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104187</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4744700" y="15991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16763</xdr:rowOff>
    </xdr:from>
    <xdr:to>
      <xdr:col>81</xdr:col>
      <xdr:colOff>101600</xdr:colOff>
      <xdr:row>96</xdr:row>
      <xdr:rowOff>118363</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3887450" y="1590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134890</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709161" y="1567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3769</xdr:rowOff>
    </xdr:from>
    <xdr:to>
      <xdr:col>76</xdr:col>
      <xdr:colOff>165100</xdr:colOff>
      <xdr:row>98</xdr:row>
      <xdr:rowOff>105369</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3093700" y="1623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96496</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928678" y="16327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34292</xdr:rowOff>
    </xdr:from>
    <xdr:to>
      <xdr:col>72</xdr:col>
      <xdr:colOff>38100</xdr:colOff>
      <xdr:row>98</xdr:row>
      <xdr:rowOff>135892</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2299950" y="1626489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127019</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134928" y="16357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148098</xdr:rowOff>
    </xdr:from>
    <xdr:to>
      <xdr:col>67</xdr:col>
      <xdr:colOff>101600</xdr:colOff>
      <xdr:row>98</xdr:row>
      <xdr:rowOff>78248</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1487150" y="1620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69375</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1308861" y="1629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6459200" y="641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6248514" y="6277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6459200" y="5975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6049171" y="5839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6459200" y="5537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5985051" y="5401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6459200" y="5099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5985051" y="4956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59850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17902</xdr:rowOff>
    </xdr:from>
    <xdr:to>
      <xdr:col>116</xdr:col>
      <xdr:colOff>62864</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19949795" y="4977252"/>
          <a:ext cx="1269" cy="1442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0002500" y="6423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9881850" y="6419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136029</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0002500" y="476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17902</xdr:rowOff>
    </xdr:from>
    <xdr:to>
      <xdr:col>116</xdr:col>
      <xdr:colOff>152400</xdr:colOff>
      <xdr:row>30</xdr:row>
      <xdr:rowOff>17902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881850" y="49772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9202400" y="64198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109674</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0002500" y="60596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86797</xdr:rowOff>
    </xdr:from>
    <xdr:to>
      <xdr:col>116</xdr:col>
      <xdr:colOff>114300</xdr:colOff>
      <xdr:row>38</xdr:row>
      <xdr:rowOff>16947</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900900" y="620184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395950" y="64198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99141</xdr:rowOff>
    </xdr:from>
    <xdr:to>
      <xdr:col>112</xdr:col>
      <xdr:colOff>38100</xdr:colOff>
      <xdr:row>38</xdr:row>
      <xdr:rowOff>29291</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157950" y="621419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45818</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992928" y="5995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7602200" y="64198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164064</xdr:rowOff>
    </xdr:from>
    <xdr:to>
      <xdr:col>107</xdr:col>
      <xdr:colOff>101600</xdr:colOff>
      <xdr:row>38</xdr:row>
      <xdr:rowOff>94214</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345150" y="62791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110741</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180128" y="6060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6802100" y="64198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151536</xdr:rowOff>
    </xdr:from>
    <xdr:to>
      <xdr:col>102</xdr:col>
      <xdr:colOff>165100</xdr:colOff>
      <xdr:row>38</xdr:row>
      <xdr:rowOff>81686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7551400" y="62665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98213</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386378" y="6048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104353</xdr:rowOff>
    </xdr:from>
    <xdr:to>
      <xdr:col>98</xdr:col>
      <xdr:colOff>38100</xdr:colOff>
      <xdr:row>38</xdr:row>
      <xdr:rowOff>34503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6757650" y="621940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51030</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6592628" y="6000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90090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0002500" y="6283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157950" y="6369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08410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34515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2903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755140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74902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6757650" y="6369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668380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6459200" y="98461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6248514" y="9710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6459200" y="9532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5985051" y="9396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6459200" y="92183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5985051" y="90825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6459200" y="89045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5985051" y="87622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6459200" y="8590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5939981" y="8448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6459200" y="8270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5939981" y="8134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59399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28437</xdr:rowOff>
    </xdr:from>
    <xdr:to>
      <xdr:col>116</xdr:col>
      <xdr:colOff>62864</xdr:colOff>
      <xdr:row>59</xdr:row>
      <xdr:rowOff>98878</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19949795" y="8289787"/>
          <a:ext cx="1269" cy="1556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107262</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0002500" y="98545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9881850" y="98461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146564</xdr:rowOff>
    </xdr:from>
    <xdr:ext cx="599010"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0002500" y="8077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28437</xdr:rowOff>
    </xdr:from>
    <xdr:to>
      <xdr:col>116</xdr:col>
      <xdr:colOff>152400</xdr:colOff>
      <xdr:row>50</xdr:row>
      <xdr:rowOff>28437</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9881850" y="82897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79632</xdr:rowOff>
    </xdr:from>
    <xdr:to>
      <xdr:col>116</xdr:col>
      <xdr:colOff>63500</xdr:colOff>
      <xdr:row>59</xdr:row>
      <xdr:rowOff>82876</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9202400" y="9826882"/>
          <a:ext cx="749300" cy="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24713</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0002500" y="9606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1836</xdr:rowOff>
    </xdr:from>
    <xdr:to>
      <xdr:col>116</xdr:col>
      <xdr:colOff>114300</xdr:colOff>
      <xdr:row>59</xdr:row>
      <xdr:rowOff>103436</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900900" y="97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79632</xdr:rowOff>
    </xdr:from>
    <xdr:to>
      <xdr:col>111</xdr:col>
      <xdr:colOff>177800</xdr:colOff>
      <xdr:row>59</xdr:row>
      <xdr:rowOff>84717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8395950" y="9826882"/>
          <a:ext cx="806450" cy="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9097</xdr:rowOff>
    </xdr:from>
    <xdr:to>
      <xdr:col>112</xdr:col>
      <xdr:colOff>38100</xdr:colOff>
      <xdr:row>59</xdr:row>
      <xdr:rowOff>110697</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157950" y="975634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127224</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992928" y="9544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84717</xdr:rowOff>
    </xdr:from>
    <xdr:to>
      <xdr:col>107</xdr:col>
      <xdr:colOff>50800</xdr:colOff>
      <xdr:row>59</xdr:row>
      <xdr:rowOff>84858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7602200" y="9831967"/>
          <a:ext cx="793750" cy="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29246</xdr:rowOff>
    </xdr:from>
    <xdr:to>
      <xdr:col>107</xdr:col>
      <xdr:colOff>101600</xdr:colOff>
      <xdr:row>59</xdr:row>
      <xdr:rowOff>130846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345150" y="9776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147373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180128" y="956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84858</xdr:rowOff>
    </xdr:from>
    <xdr:to>
      <xdr:col>102</xdr:col>
      <xdr:colOff>114300</xdr:colOff>
      <xdr:row>59</xdr:row>
      <xdr:rowOff>85587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6802100" y="9832108"/>
          <a:ext cx="800100" cy="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23662</xdr:rowOff>
    </xdr:from>
    <xdr:to>
      <xdr:col>102</xdr:col>
      <xdr:colOff>165100</xdr:colOff>
      <xdr:row>59</xdr:row>
      <xdr:rowOff>125262</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7551400" y="9770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141789</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7386378" y="9558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20897</xdr:rowOff>
    </xdr:from>
    <xdr:to>
      <xdr:col>98</xdr:col>
      <xdr:colOff>38100</xdr:colOff>
      <xdr:row>59</xdr:row>
      <xdr:rowOff>122497</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6757650" y="976814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139024</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6592628" y="9556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32076</xdr:rowOff>
    </xdr:from>
    <xdr:to>
      <xdr:col>116</xdr:col>
      <xdr:colOff>114300</xdr:colOff>
      <xdr:row>59</xdr:row>
      <xdr:rowOff>133676</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900900" y="9779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151712</xdr:rowOff>
    </xdr:from>
    <xdr:ext cx="469744"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0002500" y="9733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28832</xdr:rowOff>
    </xdr:from>
    <xdr:to>
      <xdr:col>112</xdr:col>
      <xdr:colOff>38100</xdr:colOff>
      <xdr:row>59</xdr:row>
      <xdr:rowOff>130432</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9157950" y="977608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121559</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992928" y="9868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33917</xdr:rowOff>
    </xdr:from>
    <xdr:to>
      <xdr:col>107</xdr:col>
      <xdr:colOff>101600</xdr:colOff>
      <xdr:row>59</xdr:row>
      <xdr:rowOff>135517</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8345150" y="978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126644</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180128" y="987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34058</xdr:rowOff>
    </xdr:from>
    <xdr:to>
      <xdr:col>102</xdr:col>
      <xdr:colOff>165100</xdr:colOff>
      <xdr:row>59</xdr:row>
      <xdr:rowOff>135658</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7551400" y="978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126785</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7386378" y="987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34787</xdr:rowOff>
    </xdr:from>
    <xdr:to>
      <xdr:col>98</xdr:col>
      <xdr:colOff>38100</xdr:colOff>
      <xdr:row>59</xdr:row>
      <xdr:rowOff>136387</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6757650" y="978203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127514</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6592628" y="9874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64592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6586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6586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74879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74879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5166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5166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64592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64401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64592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6248514" y="13326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6459200" y="131481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5985051" y="1301225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6459200" y="12834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5985051" y="12698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6459200" y="125203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5985051" y="123845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6459200" y="122065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5985051" y="120642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6459200" y="11892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5939981" y="11750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6459200" y="11572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5939981" y="11436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64592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59399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64592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57617</xdr:rowOff>
    </xdr:from>
    <xdr:to>
      <xdr:col>116</xdr:col>
      <xdr:colOff>62864</xdr:colOff>
      <xdr:row>79</xdr:row>
      <xdr:rowOff>20028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9949795" y="11620967"/>
          <a:ext cx="1269" cy="144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23855</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0002500" y="1307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20028</xdr:rowOff>
    </xdr:from>
    <xdr:to>
      <xdr:col>116</xdr:col>
      <xdr:colOff>152400</xdr:colOff>
      <xdr:row>79</xdr:row>
      <xdr:rowOff>20028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9881850" y="130692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4294</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0002500" y="1140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57617</xdr:rowOff>
    </xdr:from>
    <xdr:to>
      <xdr:col>116</xdr:col>
      <xdr:colOff>152400</xdr:colOff>
      <xdr:row>70</xdr:row>
      <xdr:rowOff>57617</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9881850" y="116209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79987</xdr:rowOff>
    </xdr:from>
    <xdr:to>
      <xdr:col>116</xdr:col>
      <xdr:colOff>63500</xdr:colOff>
      <xdr:row>74</xdr:row>
      <xdr:rowOff>137675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202400" y="12303737"/>
          <a:ext cx="749300" cy="57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167422</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0002500" y="12556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17545</xdr:rowOff>
    </xdr:from>
    <xdr:to>
      <xdr:col>116</xdr:col>
      <xdr:colOff>114300</xdr:colOff>
      <xdr:row>76</xdr:row>
      <xdr:rowOff>119145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900900" y="1257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137675</xdr:rowOff>
    </xdr:from>
    <xdr:to>
      <xdr:col>111</xdr:col>
      <xdr:colOff>177800</xdr:colOff>
      <xdr:row>75</xdr:row>
      <xdr:rowOff>712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395950" y="12361425"/>
          <a:ext cx="806450" cy="28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14295</xdr:rowOff>
    </xdr:from>
    <xdr:to>
      <xdr:col>112</xdr:col>
      <xdr:colOff>38100</xdr:colOff>
      <xdr:row>76</xdr:row>
      <xdr:rowOff>115895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157950" y="125682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107022</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960611" y="1266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712</xdr:rowOff>
    </xdr:from>
    <xdr:to>
      <xdr:col>107</xdr:col>
      <xdr:colOff>50800</xdr:colOff>
      <xdr:row>75</xdr:row>
      <xdr:rowOff>38349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7602200" y="12389562"/>
          <a:ext cx="793750" cy="37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63591</xdr:rowOff>
    </xdr:from>
    <xdr:to>
      <xdr:col>107</xdr:col>
      <xdr:colOff>101600</xdr:colOff>
      <xdr:row>75</xdr:row>
      <xdr:rowOff>165190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345150" y="124524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156318</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166861" y="1254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38349</xdr:rowOff>
    </xdr:from>
    <xdr:to>
      <xdr:col>102</xdr:col>
      <xdr:colOff>114300</xdr:colOff>
      <xdr:row>75</xdr:row>
      <xdr:rowOff>58057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6802100" y="12427199"/>
          <a:ext cx="800100" cy="1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116985</xdr:rowOff>
    </xdr:from>
    <xdr:to>
      <xdr:col>102</xdr:col>
      <xdr:colOff>165100</xdr:colOff>
      <xdr:row>76</xdr:row>
      <xdr:rowOff>47135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7551400" y="125058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38262</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7354061" y="12592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111205</xdr:rowOff>
    </xdr:from>
    <xdr:to>
      <xdr:col>98</xdr:col>
      <xdr:colOff>38100</xdr:colOff>
      <xdr:row>76</xdr:row>
      <xdr:rowOff>41356</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6757650" y="12500055"/>
          <a:ext cx="82550"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32481</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6560311" y="1258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780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030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224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74307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66306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29187</xdr:rowOff>
    </xdr:from>
    <xdr:to>
      <xdr:col>116</xdr:col>
      <xdr:colOff>114300</xdr:colOff>
      <xdr:row>74</xdr:row>
      <xdr:rowOff>130787</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900900" y="1225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52064</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0002500" y="1211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86875</xdr:rowOff>
    </xdr:from>
    <xdr:to>
      <xdr:col>112</xdr:col>
      <xdr:colOff>38100</xdr:colOff>
      <xdr:row>75</xdr:row>
      <xdr:rowOff>17025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157950" y="1231062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33552</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960611" y="1209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121362</xdr:rowOff>
    </xdr:from>
    <xdr:to>
      <xdr:col>107</xdr:col>
      <xdr:colOff>101600</xdr:colOff>
      <xdr:row>75</xdr:row>
      <xdr:rowOff>51512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345150" y="1234511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68039</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166861" y="1212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158999</xdr:rowOff>
    </xdr:from>
    <xdr:to>
      <xdr:col>102</xdr:col>
      <xdr:colOff>165100</xdr:colOff>
      <xdr:row>75</xdr:row>
      <xdr:rowOff>89149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7551400" y="1238274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105676</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7354061" y="1216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7257</xdr:rowOff>
    </xdr:from>
    <xdr:to>
      <xdr:col>98</xdr:col>
      <xdr:colOff>38100</xdr:colOff>
      <xdr:row>75</xdr:row>
      <xdr:rowOff>108857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6757650" y="1239610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125384</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6560311" y="12184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64592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6586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6586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74879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74879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5166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5166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64592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64401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64592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6459200" y="1568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6248514" y="15542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64592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6248514" y="14424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64592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949795" y="15684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00025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881850" y="15684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0002500" y="15383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881850" y="15684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202400" y="156845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0002500" y="15612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9009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395950" y="156845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157950" y="15633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0841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7602200" y="156845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34515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29035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6802100" y="156845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75514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749025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6757650" y="15633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66838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780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030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224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74307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66306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9009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0002500" y="15497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157950" y="15633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08410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34515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2903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75514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74902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6757650" y="15633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668380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１，０５４，１６３円となっている。令和２年７月豪雨の災害復旧事業費は、更に増加し、住民一人当たり３３７，４９５円となった。人口減少も進むと考えられるため、今後も高い水準で推移するものと推測される。</a:t>
          </a:r>
        </a:p>
        <a:p>
          <a:r>
            <a:rPr kumimoji="1" lang="ja-JP" altLang="en-US" sz="1300">
              <a:latin typeface="ＭＳ Ｐゴシック" panose="020B0600070205080204" pitchFamily="50" charset="-128"/>
              <a:ea typeface="ＭＳ Ｐゴシック" panose="020B0600070205080204" pitchFamily="50" charset="-128"/>
            </a:rPr>
            <a:t>補助費等は住民一人当たり１３２，８７１円となっており、主に特別定額給付金事業の影響により減少している。</a:t>
          </a:r>
        </a:p>
        <a:p>
          <a:r>
            <a:rPr kumimoji="1" lang="ja-JP" altLang="en-US" sz="1300">
              <a:latin typeface="ＭＳ Ｐゴシック" panose="020B0600070205080204" pitchFamily="50" charset="-128"/>
              <a:ea typeface="ＭＳ Ｐゴシック" panose="020B0600070205080204" pitchFamily="50" charset="-128"/>
            </a:rPr>
            <a:t>扶助費は住民一人当たり１２８，０６７円となっており、類似団体平均よりも高くなっている。住民税非課税世帯等に対する臨時特別給付金及び子育て世帯への臨時特別給付金の影響により、昨年度より比率は増加した。</a:t>
          </a:r>
        </a:p>
        <a:p>
          <a:r>
            <a:rPr kumimoji="1" lang="ja-JP" altLang="en-US" sz="1300">
              <a:latin typeface="ＭＳ Ｐゴシック" panose="020B0600070205080204" pitchFamily="50" charset="-128"/>
              <a:ea typeface="ＭＳ Ｐゴシック" panose="020B0600070205080204" pitchFamily="50" charset="-128"/>
            </a:rPr>
            <a:t>物件費は住民一人当たり９４，６８０円となっており、総合コミュニティセンター開館に伴う備品購入が減少したことにより前年度より下降している。</a:t>
          </a:r>
        </a:p>
        <a:p>
          <a:r>
            <a:rPr kumimoji="1" lang="ja-JP" altLang="en-US" sz="1300">
              <a:latin typeface="ＭＳ Ｐゴシック" panose="020B0600070205080204" pitchFamily="50" charset="-128"/>
              <a:ea typeface="ＭＳ Ｐゴシック" panose="020B0600070205080204" pitchFamily="50" charset="-128"/>
            </a:rPr>
            <a:t>更新整備に係る普通建設事業費の増加については、河川改修に係る委託業務、防災行政無線屋外子局増設工事の増加が要因である。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熊本県芦北町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16,141
16,102
234.01
18,221,466
17,015,219
1,082,822
6,570,242
12,708,007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75771" y="672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685800" y="641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75771" y="627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685800" y="5975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75771" y="5839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685800" y="5537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75771" y="5401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685800" y="5099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75771" y="4956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75771" y="451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74778</xdr:rowOff>
    </xdr:from>
    <xdr:to>
      <xdr:col>24</xdr:col>
      <xdr:colOff>62865</xdr:colOff>
      <xdr:row>39</xdr:row>
      <xdr:rowOff>75235</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176395" y="5034128"/>
          <a:ext cx="1270" cy="1486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79062</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229100" y="652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75235</xdr:rowOff>
    </xdr:from>
    <xdr:to>
      <xdr:col>24</xdr:col>
      <xdr:colOff>152400</xdr:colOff>
      <xdr:row>39</xdr:row>
      <xdr:rowOff>75235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108450" y="65204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21455</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229100" y="4815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74778</xdr:rowOff>
    </xdr:from>
    <xdr:to>
      <xdr:col>24</xdr:col>
      <xdr:colOff>152400</xdr:colOff>
      <xdr:row>30</xdr:row>
      <xdr:rowOff>74778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108450" y="50341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125527</xdr:rowOff>
    </xdr:from>
    <xdr:to>
      <xdr:col>24</xdr:col>
      <xdr:colOff>63500</xdr:colOff>
      <xdr:row>32</xdr:row>
      <xdr:rowOff>17170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429000" y="5084877"/>
          <a:ext cx="749300" cy="221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53154</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229100" y="56729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74727</xdr:rowOff>
    </xdr:from>
    <xdr:to>
      <xdr:col>24</xdr:col>
      <xdr:colOff>114300</xdr:colOff>
      <xdr:row>35</xdr:row>
      <xdr:rowOff>4877</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127500" y="569447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136957</xdr:rowOff>
    </xdr:from>
    <xdr:to>
      <xdr:col>19</xdr:col>
      <xdr:colOff>177800</xdr:colOff>
      <xdr:row>32</xdr:row>
      <xdr:rowOff>17170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622550" y="5261407"/>
          <a:ext cx="806450" cy="4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12548</xdr:rowOff>
    </xdr:from>
    <xdr:to>
      <xdr:col>20</xdr:col>
      <xdr:colOff>38100</xdr:colOff>
      <xdr:row>34</xdr:row>
      <xdr:rowOff>114148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384550" y="563229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105275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219528" y="5725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56947</xdr:rowOff>
    </xdr:from>
    <xdr:to>
      <xdr:col>15</xdr:col>
      <xdr:colOff>50800</xdr:colOff>
      <xdr:row>31</xdr:row>
      <xdr:rowOff>136957</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1828800" y="5181397"/>
          <a:ext cx="79375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116332</xdr:rowOff>
    </xdr:from>
    <xdr:to>
      <xdr:col>15</xdr:col>
      <xdr:colOff>101600</xdr:colOff>
      <xdr:row>34</xdr:row>
      <xdr:rowOff>46482</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571750" y="557098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37609</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406728" y="5657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56947</xdr:rowOff>
    </xdr:from>
    <xdr:to>
      <xdr:col>10</xdr:col>
      <xdr:colOff>114300</xdr:colOff>
      <xdr:row>31</xdr:row>
      <xdr:rowOff>130099</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028700" y="5181397"/>
          <a:ext cx="8001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168453</xdr:rowOff>
    </xdr:from>
    <xdr:to>
      <xdr:col>10</xdr:col>
      <xdr:colOff>165100</xdr:colOff>
      <xdr:row>34</xdr:row>
      <xdr:rowOff>98603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778000" y="56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89730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612978" y="5709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142849</xdr:rowOff>
    </xdr:from>
    <xdr:to>
      <xdr:col>6</xdr:col>
      <xdr:colOff>38100</xdr:colOff>
      <xdr:row>34</xdr:row>
      <xdr:rowOff>72999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984250" y="559749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64126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19228" y="568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74727</xdr:rowOff>
    </xdr:from>
    <xdr:to>
      <xdr:col>24</xdr:col>
      <xdr:colOff>114300</xdr:colOff>
      <xdr:row>31</xdr:row>
      <xdr:rowOff>4877</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127500" y="503407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161104</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229100" y="4955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137820</xdr:rowOff>
    </xdr:from>
    <xdr:to>
      <xdr:col>20</xdr:col>
      <xdr:colOff>38100</xdr:colOff>
      <xdr:row>32</xdr:row>
      <xdr:rowOff>67970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384550" y="52622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84497</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219528" y="50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86157</xdr:rowOff>
    </xdr:from>
    <xdr:to>
      <xdr:col>15</xdr:col>
      <xdr:colOff>101600</xdr:colOff>
      <xdr:row>32</xdr:row>
      <xdr:rowOff>16307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571750" y="521060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32834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406728" y="4992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6147</xdr:rowOff>
    </xdr:from>
    <xdr:to>
      <xdr:col>10</xdr:col>
      <xdr:colOff>165100</xdr:colOff>
      <xdr:row>31</xdr:row>
      <xdr:rowOff>107747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778000" y="513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124274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612978" y="4918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79299</xdr:rowOff>
    </xdr:from>
    <xdr:to>
      <xdr:col>6</xdr:col>
      <xdr:colOff>38100</xdr:colOff>
      <xdr:row>32</xdr:row>
      <xdr:rowOff>9449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984250" y="520374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25976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19228" y="4985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685800" y="9721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475114" y="9579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685800" y="9277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141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685800" y="8839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8703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685800" y="8401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258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54986</xdr:rowOff>
    </xdr:from>
    <xdr:to>
      <xdr:col>24</xdr:col>
      <xdr:colOff>62865</xdr:colOff>
      <xdr:row>57</xdr:row>
      <xdr:rowOff>58803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176395" y="8316336"/>
          <a:ext cx="1270" cy="1159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62630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229100" y="947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58803</xdr:rowOff>
    </xdr:from>
    <xdr:to>
      <xdr:col>24</xdr:col>
      <xdr:colOff>152400</xdr:colOff>
      <xdr:row>57</xdr:row>
      <xdr:rowOff>58803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108450" y="94758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1663</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229100" y="8097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318,529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54986</xdr:rowOff>
    </xdr:from>
    <xdr:to>
      <xdr:col>24</xdr:col>
      <xdr:colOff>152400</xdr:colOff>
      <xdr:row>50</xdr:row>
      <xdr:rowOff>54986</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108450" y="83163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122564</xdr:rowOff>
    </xdr:from>
    <xdr:to>
      <xdr:col>24</xdr:col>
      <xdr:colOff>63500</xdr:colOff>
      <xdr:row>55</xdr:row>
      <xdr:rowOff>134909</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429000" y="8714114"/>
          <a:ext cx="749300" cy="50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68480</xdr:rowOff>
    </xdr:from>
    <xdr:ext cx="599010"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229100" y="89902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45603</xdr:rowOff>
    </xdr:from>
    <xdr:to>
      <xdr:col>24</xdr:col>
      <xdr:colOff>114300</xdr:colOff>
      <xdr:row>55</xdr:row>
      <xdr:rowOff>147203</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127500" y="913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122564</xdr:rowOff>
    </xdr:from>
    <xdr:to>
      <xdr:col>19</xdr:col>
      <xdr:colOff>177800</xdr:colOff>
      <xdr:row>56</xdr:row>
      <xdr:rowOff>117219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622550" y="8714114"/>
          <a:ext cx="806450" cy="65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52</xdr:row>
      <xdr:rowOff>124602</xdr:rowOff>
    </xdr:from>
    <xdr:to>
      <xdr:col>20</xdr:col>
      <xdr:colOff>38100</xdr:colOff>
      <xdr:row>53</xdr:row>
      <xdr:rowOff>54752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384550" y="871615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45879</xdr:rowOff>
    </xdr:from>
    <xdr:ext cx="599010"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154895" y="880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88453</xdr:rowOff>
    </xdr:from>
    <xdr:to>
      <xdr:col>15</xdr:col>
      <xdr:colOff>50800</xdr:colOff>
      <xdr:row>56</xdr:row>
      <xdr:rowOff>117219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1828800" y="9340403"/>
          <a:ext cx="793750" cy="28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164302</xdr:rowOff>
    </xdr:from>
    <xdr:to>
      <xdr:col>15</xdr:col>
      <xdr:colOff>101600</xdr:colOff>
      <xdr:row>56</xdr:row>
      <xdr:rowOff>94452</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571750" y="925115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110979</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393461" y="903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39331</xdr:rowOff>
    </xdr:from>
    <xdr:to>
      <xdr:col>10</xdr:col>
      <xdr:colOff>114300</xdr:colOff>
      <xdr:row>56</xdr:row>
      <xdr:rowOff>88453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028700" y="9291281"/>
          <a:ext cx="800100" cy="49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104248</xdr:rowOff>
    </xdr:from>
    <xdr:to>
      <xdr:col>10</xdr:col>
      <xdr:colOff>165100</xdr:colOff>
      <xdr:row>56</xdr:row>
      <xdr:rowOff>34398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778000" y="919109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50925</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548345" y="8972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53874</xdr:rowOff>
    </xdr:from>
    <xdr:to>
      <xdr:col>6</xdr:col>
      <xdr:colOff>38100</xdr:colOff>
      <xdr:row>56</xdr:row>
      <xdr:rowOff>155474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984250" y="930582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146601</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786911" y="9398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84109</xdr:rowOff>
    </xdr:from>
    <xdr:to>
      <xdr:col>24</xdr:col>
      <xdr:colOff>114300</xdr:colOff>
      <xdr:row>56</xdr:row>
      <xdr:rowOff>14259</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127500" y="917095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62536</xdr:rowOff>
    </xdr:from>
    <xdr:ext cx="599010"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229100" y="9149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71764</xdr:rowOff>
    </xdr:from>
    <xdr:to>
      <xdr:col>20</xdr:col>
      <xdr:colOff>38100</xdr:colOff>
      <xdr:row>53</xdr:row>
      <xdr:rowOff>1914</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384550" y="866331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18441</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154895" y="8444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66419</xdr:rowOff>
    </xdr:from>
    <xdr:to>
      <xdr:col>15</xdr:col>
      <xdr:colOff>101600</xdr:colOff>
      <xdr:row>56</xdr:row>
      <xdr:rowOff>168019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571750" y="931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159146</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393461" y="941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37653</xdr:rowOff>
    </xdr:from>
    <xdr:to>
      <xdr:col>10</xdr:col>
      <xdr:colOff>165100</xdr:colOff>
      <xdr:row>56</xdr:row>
      <xdr:rowOff>139253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778000" y="928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130380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580661" y="938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159981</xdr:rowOff>
    </xdr:from>
    <xdr:to>
      <xdr:col>6</xdr:col>
      <xdr:colOff>38100</xdr:colOff>
      <xdr:row>56</xdr:row>
      <xdr:rowOff>90131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984250" y="924683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106658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786911" y="902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11651" y="13326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685800" y="131481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01225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685800" y="12834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6983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685800" y="125203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384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685800" y="122065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0642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685800" y="11892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750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685800" y="11572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436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75671</xdr:rowOff>
    </xdr:from>
    <xdr:to>
      <xdr:col>24</xdr:col>
      <xdr:colOff>62865</xdr:colOff>
      <xdr:row>79</xdr:row>
      <xdr:rowOff>117852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176395" y="11639021"/>
          <a:ext cx="1270" cy="1528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121679</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229100" y="13170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117852</xdr:rowOff>
    </xdr:from>
    <xdr:to>
      <xdr:col>24</xdr:col>
      <xdr:colOff>152400</xdr:colOff>
      <xdr:row>79</xdr:row>
      <xdr:rowOff>117852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108450" y="131671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22348</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229100" y="11420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263,882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75671</xdr:rowOff>
    </xdr:from>
    <xdr:to>
      <xdr:col>24</xdr:col>
      <xdr:colOff>152400</xdr:colOff>
      <xdr:row>70</xdr:row>
      <xdr:rowOff>75671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108450" y="1163902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113781</xdr:rowOff>
    </xdr:from>
    <xdr:to>
      <xdr:col>24</xdr:col>
      <xdr:colOff>63500</xdr:colOff>
      <xdr:row>73</xdr:row>
      <xdr:rowOff>71098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429000" y="12007331"/>
          <a:ext cx="749300" cy="122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87836</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229100" y="12476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109409</xdr:rowOff>
    </xdr:from>
    <xdr:to>
      <xdr:col>24</xdr:col>
      <xdr:colOff>114300</xdr:colOff>
      <xdr:row>76</xdr:row>
      <xdr:rowOff>39559</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127500" y="1249825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71098</xdr:rowOff>
    </xdr:from>
    <xdr:to>
      <xdr:col>19</xdr:col>
      <xdr:colOff>177800</xdr:colOff>
      <xdr:row>75</xdr:row>
      <xdr:rowOff>98596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622550" y="12129748"/>
          <a:ext cx="806450" cy="357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24523</xdr:rowOff>
    </xdr:from>
    <xdr:to>
      <xdr:col>20</xdr:col>
      <xdr:colOff>38100</xdr:colOff>
      <xdr:row>77</xdr:row>
      <xdr:rowOff>126123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384550" y="1274357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117250</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154895" y="12836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98596</xdr:rowOff>
    </xdr:from>
    <xdr:to>
      <xdr:col>15</xdr:col>
      <xdr:colOff>50800</xdr:colOff>
      <xdr:row>76</xdr:row>
      <xdr:rowOff>41272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1828800" y="12487446"/>
          <a:ext cx="793750" cy="107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71079</xdr:rowOff>
    </xdr:from>
    <xdr:to>
      <xdr:col>15</xdr:col>
      <xdr:colOff>101600</xdr:colOff>
      <xdr:row>78</xdr:row>
      <xdr:rowOff>1229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571750" y="1279012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163806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361145" y="12882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41272</xdr:rowOff>
    </xdr:from>
    <xdr:to>
      <xdr:col>10</xdr:col>
      <xdr:colOff>114300</xdr:colOff>
      <xdr:row>76</xdr:row>
      <xdr:rowOff>104158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028700" y="12595222"/>
          <a:ext cx="800100" cy="6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131431</xdr:rowOff>
    </xdr:from>
    <xdr:to>
      <xdr:col>10</xdr:col>
      <xdr:colOff>165100</xdr:colOff>
      <xdr:row>78</xdr:row>
      <xdr:rowOff>61581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778000" y="1285048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52708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548345" y="12936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152332</xdr:rowOff>
    </xdr:from>
    <xdr:to>
      <xdr:col>6</xdr:col>
      <xdr:colOff>38100</xdr:colOff>
      <xdr:row>78</xdr:row>
      <xdr:rowOff>82482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984250" y="1287138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73609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754595" y="12957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62981</xdr:rowOff>
    </xdr:from>
    <xdr:to>
      <xdr:col>24</xdr:col>
      <xdr:colOff>114300</xdr:colOff>
      <xdr:row>72</xdr:row>
      <xdr:rowOff>164581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127500" y="1195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85858</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229100" y="11814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20298</xdr:rowOff>
    </xdr:from>
    <xdr:to>
      <xdr:col>20</xdr:col>
      <xdr:colOff>38100</xdr:colOff>
      <xdr:row>73</xdr:row>
      <xdr:rowOff>121898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384550" y="1207894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138425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154895" y="11866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47796</xdr:rowOff>
    </xdr:from>
    <xdr:to>
      <xdr:col>15</xdr:col>
      <xdr:colOff>101600</xdr:colOff>
      <xdr:row>75</xdr:row>
      <xdr:rowOff>149396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571750" y="1243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165923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361145" y="12224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161922</xdr:rowOff>
    </xdr:from>
    <xdr:to>
      <xdr:col>10</xdr:col>
      <xdr:colOff>165100</xdr:colOff>
      <xdr:row>76</xdr:row>
      <xdr:rowOff>92072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778000" y="1255077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108598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548345" y="1233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53358</xdr:rowOff>
    </xdr:from>
    <xdr:to>
      <xdr:col>6</xdr:col>
      <xdr:colOff>38100</xdr:colOff>
      <xdr:row>76</xdr:row>
      <xdr:rowOff>154958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984250" y="1260730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754595" y="12388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685800" y="1644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475114" y="1630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685800" y="1606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92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685800" y="1568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685800" y="1530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16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685800" y="14928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31683</xdr:rowOff>
    </xdr:from>
    <xdr:to>
      <xdr:col>24</xdr:col>
      <xdr:colOff>62865</xdr:colOff>
      <xdr:row>98</xdr:row>
      <xdr:rowOff>102526</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176395" y="15062133"/>
          <a:ext cx="1270" cy="1270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106353</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229100" y="1633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102526</xdr:rowOff>
    </xdr:from>
    <xdr:to>
      <xdr:col>24</xdr:col>
      <xdr:colOff>152400</xdr:colOff>
      <xdr:row>98</xdr:row>
      <xdr:rowOff>102526</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108450" y="163331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149810</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229100" y="1485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363,351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31683</xdr:rowOff>
    </xdr:from>
    <xdr:to>
      <xdr:col>24</xdr:col>
      <xdr:colOff>152400</xdr:colOff>
      <xdr:row>91</xdr:row>
      <xdr:rowOff>31683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108450" y="1506213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125023</xdr:rowOff>
    </xdr:from>
    <xdr:to>
      <xdr:col>24</xdr:col>
      <xdr:colOff>63500</xdr:colOff>
      <xdr:row>97</xdr:row>
      <xdr:rowOff>140511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429000" y="16184173"/>
          <a:ext cx="749300" cy="15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87794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229100" y="161469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109367</xdr:rowOff>
    </xdr:from>
    <xdr:to>
      <xdr:col>24</xdr:col>
      <xdr:colOff>114300</xdr:colOff>
      <xdr:row>98</xdr:row>
      <xdr:rowOff>39517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127500" y="1616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140511</xdr:rowOff>
    </xdr:from>
    <xdr:to>
      <xdr:col>19</xdr:col>
      <xdr:colOff>177800</xdr:colOff>
      <xdr:row>97</xdr:row>
      <xdr:rowOff>162556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622550" y="16199661"/>
          <a:ext cx="806450" cy="2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140297</xdr:rowOff>
    </xdr:from>
    <xdr:to>
      <xdr:col>20</xdr:col>
      <xdr:colOff>38100</xdr:colOff>
      <xdr:row>98</xdr:row>
      <xdr:rowOff>70447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384550" y="1619944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61574</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187211" y="1629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160530</xdr:rowOff>
    </xdr:from>
    <xdr:to>
      <xdr:col>15</xdr:col>
      <xdr:colOff>50800</xdr:colOff>
      <xdr:row>97</xdr:row>
      <xdr:rowOff>162556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1828800" y="16219680"/>
          <a:ext cx="793750" cy="2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152744</xdr:rowOff>
    </xdr:from>
    <xdr:to>
      <xdr:col>15</xdr:col>
      <xdr:colOff>101600</xdr:colOff>
      <xdr:row>98</xdr:row>
      <xdr:rowOff>82894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571750" y="1621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74021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393461" y="16304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160530</xdr:rowOff>
    </xdr:from>
    <xdr:to>
      <xdr:col>10</xdr:col>
      <xdr:colOff>114300</xdr:colOff>
      <xdr:row>98</xdr:row>
      <xdr:rowOff>7848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028700" y="16219680"/>
          <a:ext cx="800100" cy="1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151399</xdr:rowOff>
    </xdr:from>
    <xdr:to>
      <xdr:col>10</xdr:col>
      <xdr:colOff>165100</xdr:colOff>
      <xdr:row>98</xdr:row>
      <xdr:rowOff>81549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778000" y="1621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72676</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580661" y="1630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154226</xdr:rowOff>
    </xdr:from>
    <xdr:to>
      <xdr:col>6</xdr:col>
      <xdr:colOff>38100</xdr:colOff>
      <xdr:row>98</xdr:row>
      <xdr:rowOff>84376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984250" y="1621337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75503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786911" y="1630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74223</xdr:rowOff>
    </xdr:from>
    <xdr:to>
      <xdr:col>24</xdr:col>
      <xdr:colOff>114300</xdr:colOff>
      <xdr:row>98</xdr:row>
      <xdr:rowOff>4373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127500" y="1613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97100</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229100" y="1598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89711</xdr:rowOff>
    </xdr:from>
    <xdr:to>
      <xdr:col>20</xdr:col>
      <xdr:colOff>38100</xdr:colOff>
      <xdr:row>98</xdr:row>
      <xdr:rowOff>19861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384550" y="161488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36388</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187211" y="15924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111756</xdr:rowOff>
    </xdr:from>
    <xdr:to>
      <xdr:col>15</xdr:col>
      <xdr:colOff>101600</xdr:colOff>
      <xdr:row>98</xdr:row>
      <xdr:rowOff>41906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571750" y="1617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58433</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393461" y="1594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109730</xdr:rowOff>
    </xdr:from>
    <xdr:to>
      <xdr:col>10</xdr:col>
      <xdr:colOff>165100</xdr:colOff>
      <xdr:row>98</xdr:row>
      <xdr:rowOff>39880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778000" y="1616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56407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580661" y="1594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128498</xdr:rowOff>
    </xdr:from>
    <xdr:to>
      <xdr:col>6</xdr:col>
      <xdr:colOff>38100</xdr:colOff>
      <xdr:row>98</xdr:row>
      <xdr:rowOff>58648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984250" y="1618764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75175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786911" y="1596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5956300" y="6419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5726564" y="6277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5956300" y="5975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5527221" y="5839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5956300" y="5537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5527221" y="5401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5956300" y="5099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5527221" y="4956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5527221" y="451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131699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9427845" y="5256149"/>
          <a:ext cx="1270" cy="116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9480550" y="6423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9359900" y="6419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78376</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9480550" y="503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131699</xdr:rowOff>
    </xdr:from>
    <xdr:to>
      <xdr:col>55</xdr:col>
      <xdr:colOff>88900</xdr:colOff>
      <xdr:row>31</xdr:row>
      <xdr:rowOff>131699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9359900" y="525614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8686800" y="641985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153611</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9480550" y="610356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130734</xdr:rowOff>
    </xdr:from>
    <xdr:to>
      <xdr:col>55</xdr:col>
      <xdr:colOff>50800</xdr:colOff>
      <xdr:row>38</xdr:row>
      <xdr:rowOff>60884</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398000" y="624578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7886700" y="64198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118618</xdr:rowOff>
    </xdr:from>
    <xdr:to>
      <xdr:col>50</xdr:col>
      <xdr:colOff>165100</xdr:colOff>
      <xdr:row>38</xdr:row>
      <xdr:rowOff>48768</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8636000" y="623366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65295</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8516567" y="60152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080250" y="64198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148565</xdr:rowOff>
    </xdr:from>
    <xdr:to>
      <xdr:col>46</xdr:col>
      <xdr:colOff>38100</xdr:colOff>
      <xdr:row>38</xdr:row>
      <xdr:rowOff>78715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7842250" y="626361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95242</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7716467" y="6045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286500" y="64198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154051</xdr:rowOff>
    </xdr:from>
    <xdr:to>
      <xdr:col>41</xdr:col>
      <xdr:colOff>101600</xdr:colOff>
      <xdr:row>38</xdr:row>
      <xdr:rowOff>84201</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029450" y="626910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100728</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910017" y="6050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147879</xdr:rowOff>
    </xdr:from>
    <xdr:to>
      <xdr:col>36</xdr:col>
      <xdr:colOff>165100</xdr:colOff>
      <xdr:row>38</xdr:row>
      <xdr:rowOff>78029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235700" y="626292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94556</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116267" y="6044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398000" y="6369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9480550" y="6283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3600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748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42250" y="6369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76840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02945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974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23570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1745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5956300" y="9791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572656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5956300" y="9423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482151" y="928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5956300" y="9061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482151" y="8919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5956300" y="8693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482151" y="855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5956300" y="8324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5482151" y="818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541803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115373</xdr:rowOff>
    </xdr:from>
    <xdr:to>
      <xdr:col>54</xdr:col>
      <xdr:colOff>189865</xdr:colOff>
      <xdr:row>59</xdr:row>
      <xdr:rowOff>25514</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9427845" y="8541823"/>
          <a:ext cx="1270" cy="1230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29341</xdr:rowOff>
    </xdr:from>
    <xdr:ext cx="378565"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9480550" y="977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25514</xdr:rowOff>
    </xdr:from>
    <xdr:to>
      <xdr:col>55</xdr:col>
      <xdr:colOff>88900</xdr:colOff>
      <xdr:row>59</xdr:row>
      <xdr:rowOff>25514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9359900" y="97727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62050</xdr:rowOff>
    </xdr:from>
    <xdr:ext cx="534377"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9480550" y="832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68,277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115373</xdr:rowOff>
    </xdr:from>
    <xdr:to>
      <xdr:col>55</xdr:col>
      <xdr:colOff>88900</xdr:colOff>
      <xdr:row>51</xdr:row>
      <xdr:rowOff>115373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9359900" y="85418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64224</xdr:rowOff>
    </xdr:from>
    <xdr:to>
      <xdr:col>55</xdr:col>
      <xdr:colOff>0</xdr:colOff>
      <xdr:row>53</xdr:row>
      <xdr:rowOff>128498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8686800" y="8820874"/>
          <a:ext cx="742950" cy="64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83805</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9480550" y="93357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105378</xdr:rowOff>
    </xdr:from>
    <xdr:to>
      <xdr:col>55</xdr:col>
      <xdr:colOff>50800</xdr:colOff>
      <xdr:row>57</xdr:row>
      <xdr:rowOff>35528</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398000" y="935732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128498</xdr:rowOff>
    </xdr:from>
    <xdr:to>
      <xdr:col>50</xdr:col>
      <xdr:colOff>114300</xdr:colOff>
      <xdr:row>56</xdr:row>
      <xdr:rowOff>26867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7886700" y="8885148"/>
          <a:ext cx="800100" cy="393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112465</xdr:rowOff>
    </xdr:from>
    <xdr:to>
      <xdr:col>50</xdr:col>
      <xdr:colOff>165100</xdr:colOff>
      <xdr:row>57</xdr:row>
      <xdr:rowOff>42615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8636000" y="93644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33742</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8438661" y="945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128898</xdr:rowOff>
    </xdr:from>
    <xdr:to>
      <xdr:col>45</xdr:col>
      <xdr:colOff>177800</xdr:colOff>
      <xdr:row>56</xdr:row>
      <xdr:rowOff>26867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080250" y="9215748"/>
          <a:ext cx="806450" cy="63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39332</xdr:rowOff>
    </xdr:from>
    <xdr:to>
      <xdr:col>46</xdr:col>
      <xdr:colOff>38100</xdr:colOff>
      <xdr:row>56</xdr:row>
      <xdr:rowOff>140932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7842250" y="929128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132059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7644911" y="938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128898</xdr:rowOff>
    </xdr:from>
    <xdr:to>
      <xdr:col>41</xdr:col>
      <xdr:colOff>50800</xdr:colOff>
      <xdr:row>55</xdr:row>
      <xdr:rowOff>153492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286500" y="9215748"/>
          <a:ext cx="793750" cy="24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80118</xdr:rowOff>
    </xdr:from>
    <xdr:to>
      <xdr:col>41</xdr:col>
      <xdr:colOff>101600</xdr:colOff>
      <xdr:row>57</xdr:row>
      <xdr:rowOff>10268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029450" y="933206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1395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851161" y="941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115189</xdr:rowOff>
    </xdr:from>
    <xdr:to>
      <xdr:col>36</xdr:col>
      <xdr:colOff>165100</xdr:colOff>
      <xdr:row>57</xdr:row>
      <xdr:rowOff>45339</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235700" y="93671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36466</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038361" y="945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13424</xdr:rowOff>
    </xdr:from>
    <xdr:to>
      <xdr:col>55</xdr:col>
      <xdr:colOff>50800</xdr:colOff>
      <xdr:row>53</xdr:row>
      <xdr:rowOff>115024</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398000" y="877007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36301</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9480550" y="862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77698</xdr:rowOff>
    </xdr:from>
    <xdr:to>
      <xdr:col>50</xdr:col>
      <xdr:colOff>165100</xdr:colOff>
      <xdr:row>54</xdr:row>
      <xdr:rowOff>7848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36000" y="883434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24375</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38661" y="861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147517</xdr:rowOff>
    </xdr:from>
    <xdr:to>
      <xdr:col>46</xdr:col>
      <xdr:colOff>38100</xdr:colOff>
      <xdr:row>56</xdr:row>
      <xdr:rowOff>77667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42250" y="923436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94194</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44911" y="901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78098</xdr:rowOff>
    </xdr:from>
    <xdr:to>
      <xdr:col>41</xdr:col>
      <xdr:colOff>101600</xdr:colOff>
      <xdr:row>56</xdr:row>
      <xdr:rowOff>8248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029450" y="916494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24775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851161" y="8946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102692</xdr:rowOff>
    </xdr:from>
    <xdr:to>
      <xdr:col>36</xdr:col>
      <xdr:colOff>165100</xdr:colOff>
      <xdr:row>56</xdr:row>
      <xdr:rowOff>32842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235700" y="918954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49369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038361" y="897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5956300" y="13093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572656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5956300" y="12725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5482151" y="1258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5956300" y="12363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5482151" y="12221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5956300" y="11995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5482151" y="11859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5956300" y="11626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5482151" y="1149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541803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148272</xdr:rowOff>
    </xdr:from>
    <xdr:to>
      <xdr:col>54</xdr:col>
      <xdr:colOff>189865</xdr:colOff>
      <xdr:row>79</xdr:row>
      <xdr:rowOff>38125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9427845" y="11711622"/>
          <a:ext cx="1270" cy="1375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41952</xdr:rowOff>
    </xdr:from>
    <xdr:ext cx="378565"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9480550" y="13091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38125</xdr:rowOff>
    </xdr:from>
    <xdr:to>
      <xdr:col>55</xdr:col>
      <xdr:colOff>88900</xdr:colOff>
      <xdr:row>79</xdr:row>
      <xdr:rowOff>38125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9359900" y="130873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94949</xdr:rowOff>
    </xdr:from>
    <xdr:ext cx="534377"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9480550" y="11493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75,550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148272</xdr:rowOff>
    </xdr:from>
    <xdr:to>
      <xdr:col>55</xdr:col>
      <xdr:colOff>88900</xdr:colOff>
      <xdr:row>70</xdr:row>
      <xdr:rowOff>148272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9359900" y="117116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83712</xdr:rowOff>
    </xdr:from>
    <xdr:to>
      <xdr:col>55</xdr:col>
      <xdr:colOff>0</xdr:colOff>
      <xdr:row>75</xdr:row>
      <xdr:rowOff>93980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8686800" y="12307462"/>
          <a:ext cx="742950" cy="175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116228</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9480550" y="126701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137801</xdr:rowOff>
    </xdr:from>
    <xdr:to>
      <xdr:col>55</xdr:col>
      <xdr:colOff>50800</xdr:colOff>
      <xdr:row>77</xdr:row>
      <xdr:rowOff>67951</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398000" y="1269175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93980</xdr:rowOff>
    </xdr:from>
    <xdr:to>
      <xdr:col>50</xdr:col>
      <xdr:colOff>114300</xdr:colOff>
      <xdr:row>76</xdr:row>
      <xdr:rowOff>87085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7886700" y="12482830"/>
          <a:ext cx="800100" cy="15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71679</xdr:rowOff>
    </xdr:from>
    <xdr:to>
      <xdr:col>50</xdr:col>
      <xdr:colOff>165100</xdr:colOff>
      <xdr:row>77</xdr:row>
      <xdr:rowOff>1829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8636000" y="1262562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164406</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8438661" y="1271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87085</xdr:rowOff>
    </xdr:from>
    <xdr:to>
      <xdr:col>45</xdr:col>
      <xdr:colOff>177800</xdr:colOff>
      <xdr:row>76</xdr:row>
      <xdr:rowOff>134328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080250" y="12641035"/>
          <a:ext cx="806450" cy="47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57334</xdr:rowOff>
    </xdr:from>
    <xdr:to>
      <xdr:col>46</xdr:col>
      <xdr:colOff>38100</xdr:colOff>
      <xdr:row>77</xdr:row>
      <xdr:rowOff>158934</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7842250" y="1277638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150061</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7644911" y="1286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109334</xdr:rowOff>
    </xdr:from>
    <xdr:to>
      <xdr:col>41</xdr:col>
      <xdr:colOff>50800</xdr:colOff>
      <xdr:row>76</xdr:row>
      <xdr:rowOff>134328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286500" y="12663284"/>
          <a:ext cx="793750" cy="24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107550</xdr:rowOff>
    </xdr:from>
    <xdr:to>
      <xdr:col>41</xdr:col>
      <xdr:colOff>101600</xdr:colOff>
      <xdr:row>78</xdr:row>
      <xdr:rowOff>37700</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029450" y="128266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28827</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851161" y="1291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109589</xdr:rowOff>
    </xdr:from>
    <xdr:to>
      <xdr:col>36</xdr:col>
      <xdr:colOff>165100</xdr:colOff>
      <xdr:row>78</xdr:row>
      <xdr:rowOff>39739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235700" y="128286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30866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038361" y="1291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32912</xdr:rowOff>
    </xdr:from>
    <xdr:to>
      <xdr:col>55</xdr:col>
      <xdr:colOff>50800</xdr:colOff>
      <xdr:row>74</xdr:row>
      <xdr:rowOff>134512</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398000" y="1225666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55789</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9480550" y="1211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43180</xdr:rowOff>
    </xdr:from>
    <xdr:to>
      <xdr:col>50</xdr:col>
      <xdr:colOff>165100</xdr:colOff>
      <xdr:row>75</xdr:row>
      <xdr:rowOff>144780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36000" y="1243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161307</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38661" y="1221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36285</xdr:rowOff>
    </xdr:from>
    <xdr:to>
      <xdr:col>46</xdr:col>
      <xdr:colOff>38100</xdr:colOff>
      <xdr:row>76</xdr:row>
      <xdr:rowOff>137885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42250" y="125902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154411</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44911" y="12378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83528</xdr:rowOff>
    </xdr:from>
    <xdr:to>
      <xdr:col>41</xdr:col>
      <xdr:colOff>101600</xdr:colOff>
      <xdr:row>77</xdr:row>
      <xdr:rowOff>13678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029450" y="126374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30205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851161" y="1241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58534</xdr:rowOff>
    </xdr:from>
    <xdr:to>
      <xdr:col>36</xdr:col>
      <xdr:colOff>165100</xdr:colOff>
      <xdr:row>76</xdr:row>
      <xdr:rowOff>160134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235700" y="1261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5211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038361" y="12394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5956300" y="16370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5726564" y="16228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5956300" y="15913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5418031" y="15770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5956300" y="15455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418031" y="15313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5956300" y="15005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418031" y="1486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41803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26401</xdr:rowOff>
    </xdr:from>
    <xdr:to>
      <xdr:col>54</xdr:col>
      <xdr:colOff>189865</xdr:colOff>
      <xdr:row>98</xdr:row>
      <xdr:rowOff>45645</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9427845" y="15228301"/>
          <a:ext cx="1270" cy="1047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49472</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9480550" y="1628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45645</xdr:rowOff>
    </xdr:from>
    <xdr:to>
      <xdr:col>55</xdr:col>
      <xdr:colOff>88900</xdr:colOff>
      <xdr:row>98</xdr:row>
      <xdr:rowOff>45645</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9359900" y="162762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144528</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9480550" y="15009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249,781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26401</xdr:rowOff>
    </xdr:from>
    <xdr:to>
      <xdr:col>55</xdr:col>
      <xdr:colOff>88900</xdr:colOff>
      <xdr:row>92</xdr:row>
      <xdr:rowOff>26401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9359900" y="1522830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107930</xdr:rowOff>
    </xdr:from>
    <xdr:to>
      <xdr:col>55</xdr:col>
      <xdr:colOff>0</xdr:colOff>
      <xdr:row>97</xdr:row>
      <xdr:rowOff>137739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8686800" y="16167080"/>
          <a:ext cx="742950" cy="2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9109</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9480550" y="15896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157682</xdr:rowOff>
    </xdr:from>
    <xdr:to>
      <xdr:col>55</xdr:col>
      <xdr:colOff>50800</xdr:colOff>
      <xdr:row>97</xdr:row>
      <xdr:rowOff>87832</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398000" y="1604538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5750</xdr:rowOff>
    </xdr:from>
    <xdr:to>
      <xdr:col>50</xdr:col>
      <xdr:colOff>114300</xdr:colOff>
      <xdr:row>97</xdr:row>
      <xdr:rowOff>107930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7886700" y="16064900"/>
          <a:ext cx="800100" cy="102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151171</xdr:rowOff>
    </xdr:from>
    <xdr:to>
      <xdr:col>50</xdr:col>
      <xdr:colOff>165100</xdr:colOff>
      <xdr:row>97</xdr:row>
      <xdr:rowOff>81321</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8636000" y="1603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97848</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8438661" y="1581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5750</xdr:rowOff>
    </xdr:from>
    <xdr:to>
      <xdr:col>45</xdr:col>
      <xdr:colOff>177800</xdr:colOff>
      <xdr:row>97</xdr:row>
      <xdr:rowOff>69483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080250" y="16064900"/>
          <a:ext cx="806450" cy="6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158714</xdr:rowOff>
    </xdr:from>
    <xdr:to>
      <xdr:col>46</xdr:col>
      <xdr:colOff>38100</xdr:colOff>
      <xdr:row>97</xdr:row>
      <xdr:rowOff>88864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7842250" y="1604641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79991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7644911" y="1613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42362</xdr:rowOff>
    </xdr:from>
    <xdr:to>
      <xdr:col>41</xdr:col>
      <xdr:colOff>50800</xdr:colOff>
      <xdr:row>97</xdr:row>
      <xdr:rowOff>69483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286500" y="16101512"/>
          <a:ext cx="793750" cy="27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4908</xdr:rowOff>
    </xdr:from>
    <xdr:to>
      <xdr:col>41</xdr:col>
      <xdr:colOff>101600</xdr:colOff>
      <xdr:row>97</xdr:row>
      <xdr:rowOff>106508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029450" y="1606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123035</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851161" y="1583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3121</xdr:rowOff>
    </xdr:from>
    <xdr:to>
      <xdr:col>36</xdr:col>
      <xdr:colOff>165100</xdr:colOff>
      <xdr:row>97</xdr:row>
      <xdr:rowOff>104721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235700" y="1606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95848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038361" y="1615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86939</xdr:rowOff>
    </xdr:from>
    <xdr:to>
      <xdr:col>55</xdr:col>
      <xdr:colOff>50800</xdr:colOff>
      <xdr:row>98</xdr:row>
      <xdr:rowOff>17089</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398000" y="1614608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1866</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9480550" y="1606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57130</xdr:rowOff>
    </xdr:from>
    <xdr:to>
      <xdr:col>50</xdr:col>
      <xdr:colOff>165100</xdr:colOff>
      <xdr:row>97</xdr:row>
      <xdr:rowOff>158730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36000" y="1611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149857</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38661" y="1620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126400</xdr:rowOff>
    </xdr:from>
    <xdr:to>
      <xdr:col>46</xdr:col>
      <xdr:colOff>38100</xdr:colOff>
      <xdr:row>97</xdr:row>
      <xdr:rowOff>56550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42250" y="160141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73077</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44911" y="1578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18683</xdr:rowOff>
    </xdr:from>
    <xdr:to>
      <xdr:col>41</xdr:col>
      <xdr:colOff>101600</xdr:colOff>
      <xdr:row>97</xdr:row>
      <xdr:rowOff>120283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029450" y="1607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111410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851161" y="1617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163012</xdr:rowOff>
    </xdr:from>
    <xdr:to>
      <xdr:col>36</xdr:col>
      <xdr:colOff>165100</xdr:colOff>
      <xdr:row>97</xdr:row>
      <xdr:rowOff>93162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235700" y="1605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109689</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038361" y="1582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1207750" y="6489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097801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1207750" y="6121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0733601" y="5985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1207750" y="5759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0733601" y="5617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1207750" y="5391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07336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1207750" y="5022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0733601" y="4886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06694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130461</xdr:rowOff>
    </xdr:from>
    <xdr:to>
      <xdr:col>85</xdr:col>
      <xdr:colOff>126364</xdr:colOff>
      <xdr:row>37</xdr:row>
      <xdr:rowOff>158274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4698345" y="5089811"/>
          <a:ext cx="1269" cy="1183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162101</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4744700" y="6277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158274</xdr:rowOff>
    </xdr:from>
    <xdr:to>
      <xdr:col>86</xdr:col>
      <xdr:colOff>25400</xdr:colOff>
      <xdr:row>37</xdr:row>
      <xdr:rowOff>158274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4611350" y="62733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77138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4744700" y="487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76,485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130461</xdr:rowOff>
    </xdr:from>
    <xdr:to>
      <xdr:col>86</xdr:col>
      <xdr:colOff>25400</xdr:colOff>
      <xdr:row>30</xdr:row>
      <xdr:rowOff>130461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4611350" y="50898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5188</xdr:rowOff>
    </xdr:from>
    <xdr:to>
      <xdr:col>85</xdr:col>
      <xdr:colOff>127000</xdr:colOff>
      <xdr:row>36</xdr:row>
      <xdr:rowOff>40316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3938250" y="5955138"/>
          <a:ext cx="762000" cy="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15092</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4744700" y="59650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36665</xdr:rowOff>
    </xdr:from>
    <xdr:to>
      <xdr:col>85</xdr:col>
      <xdr:colOff>177800</xdr:colOff>
      <xdr:row>36</xdr:row>
      <xdr:rowOff>138265</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4649450" y="598661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142901</xdr:rowOff>
    </xdr:from>
    <xdr:to>
      <xdr:col>81</xdr:col>
      <xdr:colOff>50800</xdr:colOff>
      <xdr:row>36</xdr:row>
      <xdr:rowOff>40316</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3144500" y="5927751"/>
          <a:ext cx="793750" cy="6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160737</xdr:rowOff>
    </xdr:from>
    <xdr:to>
      <xdr:col>81</xdr:col>
      <xdr:colOff>101600</xdr:colOff>
      <xdr:row>36</xdr:row>
      <xdr:rowOff>90887</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3887450" y="594558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107414</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3709161" y="572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142901</xdr:rowOff>
    </xdr:from>
    <xdr:to>
      <xdr:col>76</xdr:col>
      <xdr:colOff>114300</xdr:colOff>
      <xdr:row>35</xdr:row>
      <xdr:rowOff>165856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2344400" y="5927751"/>
          <a:ext cx="800100" cy="2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31864</xdr:rowOff>
    </xdr:from>
    <xdr:to>
      <xdr:col>76</xdr:col>
      <xdr:colOff>165100</xdr:colOff>
      <xdr:row>36</xdr:row>
      <xdr:rowOff>133464</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3093700" y="598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124591</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2896361" y="607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165856</xdr:rowOff>
    </xdr:from>
    <xdr:to>
      <xdr:col>71</xdr:col>
      <xdr:colOff>177800</xdr:colOff>
      <xdr:row>36</xdr:row>
      <xdr:rowOff>161055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1537950" y="5950706"/>
          <a:ext cx="806450" cy="160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37865</xdr:rowOff>
    </xdr:from>
    <xdr:to>
      <xdr:col>72</xdr:col>
      <xdr:colOff>38100</xdr:colOff>
      <xdr:row>36</xdr:row>
      <xdr:rowOff>139465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299950" y="59878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130592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102611" y="608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56324</xdr:rowOff>
    </xdr:from>
    <xdr:to>
      <xdr:col>67</xdr:col>
      <xdr:colOff>101600</xdr:colOff>
      <xdr:row>36</xdr:row>
      <xdr:rowOff>157924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1487150" y="600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3001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1308861" y="578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125838</xdr:rowOff>
    </xdr:from>
    <xdr:to>
      <xdr:col>85</xdr:col>
      <xdr:colOff>177800</xdr:colOff>
      <xdr:row>36</xdr:row>
      <xdr:rowOff>55988</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4649450" y="591068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148715</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4744700" y="576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160966</xdr:rowOff>
    </xdr:from>
    <xdr:to>
      <xdr:col>81</xdr:col>
      <xdr:colOff>101600</xdr:colOff>
      <xdr:row>36</xdr:row>
      <xdr:rowOff>91116</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3887450" y="594581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82243</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709161" y="6032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92101</xdr:rowOff>
    </xdr:from>
    <xdr:to>
      <xdr:col>76</xdr:col>
      <xdr:colOff>165100</xdr:colOff>
      <xdr:row>36</xdr:row>
      <xdr:rowOff>22251</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093700" y="587695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38778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896361" y="565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115056</xdr:rowOff>
    </xdr:from>
    <xdr:to>
      <xdr:col>72</xdr:col>
      <xdr:colOff>38100</xdr:colOff>
      <xdr:row>36</xdr:row>
      <xdr:rowOff>45206</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299950" y="589990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61733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102611" y="568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110255</xdr:rowOff>
    </xdr:from>
    <xdr:to>
      <xdr:col>67</xdr:col>
      <xdr:colOff>101600</xdr:colOff>
      <xdr:row>37</xdr:row>
      <xdr:rowOff>40405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1487150" y="60602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31532</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1308861" y="614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1207750" y="9721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0978014" y="9579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1207750" y="9277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0669481" y="9141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1207750" y="8839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0669481" y="8703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1207750" y="8401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0669481" y="8258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06694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75336</xdr:rowOff>
    </xdr:from>
    <xdr:to>
      <xdr:col>85</xdr:col>
      <xdr:colOff>126364</xdr:colOff>
      <xdr:row>57</xdr:row>
      <xdr:rowOff>166729</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4698345" y="8336686"/>
          <a:ext cx="1269" cy="1247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170556</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4744700" y="958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166729</xdr:rowOff>
    </xdr:from>
    <xdr:to>
      <xdr:col>86</xdr:col>
      <xdr:colOff>25400</xdr:colOff>
      <xdr:row>57</xdr:row>
      <xdr:rowOff>166729</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4611350" y="95837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22013</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4744700" y="811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314,078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75336</xdr:rowOff>
    </xdr:from>
    <xdr:to>
      <xdr:col>86</xdr:col>
      <xdr:colOff>25400</xdr:colOff>
      <xdr:row>50</xdr:row>
      <xdr:rowOff>75336</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4611350" y="83366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136596</xdr:rowOff>
    </xdr:from>
    <xdr:to>
      <xdr:col>85</xdr:col>
      <xdr:colOff>127000</xdr:colOff>
      <xdr:row>56</xdr:row>
      <xdr:rowOff>157673</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3938250" y="9223446"/>
          <a:ext cx="762000" cy="18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116791</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4744700" y="9368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138364</xdr:rowOff>
    </xdr:from>
    <xdr:to>
      <xdr:col>85</xdr:col>
      <xdr:colOff>177800</xdr:colOff>
      <xdr:row>57</xdr:row>
      <xdr:rowOff>68514</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4649450" y="939031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136596</xdr:rowOff>
    </xdr:from>
    <xdr:to>
      <xdr:col>81</xdr:col>
      <xdr:colOff>50800</xdr:colOff>
      <xdr:row>56</xdr:row>
      <xdr:rowOff>101565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3144500" y="9223446"/>
          <a:ext cx="793750" cy="13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108569</xdr:rowOff>
    </xdr:from>
    <xdr:to>
      <xdr:col>81</xdr:col>
      <xdr:colOff>101600</xdr:colOff>
      <xdr:row>57</xdr:row>
      <xdr:rowOff>38719</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3887450" y="936051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29846</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3709161" y="944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101565</xdr:rowOff>
    </xdr:from>
    <xdr:to>
      <xdr:col>76</xdr:col>
      <xdr:colOff>114300</xdr:colOff>
      <xdr:row>57</xdr:row>
      <xdr:rowOff>78591</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2344400" y="9353515"/>
          <a:ext cx="800100" cy="142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144935</xdr:rowOff>
    </xdr:from>
    <xdr:to>
      <xdr:col>76</xdr:col>
      <xdr:colOff>165100</xdr:colOff>
      <xdr:row>57</xdr:row>
      <xdr:rowOff>75085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3093700" y="93968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66212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2896361" y="948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78591</xdr:rowOff>
    </xdr:from>
    <xdr:to>
      <xdr:col>71</xdr:col>
      <xdr:colOff>177800</xdr:colOff>
      <xdr:row>57</xdr:row>
      <xdr:rowOff>116067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1537950" y="9495641"/>
          <a:ext cx="806450" cy="37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147714</xdr:rowOff>
    </xdr:from>
    <xdr:to>
      <xdr:col>72</xdr:col>
      <xdr:colOff>38100</xdr:colOff>
      <xdr:row>57</xdr:row>
      <xdr:rowOff>77864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2299950" y="939966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94391</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2102611" y="918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1031</xdr:rowOff>
    </xdr:from>
    <xdr:to>
      <xdr:col>67</xdr:col>
      <xdr:colOff>101600</xdr:colOff>
      <xdr:row>57</xdr:row>
      <xdr:rowOff>102631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1487150" y="941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119158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308861" y="920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106873</xdr:rowOff>
    </xdr:from>
    <xdr:to>
      <xdr:col>85</xdr:col>
      <xdr:colOff>177800</xdr:colOff>
      <xdr:row>57</xdr:row>
      <xdr:rowOff>37023</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4649450" y="935882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129750</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4744700" y="921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85796</xdr:rowOff>
    </xdr:from>
    <xdr:to>
      <xdr:col>81</xdr:col>
      <xdr:colOff>101600</xdr:colOff>
      <xdr:row>56</xdr:row>
      <xdr:rowOff>15946</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3887450" y="917264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32473</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676845" y="8954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50765</xdr:rowOff>
    </xdr:from>
    <xdr:to>
      <xdr:col>76</xdr:col>
      <xdr:colOff>165100</xdr:colOff>
      <xdr:row>56</xdr:row>
      <xdr:rowOff>152365</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3093700" y="930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168892</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896361" y="908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27791</xdr:rowOff>
    </xdr:from>
    <xdr:to>
      <xdr:col>72</xdr:col>
      <xdr:colOff>38100</xdr:colOff>
      <xdr:row>57</xdr:row>
      <xdr:rowOff>129391</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2299950" y="944484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120518</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102611" y="9537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65267</xdr:rowOff>
    </xdr:from>
    <xdr:to>
      <xdr:col>67</xdr:col>
      <xdr:colOff>101600</xdr:colOff>
      <xdr:row>57</xdr:row>
      <xdr:rowOff>166867</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1487150" y="948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157994</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1308861" y="957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1207750" y="13093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097801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1207750" y="12725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0669481" y="1258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1207750" y="12363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0669481" y="12221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1207750" y="1199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0669481" y="11859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1207750" y="11626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066948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06694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130194</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4698345" y="11858644"/>
          <a:ext cx="1269" cy="1235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85750</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4744700" y="131350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4611350" y="13093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76871</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4744700" y="1164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337,495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130194</xdr:rowOff>
    </xdr:from>
    <xdr:to>
      <xdr:col>86</xdr:col>
      <xdr:colOff>25400</xdr:colOff>
      <xdr:row>71</xdr:row>
      <xdr:rowOff>130194</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4611350" y="1185864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130194</xdr:rowOff>
    </xdr:from>
    <xdr:to>
      <xdr:col>85</xdr:col>
      <xdr:colOff>127000</xdr:colOff>
      <xdr:row>74</xdr:row>
      <xdr:rowOff>67200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3938250" y="11858644"/>
          <a:ext cx="762000" cy="43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130199</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4744700" y="13014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151772</xdr:rowOff>
    </xdr:from>
    <xdr:to>
      <xdr:col>85</xdr:col>
      <xdr:colOff>177800</xdr:colOff>
      <xdr:row>79</xdr:row>
      <xdr:rowOff>81922</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4649450" y="1303592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67200</xdr:rowOff>
    </xdr:from>
    <xdr:to>
      <xdr:col>81</xdr:col>
      <xdr:colOff>50800</xdr:colOff>
      <xdr:row>79</xdr:row>
      <xdr:rowOff>34857</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3144500" y="12290950"/>
          <a:ext cx="793750" cy="79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146568</xdr:rowOff>
    </xdr:from>
    <xdr:to>
      <xdr:col>81</xdr:col>
      <xdr:colOff>101600</xdr:colOff>
      <xdr:row>79</xdr:row>
      <xdr:rowOff>76718</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3887450" y="1303071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67845</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3722428" y="1311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32227</xdr:rowOff>
    </xdr:from>
    <xdr:to>
      <xdr:col>76</xdr:col>
      <xdr:colOff>114300</xdr:colOff>
      <xdr:row>79</xdr:row>
      <xdr:rowOff>34857</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344400" y="13081477"/>
          <a:ext cx="800100" cy="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141977</xdr:rowOff>
    </xdr:from>
    <xdr:to>
      <xdr:col>76</xdr:col>
      <xdr:colOff>165100</xdr:colOff>
      <xdr:row>79</xdr:row>
      <xdr:rowOff>72127</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3093700" y="1302612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88654</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2928678" y="12807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32227</xdr:rowOff>
    </xdr:from>
    <xdr:to>
      <xdr:col>71</xdr:col>
      <xdr:colOff>177800</xdr:colOff>
      <xdr:row>79</xdr:row>
      <xdr:rowOff>36616</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1537950" y="13081477"/>
          <a:ext cx="806450" cy="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150614</xdr:rowOff>
    </xdr:from>
    <xdr:to>
      <xdr:col>72</xdr:col>
      <xdr:colOff>38100</xdr:colOff>
      <xdr:row>79</xdr:row>
      <xdr:rowOff>80764</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2299950" y="1303476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97291</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134928" y="12816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158824</xdr:rowOff>
    </xdr:from>
    <xdr:to>
      <xdr:col>67</xdr:col>
      <xdr:colOff>101600</xdr:colOff>
      <xdr:row>79</xdr:row>
      <xdr:rowOff>88974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1487150" y="1304297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80101</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322128" y="13129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79394</xdr:rowOff>
    </xdr:from>
    <xdr:to>
      <xdr:col>85</xdr:col>
      <xdr:colOff>177800</xdr:colOff>
      <xdr:row>72</xdr:row>
      <xdr:rowOff>9544</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4649450" y="1180784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32421</xdr:rowOff>
    </xdr:from>
    <xdr:ext cx="599010"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4744700" y="11760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16400</xdr:rowOff>
    </xdr:from>
    <xdr:to>
      <xdr:col>81</xdr:col>
      <xdr:colOff>101600</xdr:colOff>
      <xdr:row>74</xdr:row>
      <xdr:rowOff>118000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3887450" y="1224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134527</xdr:rowOff>
    </xdr:from>
    <xdr:ext cx="59901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676845" y="12028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155507</xdr:rowOff>
    </xdr:from>
    <xdr:to>
      <xdr:col>76</xdr:col>
      <xdr:colOff>165100</xdr:colOff>
      <xdr:row>79</xdr:row>
      <xdr:rowOff>85657</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3093700" y="130396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76784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928678" y="1312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152877</xdr:rowOff>
    </xdr:from>
    <xdr:to>
      <xdr:col>72</xdr:col>
      <xdr:colOff>38100</xdr:colOff>
      <xdr:row>79</xdr:row>
      <xdr:rowOff>83027</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2299950" y="1303702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74154</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134928" y="13123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157266</xdr:rowOff>
    </xdr:from>
    <xdr:to>
      <xdr:col>67</xdr:col>
      <xdr:colOff>101600</xdr:colOff>
      <xdr:row>79</xdr:row>
      <xdr:rowOff>87416</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1487150" y="1304141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103943</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1322128" y="12822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1207750" y="16370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0978014" y="16228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1207750" y="15913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0669481" y="15770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1207750" y="15455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0669481" y="15313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1207750" y="15005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0669481" y="1486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06694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100830</xdr:rowOff>
    </xdr:from>
    <xdr:to>
      <xdr:col>85</xdr:col>
      <xdr:colOff>126364</xdr:colOff>
      <xdr:row>98</xdr:row>
      <xdr:rowOff>87685</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4698345" y="15302730"/>
          <a:ext cx="1269" cy="1015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91512</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4744700" y="16322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87685</xdr:rowOff>
    </xdr:from>
    <xdr:to>
      <xdr:col>86</xdr:col>
      <xdr:colOff>25400</xdr:colOff>
      <xdr:row>98</xdr:row>
      <xdr:rowOff>87685</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4611350" y="163182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47507</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4744700" y="15077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233,502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100830</xdr:rowOff>
    </xdr:from>
    <xdr:to>
      <xdr:col>86</xdr:col>
      <xdr:colOff>25400</xdr:colOff>
      <xdr:row>92</xdr:row>
      <xdr:rowOff>100830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4611350" y="153027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16740</xdr:rowOff>
    </xdr:from>
    <xdr:to>
      <xdr:col>85</xdr:col>
      <xdr:colOff>127000</xdr:colOff>
      <xdr:row>97</xdr:row>
      <xdr:rowOff>26927</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3938250" y="16075890"/>
          <a:ext cx="762000" cy="10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160687</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4744700" y="160483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10810</xdr:rowOff>
    </xdr:from>
    <xdr:to>
      <xdr:col>85</xdr:col>
      <xdr:colOff>177800</xdr:colOff>
      <xdr:row>97</xdr:row>
      <xdr:rowOff>112410</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4649450" y="1606996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26927</xdr:rowOff>
    </xdr:from>
    <xdr:to>
      <xdr:col>81</xdr:col>
      <xdr:colOff>50800</xdr:colOff>
      <xdr:row>97</xdr:row>
      <xdr:rowOff>39277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3144500" y="16086077"/>
          <a:ext cx="793750" cy="12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22177</xdr:rowOff>
    </xdr:from>
    <xdr:to>
      <xdr:col>81</xdr:col>
      <xdr:colOff>101600</xdr:colOff>
      <xdr:row>97</xdr:row>
      <xdr:rowOff>123777</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3887450" y="1608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114904</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3709161" y="1617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39277</xdr:rowOff>
    </xdr:from>
    <xdr:to>
      <xdr:col>76</xdr:col>
      <xdr:colOff>114300</xdr:colOff>
      <xdr:row>97</xdr:row>
      <xdr:rowOff>44836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2344400" y="16098427"/>
          <a:ext cx="800100" cy="5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21610</xdr:rowOff>
    </xdr:from>
    <xdr:to>
      <xdr:col>76</xdr:col>
      <xdr:colOff>165100</xdr:colOff>
      <xdr:row>97</xdr:row>
      <xdr:rowOff>123210</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3093700" y="160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114337</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2896361" y="16173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24101</xdr:rowOff>
    </xdr:from>
    <xdr:to>
      <xdr:col>71</xdr:col>
      <xdr:colOff>177800</xdr:colOff>
      <xdr:row>97</xdr:row>
      <xdr:rowOff>44836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1537950" y="16083251"/>
          <a:ext cx="806450" cy="20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17545</xdr:rowOff>
    </xdr:from>
    <xdr:to>
      <xdr:col>72</xdr:col>
      <xdr:colOff>38100</xdr:colOff>
      <xdr:row>97</xdr:row>
      <xdr:rowOff>119145</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2299950" y="160766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110272</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2102611" y="1616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26036</xdr:rowOff>
    </xdr:from>
    <xdr:to>
      <xdr:col>67</xdr:col>
      <xdr:colOff>101600</xdr:colOff>
      <xdr:row>97</xdr:row>
      <xdr:rowOff>127636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1487150" y="1608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118763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308861" y="16177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137390</xdr:rowOff>
    </xdr:from>
    <xdr:to>
      <xdr:col>85</xdr:col>
      <xdr:colOff>177800</xdr:colOff>
      <xdr:row>97</xdr:row>
      <xdr:rowOff>67540</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4649450" y="1602509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160267</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4744700" y="1587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147577</xdr:rowOff>
    </xdr:from>
    <xdr:to>
      <xdr:col>81</xdr:col>
      <xdr:colOff>101600</xdr:colOff>
      <xdr:row>97</xdr:row>
      <xdr:rowOff>77727</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3887450" y="1603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94254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709161" y="1581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159927</xdr:rowOff>
    </xdr:from>
    <xdr:to>
      <xdr:col>76</xdr:col>
      <xdr:colOff>165100</xdr:colOff>
      <xdr:row>97</xdr:row>
      <xdr:rowOff>90077</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3093700" y="1604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106604</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896361" y="1582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165486</xdr:rowOff>
    </xdr:from>
    <xdr:to>
      <xdr:col>72</xdr:col>
      <xdr:colOff>38100</xdr:colOff>
      <xdr:row>97</xdr:row>
      <xdr:rowOff>95636</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2299950" y="1605318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112163</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102611" y="15828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144751</xdr:rowOff>
    </xdr:from>
    <xdr:to>
      <xdr:col>67</xdr:col>
      <xdr:colOff>101600</xdr:colOff>
      <xdr:row>97</xdr:row>
      <xdr:rowOff>74901</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1487150" y="1603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91428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1308861" y="1580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6459200" y="641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6248514" y="6277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6459200" y="5975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6120274" y="58394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6459200" y="5537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6120274" y="540132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6459200" y="5099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6120274" y="495682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6120274" y="45186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137414</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19949795" y="5096764"/>
          <a:ext cx="1269" cy="1323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157751</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0002500" y="64379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9881850" y="6419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84091</xdr:rowOff>
    </xdr:from>
    <xdr:ext cx="378565"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0002500" y="4878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137414</xdr:rowOff>
    </xdr:from>
    <xdr:to>
      <xdr:col>116</xdr:col>
      <xdr:colOff>152400</xdr:colOff>
      <xdr:row>30</xdr:row>
      <xdr:rowOff>137414</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9881850" y="50967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9202400" y="64198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75201</xdr:rowOff>
    </xdr:from>
    <xdr:ext cx="313932"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0002500" y="619025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52324</xdr:rowOff>
    </xdr:from>
    <xdr:to>
      <xdr:col>116</xdr:col>
      <xdr:colOff>114300</xdr:colOff>
      <xdr:row>38</xdr:row>
      <xdr:rowOff>153924</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19900900" y="633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395950" y="64198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88900</xdr:rowOff>
    </xdr:from>
    <xdr:to>
      <xdr:col>112</xdr:col>
      <xdr:colOff>38100</xdr:colOff>
      <xdr:row>39</xdr:row>
      <xdr:rowOff>19050</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19157950" y="63690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908410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7602200" y="64198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56896</xdr:rowOff>
    </xdr:from>
    <xdr:to>
      <xdr:col>107</xdr:col>
      <xdr:colOff>101600</xdr:colOff>
      <xdr:row>38</xdr:row>
      <xdr:rowOff>158496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1834515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3573</xdr:rowOff>
    </xdr:from>
    <xdr:ext cx="313932"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258033" y="61186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6802100" y="64198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157480</xdr:rowOff>
    </xdr:from>
    <xdr:to>
      <xdr:col>102</xdr:col>
      <xdr:colOff>165100</xdr:colOff>
      <xdr:row>38</xdr:row>
      <xdr:rowOff>87630</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7551400" y="62725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104157</xdr:rowOff>
    </xdr:from>
    <xdr:ext cx="313932"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464283" y="60541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72898</xdr:rowOff>
    </xdr:from>
    <xdr:to>
      <xdr:col>98</xdr:col>
      <xdr:colOff>38100</xdr:colOff>
      <xdr:row>39</xdr:row>
      <xdr:rowOff>3048</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6757650" y="635304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19575</xdr:rowOff>
    </xdr:from>
    <xdr:ext cx="249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6683800" y="61346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1990090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30751</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0002500" y="63109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19157950" y="6369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35577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084100" y="6150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1834515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2903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755140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74902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6757650" y="6369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668380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64592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6248514" y="8919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6248514" y="7820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9949795" y="90614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00025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98818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0002500" y="8766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98818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9202400" y="90614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0002500" y="89890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199009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395950" y="90614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191579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90841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7602200" y="90614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183451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903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6802100" y="90614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75514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74902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67576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66838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199009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0002500" y="8881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191579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0841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183451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2903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75514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74902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67576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66838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令和３年度の主な増加要因としては、</a:t>
          </a:r>
        </a:p>
        <a:p>
          <a:r>
            <a:rPr kumimoji="1" lang="ja-JP" altLang="en-US" sz="1300">
              <a:latin typeface="ＭＳ Ｐゴシック" panose="020B0600070205080204" pitchFamily="50" charset="-128"/>
              <a:ea typeface="ＭＳ Ｐゴシック" panose="020B0600070205080204" pitchFamily="50" charset="-128"/>
            </a:rPr>
            <a:t>災害復旧費は住民一人当たり３３７，４９５円となっている。令和２年７月豪雨に係る災害復旧事業費が増加している。</a:t>
          </a:r>
        </a:p>
        <a:p>
          <a:r>
            <a:rPr kumimoji="1" lang="ja-JP" altLang="en-US" sz="1300">
              <a:latin typeface="ＭＳ Ｐゴシック" panose="020B0600070205080204" pitchFamily="50" charset="-128"/>
              <a:ea typeface="ＭＳ Ｐゴシック" panose="020B0600070205080204" pitchFamily="50" charset="-128"/>
            </a:rPr>
            <a:t>民生費は住民一人当たり２２８，８８１円となっている。災害救助費負担金精算償還金、住民税非課税世帯等に対する臨時特別給付金が主な増加要因となっている。</a:t>
          </a:r>
        </a:p>
        <a:p>
          <a:r>
            <a:rPr kumimoji="1" lang="ja-JP" altLang="en-US" sz="1300">
              <a:latin typeface="ＭＳ Ｐゴシック" panose="020B0600070205080204" pitchFamily="50" charset="-128"/>
              <a:ea typeface="ＭＳ Ｐゴシック" panose="020B0600070205080204" pitchFamily="50" charset="-128"/>
            </a:rPr>
            <a:t>衛生費は住民一人当たり６８，８５２円となっている。新型コロナウイルスに係るワクチン接種委託料が主な増加要因となっている。</a:t>
          </a:r>
        </a:p>
        <a:p>
          <a:r>
            <a:rPr kumimoji="1" lang="ja-JP" altLang="en-US" sz="1300">
              <a:latin typeface="ＭＳ Ｐゴシック" panose="020B0600070205080204" pitchFamily="50" charset="-128"/>
              <a:ea typeface="ＭＳ Ｐゴシック" panose="020B0600070205080204" pitchFamily="50" charset="-128"/>
            </a:rPr>
            <a:t>商工費は住民一人当たり４２，９３９円となっている。サテライトオフィス田浦改修工事、御立岬キャンプ場整備工事が主な増加要因となっている。</a:t>
          </a:r>
        </a:p>
        <a:p>
          <a:r>
            <a:rPr kumimoji="1" lang="ja-JP" altLang="en-US" sz="1300">
              <a:latin typeface="ＭＳ Ｐゴシック" panose="020B0600070205080204" pitchFamily="50" charset="-128"/>
              <a:ea typeface="ＭＳ Ｐゴシック" panose="020B0600070205080204" pitchFamily="50" charset="-128"/>
            </a:rPr>
            <a:t>消防費は住民一人当たり２９，０６１円となっている。水俣芦北広域行政事務組合負担金の増や防災行政無線屋外子局増設工事が主な増加要因となっている。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777875" y="1006157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777875" y="10801350"/>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777875" y="117887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25525" y="116935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102850" y="9598025"/>
          <a:ext cx="5511800" cy="25495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102850" y="9598025"/>
          <a:ext cx="803275"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87376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577850" y="9588500"/>
          <a:ext cx="4089400" cy="36830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9385300" y="285750"/>
          <a:ext cx="23495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2042775" y="285750"/>
          <a:ext cx="3533775"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熊本県芦北町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28892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0264776" y="9931400"/>
          <a:ext cx="5168899" cy="2076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が増加しており、その要因として歳入では、普通交付税等の増、歳出では、人件費等が減少したことによるもの。令和２年７月豪雨災害による一時的な上昇と予想される。また、令和３年度末の財政調整基金の残高は、１，３２０百万円である。</a:t>
          </a:r>
        </a:p>
        <a:p>
          <a:r>
            <a:rPr kumimoji="1" lang="ja-JP" altLang="en-US" sz="1400">
              <a:latin typeface="ＭＳ ゴシック" pitchFamily="49" charset="-128"/>
              <a:ea typeface="ＭＳ ゴシック" pitchFamily="49" charset="-128"/>
            </a:rPr>
            <a:t>　今後、扶助費の増加や多額の起債償還が見込まれることから、増加した分を基金に積立て、将来的な支出に備える。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044892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0515600" y="6924675"/>
          <a:ext cx="14287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9515475"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9982200" y="238125"/>
          <a:ext cx="22669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2734925" y="238125"/>
          <a:ext cx="35242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熊本県芦北町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463550" y="657225"/>
          <a:ext cx="403225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0582275" y="7248525"/>
          <a:ext cx="556260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一般会計及びその他会計全てにおいて黒字となっており、黒字総額も増加した。</a:t>
          </a:r>
        </a:p>
        <a:p>
          <a:r>
            <a:rPr kumimoji="1" lang="ja-JP" altLang="en-US" sz="1400">
              <a:latin typeface="ＭＳ ゴシック" pitchFamily="49" charset="-128"/>
              <a:ea typeface="ＭＳ ゴシック" pitchFamily="49" charset="-128"/>
            </a:rPr>
            <a:t>　農業集落排水事業特別会計については、大規模修繕や施設更新等に伴う一般会計からの繰出金について増加が見込まれることに留意が必要である。</a:t>
          </a:r>
        </a:p>
        <a:p>
          <a:r>
            <a:rPr kumimoji="1" lang="ja-JP" altLang="en-US" sz="1400">
              <a:latin typeface="ＭＳ ゴシック" pitchFamily="49" charset="-128"/>
              <a:ea typeface="ＭＳ ゴシック" pitchFamily="49" charset="-128"/>
            </a:rPr>
            <a:t>　現状で赤字が発生することは見込まれないが、健全な財政状況を維持するため、事業の検証、使用料の適正化等に継続的に取り組んでいく。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593725"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593725"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593725"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593725"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593725"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593725"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593725"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593725"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593725"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593725"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72.16.126.132\_NAS_Media\&#20196;&#21644;&#65301;&#24180;&#24230;\03%20&#26222;&#36890;&#20250;&#35336;&#27770;&#31639;&#32113;&#35336;&#65288;R4&#27770;&#31639;&#65289;\08-1%20&#20196;&#21644;3&#24180;&#24230;&#36001;&#25919;&#29366;&#27841;&#36039;&#26009;&#38598;&#65288;&#65298;&#22238;&#30446;&#65289;\05%20&#24066;&#30010;&#26449;&#8594;&#30476;\1&#22238;&#30446;&#65288;&#20844;&#34920;&#28168;&#12415;&#65289;\&#12304;&#36001;&#25919;&#29366;&#27841;&#36039;&#26009;&#38598;&#12305;_434825_&#33446;&#21271;&#30010;_20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2">
          <cell r="D2" t="str">
            <v>当該団体(円)</v>
          </cell>
          <cell r="F2" t="str">
            <v>類似団体内平均(円)</v>
          </cell>
        </row>
        <row r="3">
          <cell r="A3" t="str">
            <v xml:space="preserve"> H29</v>
          </cell>
          <cell r="D3">
            <v>78804</v>
          </cell>
          <cell r="F3">
            <v>67343</v>
          </cell>
        </row>
        <row r="5">
          <cell r="A5" t="str">
            <v xml:space="preserve"> H30</v>
          </cell>
          <cell r="D5">
            <v>83408</v>
          </cell>
          <cell r="F5">
            <v>73475</v>
          </cell>
        </row>
        <row r="7">
          <cell r="A7" t="str">
            <v xml:space="preserve"> R01</v>
          </cell>
          <cell r="D7">
            <v>109076</v>
          </cell>
          <cell r="F7">
            <v>87464</v>
          </cell>
        </row>
        <row r="9">
          <cell r="A9" t="str">
            <v xml:space="preserve"> R02</v>
          </cell>
          <cell r="D9">
            <v>118275</v>
          </cell>
          <cell r="F9">
            <v>96248</v>
          </cell>
        </row>
        <row r="11">
          <cell r="A11" t="str">
            <v xml:space="preserve"> R03</v>
          </cell>
          <cell r="D11">
            <v>74094</v>
          </cell>
          <cell r="F11">
            <v>76413</v>
          </cell>
        </row>
        <row r="18">
          <cell r="B18" t="str">
            <v>H29</v>
          </cell>
          <cell r="C18" t="str">
            <v>H30</v>
          </cell>
          <cell r="D18" t="str">
            <v>R01</v>
          </cell>
          <cell r="E18" t="str">
            <v>R02</v>
          </cell>
          <cell r="F18" t="str">
            <v>R03</v>
          </cell>
        </row>
        <row r="19">
          <cell r="A19" t="str">
            <v>実質収支額</v>
          </cell>
          <cell r="B19">
            <v>4.6900000000000004</v>
          </cell>
          <cell r="C19">
            <v>4.83</v>
          </cell>
          <cell r="D19">
            <v>5.7</v>
          </cell>
          <cell r="E19">
            <v>8.83</v>
          </cell>
          <cell r="F19">
            <v>16.48</v>
          </cell>
        </row>
        <row r="20">
          <cell r="A20" t="str">
            <v>財政調整基金残高</v>
          </cell>
          <cell r="B20">
            <v>23.38</v>
          </cell>
          <cell r="C20">
            <v>23.63</v>
          </cell>
          <cell r="D20">
            <v>23.48</v>
          </cell>
          <cell r="E20">
            <v>21.08</v>
          </cell>
          <cell r="F20">
            <v>20.09</v>
          </cell>
        </row>
        <row r="21">
          <cell r="A21" t="str">
            <v>実質単年度収支</v>
          </cell>
          <cell r="B21">
            <v>-1.41</v>
          </cell>
          <cell r="C21">
            <v>-0.44</v>
          </cell>
          <cell r="D21">
            <v>0.85</v>
          </cell>
          <cell r="E21">
            <v>1.56</v>
          </cell>
          <cell r="F21">
            <v>8.08</v>
          </cell>
        </row>
        <row r="25">
          <cell r="B25" t="str">
            <v>H29</v>
          </cell>
          <cell r="D25" t="str">
            <v>H30</v>
          </cell>
          <cell r="F25" t="str">
            <v>R01</v>
          </cell>
          <cell r="H25" t="str">
            <v>R02</v>
          </cell>
          <cell r="J25" t="str">
            <v>R03</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v>
          </cell>
          <cell r="D27" t="e">
            <v>#N/A</v>
          </cell>
          <cell r="E27">
            <v>0</v>
          </cell>
          <cell r="F27" t="e">
            <v>#N/A</v>
          </cell>
          <cell r="G27">
            <v>0</v>
          </cell>
          <cell r="H27" t="e">
            <v>#N/A</v>
          </cell>
          <cell r="I27">
            <v>0</v>
          </cell>
          <cell r="J27" t="e">
            <v>#N/A</v>
          </cell>
          <cell r="K27">
            <v>0</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農業集落排水事業特別会計</v>
          </cell>
          <cell r="B29" t="e">
            <v>#N/A</v>
          </cell>
          <cell r="C29">
            <v>0</v>
          </cell>
          <cell r="D29" t="e">
            <v>#N/A</v>
          </cell>
          <cell r="E29">
            <v>0</v>
          </cell>
          <cell r="F29" t="e">
            <v>#N/A</v>
          </cell>
          <cell r="G29">
            <v>0</v>
          </cell>
          <cell r="H29" t="e">
            <v>#N/A</v>
          </cell>
          <cell r="I29">
            <v>0</v>
          </cell>
          <cell r="J29" t="e">
            <v>#N/A</v>
          </cell>
          <cell r="K29">
            <v>0</v>
          </cell>
        </row>
        <row r="30">
          <cell r="A30" t="str">
            <v>奨学資金貸付事業特別会計</v>
          </cell>
          <cell r="B30" t="e">
            <v>#N/A</v>
          </cell>
          <cell r="C30">
            <v>0</v>
          </cell>
          <cell r="D30" t="e">
            <v>#N/A</v>
          </cell>
          <cell r="E30">
            <v>0</v>
          </cell>
          <cell r="F30" t="e">
            <v>#N/A</v>
          </cell>
          <cell r="G30">
            <v>0</v>
          </cell>
          <cell r="H30" t="e">
            <v>#N/A</v>
          </cell>
          <cell r="I30">
            <v>0</v>
          </cell>
          <cell r="J30" t="e">
            <v>#N/A</v>
          </cell>
          <cell r="K30">
            <v>0</v>
          </cell>
        </row>
        <row r="31">
          <cell r="A31" t="str">
            <v>町有温泉事業特別会計</v>
          </cell>
          <cell r="B31" t="e">
            <v>#N/A</v>
          </cell>
          <cell r="C31">
            <v>0</v>
          </cell>
          <cell r="D31" t="e">
            <v>#N/A</v>
          </cell>
          <cell r="E31">
            <v>0</v>
          </cell>
          <cell r="F31" t="e">
            <v>#N/A</v>
          </cell>
          <cell r="G31">
            <v>0</v>
          </cell>
          <cell r="H31" t="e">
            <v>#N/A</v>
          </cell>
          <cell r="I31">
            <v>0</v>
          </cell>
          <cell r="J31" t="e">
            <v>#N/A</v>
          </cell>
          <cell r="K31">
            <v>0</v>
          </cell>
        </row>
        <row r="32">
          <cell r="A32" t="str">
            <v>後期高齢者医療事業特別会計</v>
          </cell>
          <cell r="B32" t="e">
            <v>#N/A</v>
          </cell>
          <cell r="C32">
            <v>0.02</v>
          </cell>
          <cell r="D32" t="e">
            <v>#N/A</v>
          </cell>
          <cell r="E32">
            <v>0.02</v>
          </cell>
          <cell r="F32" t="e">
            <v>#N/A</v>
          </cell>
          <cell r="G32">
            <v>0.03</v>
          </cell>
          <cell r="H32" t="e">
            <v>#N/A</v>
          </cell>
          <cell r="I32">
            <v>0</v>
          </cell>
          <cell r="J32" t="e">
            <v>#N/A</v>
          </cell>
          <cell r="K32">
            <v>0.02</v>
          </cell>
        </row>
        <row r="33">
          <cell r="A33" t="str">
            <v>国民健康保険事業特別会計</v>
          </cell>
          <cell r="B33" t="e">
            <v>#N/A</v>
          </cell>
          <cell r="C33">
            <v>6.2</v>
          </cell>
          <cell r="D33" t="e">
            <v>#N/A</v>
          </cell>
          <cell r="E33">
            <v>5.92</v>
          </cell>
          <cell r="F33" t="e">
            <v>#N/A</v>
          </cell>
          <cell r="G33">
            <v>5.38</v>
          </cell>
          <cell r="H33" t="e">
            <v>#N/A</v>
          </cell>
          <cell r="I33">
            <v>3.43</v>
          </cell>
          <cell r="J33" t="e">
            <v>#N/A</v>
          </cell>
          <cell r="K33">
            <v>3.65</v>
          </cell>
        </row>
        <row r="34">
          <cell r="A34" t="str">
            <v>介護保険事業特別会計</v>
          </cell>
          <cell r="B34" t="e">
            <v>#N/A</v>
          </cell>
          <cell r="C34">
            <v>3.89</v>
          </cell>
          <cell r="D34" t="e">
            <v>#N/A</v>
          </cell>
          <cell r="E34">
            <v>4.16</v>
          </cell>
          <cell r="F34" t="e">
            <v>#N/A</v>
          </cell>
          <cell r="G34">
            <v>4.1100000000000003</v>
          </cell>
          <cell r="H34" t="e">
            <v>#N/A</v>
          </cell>
          <cell r="I34">
            <v>3.75</v>
          </cell>
          <cell r="J34" t="e">
            <v>#N/A</v>
          </cell>
          <cell r="K34">
            <v>3.76</v>
          </cell>
        </row>
        <row r="35">
          <cell r="A35" t="str">
            <v>水道事業会計</v>
          </cell>
          <cell r="B35" t="e">
            <v>#N/A</v>
          </cell>
          <cell r="C35">
            <v>4.96</v>
          </cell>
          <cell r="D35" t="e">
            <v>#N/A</v>
          </cell>
          <cell r="E35">
            <v>5.18</v>
          </cell>
          <cell r="F35" t="e">
            <v>#N/A</v>
          </cell>
          <cell r="G35">
            <v>5.3</v>
          </cell>
          <cell r="H35" t="e">
            <v>#N/A</v>
          </cell>
          <cell r="I35">
            <v>5.2</v>
          </cell>
          <cell r="J35" t="e">
            <v>#N/A</v>
          </cell>
          <cell r="K35">
            <v>4.8499999999999996</v>
          </cell>
        </row>
        <row r="36">
          <cell r="A36" t="str">
            <v>一般会計</v>
          </cell>
          <cell r="B36" t="e">
            <v>#N/A</v>
          </cell>
          <cell r="C36">
            <v>4.68</v>
          </cell>
          <cell r="D36" t="e">
            <v>#N/A</v>
          </cell>
          <cell r="E36">
            <v>4.82</v>
          </cell>
          <cell r="F36" t="e">
            <v>#N/A</v>
          </cell>
          <cell r="G36">
            <v>5.69</v>
          </cell>
          <cell r="H36" t="e">
            <v>#N/A</v>
          </cell>
          <cell r="I36">
            <v>8.82</v>
          </cell>
          <cell r="J36" t="e">
            <v>#N/A</v>
          </cell>
          <cell r="K36">
            <v>16.48</v>
          </cell>
        </row>
        <row r="40">
          <cell r="B40" t="str">
            <v>H29</v>
          </cell>
          <cell r="E40" t="str">
            <v>H30</v>
          </cell>
          <cell r="H40" t="str">
            <v>R01</v>
          </cell>
          <cell r="K40" t="str">
            <v>R02</v>
          </cell>
          <cell r="N40" t="str">
            <v>R03</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1045</v>
          </cell>
          <cell r="G42">
            <v>965</v>
          </cell>
          <cell r="J42">
            <v>937</v>
          </cell>
          <cell r="M42">
            <v>929</v>
          </cell>
          <cell r="P42">
            <v>902</v>
          </cell>
        </row>
        <row r="43">
          <cell r="A43" t="str">
            <v>一時借入金の利子</v>
          </cell>
          <cell r="B43" t="str">
            <v>-</v>
          </cell>
          <cell r="E43" t="str">
            <v>-</v>
          </cell>
          <cell r="H43" t="str">
            <v>-</v>
          </cell>
          <cell r="K43" t="str">
            <v>-</v>
          </cell>
          <cell r="N43" t="str">
            <v>-</v>
          </cell>
        </row>
        <row r="44">
          <cell r="A44" t="str">
            <v>債務負担行為に基づく支出額</v>
          </cell>
          <cell r="B44" t="str">
            <v>-</v>
          </cell>
          <cell r="E44" t="str">
            <v>-</v>
          </cell>
          <cell r="H44" t="str">
            <v>-</v>
          </cell>
          <cell r="K44" t="str">
            <v>-</v>
          </cell>
          <cell r="N44" t="str">
            <v>-</v>
          </cell>
        </row>
        <row r="45">
          <cell r="A45" t="str">
            <v>組合等が起こした地方債の元利償還金に対する負担金等</v>
          </cell>
          <cell r="B45">
            <v>25</v>
          </cell>
          <cell r="E45" t="str">
            <v>-</v>
          </cell>
          <cell r="H45" t="str">
            <v>-</v>
          </cell>
          <cell r="K45" t="str">
            <v>-</v>
          </cell>
          <cell r="N45" t="str">
            <v>-</v>
          </cell>
        </row>
        <row r="46">
          <cell r="A46" t="str">
            <v>公営企業債の元利償還金に対する繰入金</v>
          </cell>
          <cell r="B46">
            <v>143</v>
          </cell>
          <cell r="E46">
            <v>142</v>
          </cell>
          <cell r="H46">
            <v>141</v>
          </cell>
          <cell r="K46">
            <v>140</v>
          </cell>
          <cell r="N46">
            <v>131</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1117</v>
          </cell>
          <cell r="E49">
            <v>1015</v>
          </cell>
          <cell r="H49">
            <v>1010</v>
          </cell>
          <cell r="K49">
            <v>1024</v>
          </cell>
          <cell r="N49">
            <v>1039</v>
          </cell>
        </row>
        <row r="50">
          <cell r="A50" t="str">
            <v>実質公債費比率の分子</v>
          </cell>
          <cell r="B50" t="e">
            <v>#N/A</v>
          </cell>
          <cell r="C50">
            <v>240</v>
          </cell>
          <cell r="D50" t="e">
            <v>#N/A</v>
          </cell>
          <cell r="E50" t="e">
            <v>#N/A</v>
          </cell>
          <cell r="F50">
            <v>192</v>
          </cell>
          <cell r="G50" t="e">
            <v>#N/A</v>
          </cell>
          <cell r="H50" t="e">
            <v>#N/A</v>
          </cell>
          <cell r="I50">
            <v>214</v>
          </cell>
          <cell r="J50" t="e">
            <v>#N/A</v>
          </cell>
          <cell r="K50" t="e">
            <v>#N/A</v>
          </cell>
          <cell r="L50">
            <v>235</v>
          </cell>
          <cell r="M50" t="e">
            <v>#N/A</v>
          </cell>
          <cell r="N50" t="e">
            <v>#N/A</v>
          </cell>
          <cell r="O50">
            <v>268</v>
          </cell>
          <cell r="P50" t="e">
            <v>#N/A</v>
          </cell>
        </row>
        <row r="54">
          <cell r="B54" t="str">
            <v>H29</v>
          </cell>
          <cell r="E54" t="str">
            <v>H30</v>
          </cell>
          <cell r="H54" t="str">
            <v>R01</v>
          </cell>
          <cell r="K54" t="str">
            <v>R02</v>
          </cell>
          <cell r="N54" t="str">
            <v>R03</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8492</v>
          </cell>
          <cell r="G56">
            <v>8507</v>
          </cell>
          <cell r="J56">
            <v>8828</v>
          </cell>
          <cell r="M56">
            <v>9239</v>
          </cell>
          <cell r="P56">
            <v>10463</v>
          </cell>
        </row>
        <row r="57">
          <cell r="A57" t="str">
            <v>充当可能特定歳入</v>
          </cell>
          <cell r="D57">
            <v>358</v>
          </cell>
          <cell r="G57">
            <v>294</v>
          </cell>
          <cell r="J57">
            <v>240</v>
          </cell>
          <cell r="M57">
            <v>189</v>
          </cell>
          <cell r="P57">
            <v>180</v>
          </cell>
        </row>
        <row r="58">
          <cell r="A58" t="str">
            <v>充当可能基金</v>
          </cell>
          <cell r="D58">
            <v>5115</v>
          </cell>
          <cell r="G58">
            <v>4806</v>
          </cell>
          <cell r="J58">
            <v>4427</v>
          </cell>
          <cell r="M58">
            <v>5185</v>
          </cell>
          <cell r="P58">
            <v>4812</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v>1</v>
          </cell>
          <cell r="H61" t="str">
            <v>-</v>
          </cell>
          <cell r="K61" t="str">
            <v>-</v>
          </cell>
          <cell r="N61" t="str">
            <v>-</v>
          </cell>
        </row>
        <row r="62">
          <cell r="A62" t="str">
            <v>退職手当負担見込額</v>
          </cell>
          <cell r="B62">
            <v>1976</v>
          </cell>
          <cell r="E62">
            <v>1909</v>
          </cell>
          <cell r="H62">
            <v>1787</v>
          </cell>
          <cell r="K62">
            <v>1846</v>
          </cell>
          <cell r="N62">
            <v>1709</v>
          </cell>
        </row>
        <row r="63">
          <cell r="A63" t="str">
            <v>組合等負担等見込額</v>
          </cell>
          <cell r="B63" t="str">
            <v>-</v>
          </cell>
          <cell r="E63" t="str">
            <v>-</v>
          </cell>
          <cell r="H63" t="str">
            <v>-</v>
          </cell>
          <cell r="K63">
            <v>8</v>
          </cell>
          <cell r="N63">
            <v>9</v>
          </cell>
        </row>
        <row r="64">
          <cell r="A64" t="str">
            <v>公営企業債等繰入見込額</v>
          </cell>
          <cell r="B64">
            <v>973</v>
          </cell>
          <cell r="E64">
            <v>826</v>
          </cell>
          <cell r="H64">
            <v>713</v>
          </cell>
          <cell r="K64">
            <v>614</v>
          </cell>
          <cell r="N64">
            <v>554</v>
          </cell>
        </row>
        <row r="65">
          <cell r="A65" t="str">
            <v>債務負担行為に基づく支出予定額</v>
          </cell>
          <cell r="B65" t="str">
            <v>-</v>
          </cell>
          <cell r="E65" t="str">
            <v>-</v>
          </cell>
          <cell r="H65" t="str">
            <v>-</v>
          </cell>
          <cell r="K65" t="str">
            <v>-</v>
          </cell>
          <cell r="N65" t="str">
            <v>-</v>
          </cell>
        </row>
        <row r="66">
          <cell r="A66" t="str">
            <v>一般会計等に係る地方債の現在高</v>
          </cell>
          <cell r="B66">
            <v>9816</v>
          </cell>
          <cell r="E66">
            <v>9773</v>
          </cell>
          <cell r="H66">
            <v>10009</v>
          </cell>
          <cell r="K66">
            <v>11424</v>
          </cell>
          <cell r="N66">
            <v>12708</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R01</v>
          </cell>
          <cell r="C71" t="str">
            <v>R02</v>
          </cell>
          <cell r="D71" t="str">
            <v>R03</v>
          </cell>
        </row>
        <row r="72">
          <cell r="A72" t="str">
            <v>財政調整基金</v>
          </cell>
          <cell r="B72">
            <v>1431</v>
          </cell>
          <cell r="C72">
            <v>1319</v>
          </cell>
          <cell r="D72">
            <v>1320</v>
          </cell>
        </row>
        <row r="73">
          <cell r="A73" t="str">
            <v>減債基金</v>
          </cell>
          <cell r="B73">
            <v>63</v>
          </cell>
          <cell r="C73">
            <v>263</v>
          </cell>
          <cell r="D73">
            <v>537</v>
          </cell>
        </row>
        <row r="74">
          <cell r="A74" t="str">
            <v>その他特定目的基金</v>
          </cell>
          <cell r="B74">
            <v>2682</v>
          </cell>
          <cell r="C74">
            <v>2680</v>
          </cell>
          <cell r="D74">
            <v>2793</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39" customWidth="1"/>
    <col min="12" max="12" width="2.25" style="39" customWidth="1"/>
    <col min="13" max="17" width="2.375" style="39" customWidth="1"/>
    <col min="18" max="119" width="2.125" style="39" customWidth="1"/>
    <col min="120" max="16384" width="0" style="39" hidden="1"/>
  </cols>
  <sheetData>
    <row r="1" spans="1:119" ht="33" customHeight="1" x14ac:dyDescent="0.15">
      <c r="B1" s="589" t="s">
        <v>18</v>
      </c>
      <c r="C1" s="589"/>
      <c r="D1" s="589"/>
      <c r="E1" s="589"/>
      <c r="F1" s="589"/>
      <c r="G1" s="589"/>
      <c r="H1" s="589"/>
      <c r="I1" s="589"/>
      <c r="J1" s="589"/>
      <c r="K1" s="589"/>
      <c r="L1" s="589"/>
      <c r="M1" s="589"/>
      <c r="N1" s="589"/>
      <c r="O1" s="589"/>
      <c r="P1" s="589"/>
      <c r="Q1" s="589"/>
      <c r="R1" s="589"/>
      <c r="S1" s="589"/>
      <c r="T1" s="589"/>
      <c r="U1" s="589"/>
      <c r="V1" s="589"/>
      <c r="W1" s="589"/>
      <c r="X1" s="589"/>
      <c r="Y1" s="589"/>
      <c r="Z1" s="589"/>
      <c r="AA1" s="589"/>
      <c r="AB1" s="589"/>
      <c r="AC1" s="589"/>
      <c r="AD1" s="589"/>
      <c r="AE1" s="589"/>
      <c r="AF1" s="589"/>
      <c r="AG1" s="589"/>
      <c r="AH1" s="589"/>
      <c r="AI1" s="589"/>
      <c r="AJ1" s="589"/>
      <c r="AK1" s="589"/>
      <c r="AL1" s="589"/>
      <c r="AM1" s="589"/>
      <c r="AN1" s="589"/>
      <c r="AO1" s="589"/>
      <c r="AP1" s="589"/>
      <c r="AQ1" s="589"/>
      <c r="AR1" s="589"/>
      <c r="AS1" s="589"/>
      <c r="AT1" s="589"/>
      <c r="AU1" s="589"/>
      <c r="AV1" s="589"/>
      <c r="AW1" s="589"/>
      <c r="AX1" s="589"/>
      <c r="AY1" s="589"/>
      <c r="AZ1" s="589"/>
      <c r="BA1" s="589"/>
      <c r="BB1" s="589"/>
      <c r="BC1" s="589"/>
      <c r="BD1" s="589"/>
      <c r="BE1" s="589"/>
      <c r="BF1" s="589"/>
      <c r="BG1" s="589"/>
      <c r="BH1" s="589"/>
      <c r="BI1" s="589"/>
      <c r="BJ1" s="589"/>
      <c r="BK1" s="589"/>
      <c r="BL1" s="589"/>
      <c r="BM1" s="589"/>
      <c r="BN1" s="589"/>
      <c r="BO1" s="589"/>
      <c r="BP1" s="589"/>
      <c r="BQ1" s="589"/>
      <c r="BR1" s="589"/>
      <c r="BS1" s="589"/>
      <c r="BT1" s="589"/>
      <c r="BU1" s="589"/>
      <c r="BV1" s="589"/>
      <c r="BW1" s="589"/>
      <c r="BX1" s="589"/>
      <c r="BY1" s="589"/>
      <c r="BZ1" s="589"/>
      <c r="CA1" s="589"/>
      <c r="CB1" s="589"/>
      <c r="CC1" s="589"/>
      <c r="CD1" s="589"/>
      <c r="CE1" s="589"/>
      <c r="CF1" s="589"/>
      <c r="CG1" s="589"/>
      <c r="CH1" s="589"/>
      <c r="CI1" s="589"/>
      <c r="CJ1" s="589"/>
      <c r="CK1" s="589"/>
      <c r="CL1" s="589"/>
      <c r="CM1" s="589"/>
      <c r="CN1" s="589"/>
      <c r="CO1" s="589"/>
      <c r="CP1" s="589"/>
      <c r="CQ1" s="589"/>
      <c r="CR1" s="589"/>
      <c r="CS1" s="589"/>
      <c r="CT1" s="589"/>
      <c r="CU1" s="589"/>
      <c r="CV1" s="589"/>
      <c r="CW1" s="589"/>
      <c r="CX1" s="589"/>
      <c r="CY1" s="589"/>
      <c r="CZ1" s="589"/>
      <c r="DA1" s="589"/>
      <c r="DB1" s="589"/>
      <c r="DC1" s="589"/>
      <c r="DD1" s="589"/>
      <c r="DE1" s="589"/>
      <c r="DF1" s="589"/>
      <c r="DG1" s="589"/>
      <c r="DH1" s="589"/>
      <c r="DI1" s="589"/>
      <c r="DJ1" s="40"/>
      <c r="DK1" s="40"/>
      <c r="DL1" s="40"/>
      <c r="DM1" s="40"/>
      <c r="DN1" s="40"/>
      <c r="DO1" s="40"/>
    </row>
    <row r="2" spans="1:119" ht="24.75" thickBot="1" x14ac:dyDescent="0.2">
      <c r="B2" s="41" t="s">
        <v>19</v>
      </c>
      <c r="C2" s="41"/>
      <c r="D2" s="42"/>
    </row>
    <row r="3" spans="1:119" ht="18.75" customHeight="1" thickBot="1" x14ac:dyDescent="0.2">
      <c r="A3" s="40"/>
      <c r="B3" s="590" t="s">
        <v>20</v>
      </c>
      <c r="C3" s="591"/>
      <c r="D3" s="591"/>
      <c r="E3" s="592"/>
      <c r="F3" s="592"/>
      <c r="G3" s="592"/>
      <c r="H3" s="592"/>
      <c r="I3" s="592"/>
      <c r="J3" s="592"/>
      <c r="K3" s="592"/>
      <c r="L3" s="592" t="s">
        <v>21</v>
      </c>
      <c r="M3" s="592"/>
      <c r="N3" s="592"/>
      <c r="O3" s="592"/>
      <c r="P3" s="592"/>
      <c r="Q3" s="592"/>
      <c r="R3" s="595"/>
      <c r="S3" s="595"/>
      <c r="T3" s="595"/>
      <c r="U3" s="595"/>
      <c r="V3" s="596"/>
      <c r="W3" s="481" t="s">
        <v>22</v>
      </c>
      <c r="X3" s="482"/>
      <c r="Y3" s="482"/>
      <c r="Z3" s="482"/>
      <c r="AA3" s="482"/>
      <c r="AB3" s="591"/>
      <c r="AC3" s="595" t="s">
        <v>23</v>
      </c>
      <c r="AD3" s="482"/>
      <c r="AE3" s="482"/>
      <c r="AF3" s="482"/>
      <c r="AG3" s="482"/>
      <c r="AH3" s="482"/>
      <c r="AI3" s="482"/>
      <c r="AJ3" s="482"/>
      <c r="AK3" s="482"/>
      <c r="AL3" s="557"/>
      <c r="AM3" s="481" t="s">
        <v>24</v>
      </c>
      <c r="AN3" s="482"/>
      <c r="AO3" s="482"/>
      <c r="AP3" s="482"/>
      <c r="AQ3" s="482"/>
      <c r="AR3" s="482"/>
      <c r="AS3" s="482"/>
      <c r="AT3" s="482"/>
      <c r="AU3" s="482"/>
      <c r="AV3" s="482"/>
      <c r="AW3" s="482"/>
      <c r="AX3" s="557"/>
      <c r="AY3" s="549" t="s">
        <v>25</v>
      </c>
      <c r="AZ3" s="550"/>
      <c r="BA3" s="550"/>
      <c r="BB3" s="550"/>
      <c r="BC3" s="550"/>
      <c r="BD3" s="550"/>
      <c r="BE3" s="550"/>
      <c r="BF3" s="550"/>
      <c r="BG3" s="550"/>
      <c r="BH3" s="550"/>
      <c r="BI3" s="550"/>
      <c r="BJ3" s="550"/>
      <c r="BK3" s="550"/>
      <c r="BL3" s="550"/>
      <c r="BM3" s="599"/>
      <c r="BN3" s="481" t="s">
        <v>26</v>
      </c>
      <c r="BO3" s="482"/>
      <c r="BP3" s="482"/>
      <c r="BQ3" s="482"/>
      <c r="BR3" s="482"/>
      <c r="BS3" s="482"/>
      <c r="BT3" s="482"/>
      <c r="BU3" s="557"/>
      <c r="BV3" s="481" t="s">
        <v>27</v>
      </c>
      <c r="BW3" s="482"/>
      <c r="BX3" s="482"/>
      <c r="BY3" s="482"/>
      <c r="BZ3" s="482"/>
      <c r="CA3" s="482"/>
      <c r="CB3" s="482"/>
      <c r="CC3" s="557"/>
      <c r="CD3" s="549" t="s">
        <v>25</v>
      </c>
      <c r="CE3" s="550"/>
      <c r="CF3" s="550"/>
      <c r="CG3" s="550"/>
      <c r="CH3" s="550"/>
      <c r="CI3" s="550"/>
      <c r="CJ3" s="550"/>
      <c r="CK3" s="550"/>
      <c r="CL3" s="550"/>
      <c r="CM3" s="550"/>
      <c r="CN3" s="550"/>
      <c r="CO3" s="550"/>
      <c r="CP3" s="550"/>
      <c r="CQ3" s="550"/>
      <c r="CR3" s="550"/>
      <c r="CS3" s="599"/>
      <c r="CT3" s="481" t="s">
        <v>28</v>
      </c>
      <c r="CU3" s="482"/>
      <c r="CV3" s="482"/>
      <c r="CW3" s="482"/>
      <c r="CX3" s="482"/>
      <c r="CY3" s="482"/>
      <c r="CZ3" s="482"/>
      <c r="DA3" s="557"/>
      <c r="DB3" s="481" t="s">
        <v>29</v>
      </c>
      <c r="DC3" s="482"/>
      <c r="DD3" s="482"/>
      <c r="DE3" s="482"/>
      <c r="DF3" s="482"/>
      <c r="DG3" s="482"/>
      <c r="DH3" s="482"/>
      <c r="DI3" s="557"/>
    </row>
    <row r="4" spans="1:119" ht="18.75" customHeight="1" x14ac:dyDescent="0.15">
      <c r="A4" s="40"/>
      <c r="B4" s="565"/>
      <c r="C4" s="566"/>
      <c r="D4" s="566"/>
      <c r="E4" s="567"/>
      <c r="F4" s="567"/>
      <c r="G4" s="567"/>
      <c r="H4" s="567"/>
      <c r="I4" s="567"/>
      <c r="J4" s="567"/>
      <c r="K4" s="567"/>
      <c r="L4" s="567"/>
      <c r="M4" s="567"/>
      <c r="N4" s="567"/>
      <c r="O4" s="567"/>
      <c r="P4" s="567"/>
      <c r="Q4" s="567"/>
      <c r="R4" s="571"/>
      <c r="S4" s="571"/>
      <c r="T4" s="571"/>
      <c r="U4" s="571"/>
      <c r="V4" s="572"/>
      <c r="W4" s="558"/>
      <c r="X4" s="368"/>
      <c r="Y4" s="368"/>
      <c r="Z4" s="368"/>
      <c r="AA4" s="368"/>
      <c r="AB4" s="566"/>
      <c r="AC4" s="571"/>
      <c r="AD4" s="368"/>
      <c r="AE4" s="368"/>
      <c r="AF4" s="368"/>
      <c r="AG4" s="368"/>
      <c r="AH4" s="368"/>
      <c r="AI4" s="368"/>
      <c r="AJ4" s="368"/>
      <c r="AK4" s="368"/>
      <c r="AL4" s="559"/>
      <c r="AM4" s="516"/>
      <c r="AN4" s="434"/>
      <c r="AO4" s="434"/>
      <c r="AP4" s="434"/>
      <c r="AQ4" s="434"/>
      <c r="AR4" s="434"/>
      <c r="AS4" s="434"/>
      <c r="AT4" s="434"/>
      <c r="AU4" s="434"/>
      <c r="AV4" s="434"/>
      <c r="AW4" s="434"/>
      <c r="AX4" s="598"/>
      <c r="AY4" s="409" t="s">
        <v>30</v>
      </c>
      <c r="AZ4" s="410"/>
      <c r="BA4" s="410"/>
      <c r="BB4" s="410"/>
      <c r="BC4" s="410"/>
      <c r="BD4" s="410"/>
      <c r="BE4" s="410"/>
      <c r="BF4" s="410"/>
      <c r="BG4" s="410"/>
      <c r="BH4" s="410"/>
      <c r="BI4" s="410"/>
      <c r="BJ4" s="410"/>
      <c r="BK4" s="410"/>
      <c r="BL4" s="410"/>
      <c r="BM4" s="411"/>
      <c r="BN4" s="412">
        <v>18221466</v>
      </c>
      <c r="BO4" s="413"/>
      <c r="BP4" s="413"/>
      <c r="BQ4" s="413"/>
      <c r="BR4" s="413"/>
      <c r="BS4" s="413"/>
      <c r="BT4" s="413"/>
      <c r="BU4" s="414"/>
      <c r="BV4" s="412">
        <v>18425118</v>
      </c>
      <c r="BW4" s="413"/>
      <c r="BX4" s="413"/>
      <c r="BY4" s="413"/>
      <c r="BZ4" s="413"/>
      <c r="CA4" s="413"/>
      <c r="CB4" s="413"/>
      <c r="CC4" s="414"/>
      <c r="CD4" s="583" t="s">
        <v>31</v>
      </c>
      <c r="CE4" s="584"/>
      <c r="CF4" s="584"/>
      <c r="CG4" s="584"/>
      <c r="CH4" s="584"/>
      <c r="CI4" s="584"/>
      <c r="CJ4" s="584"/>
      <c r="CK4" s="584"/>
      <c r="CL4" s="584"/>
      <c r="CM4" s="584"/>
      <c r="CN4" s="584"/>
      <c r="CO4" s="584"/>
      <c r="CP4" s="584"/>
      <c r="CQ4" s="584"/>
      <c r="CR4" s="584"/>
      <c r="CS4" s="585"/>
      <c r="CT4" s="586">
        <v>16.5</v>
      </c>
      <c r="CU4" s="587"/>
      <c r="CV4" s="587"/>
      <c r="CW4" s="587"/>
      <c r="CX4" s="587"/>
      <c r="CY4" s="587"/>
      <c r="CZ4" s="587"/>
      <c r="DA4" s="588"/>
      <c r="DB4" s="586">
        <v>8.8000000000000007</v>
      </c>
      <c r="DC4" s="587"/>
      <c r="DD4" s="587"/>
      <c r="DE4" s="587"/>
      <c r="DF4" s="587"/>
      <c r="DG4" s="587"/>
      <c r="DH4" s="587"/>
      <c r="DI4" s="588"/>
    </row>
    <row r="5" spans="1:119" ht="18.75" customHeight="1" x14ac:dyDescent="0.15">
      <c r="A5" s="40"/>
      <c r="B5" s="593"/>
      <c r="C5" s="435"/>
      <c r="D5" s="435"/>
      <c r="E5" s="594"/>
      <c r="F5" s="594"/>
      <c r="G5" s="594"/>
      <c r="H5" s="594"/>
      <c r="I5" s="594"/>
      <c r="J5" s="594"/>
      <c r="K5" s="594"/>
      <c r="L5" s="594"/>
      <c r="M5" s="594"/>
      <c r="N5" s="594"/>
      <c r="O5" s="594"/>
      <c r="P5" s="594"/>
      <c r="Q5" s="594"/>
      <c r="R5" s="433"/>
      <c r="S5" s="433"/>
      <c r="T5" s="433"/>
      <c r="U5" s="433"/>
      <c r="V5" s="597"/>
      <c r="W5" s="516"/>
      <c r="X5" s="434"/>
      <c r="Y5" s="434"/>
      <c r="Z5" s="434"/>
      <c r="AA5" s="434"/>
      <c r="AB5" s="435"/>
      <c r="AC5" s="433"/>
      <c r="AD5" s="434"/>
      <c r="AE5" s="434"/>
      <c r="AF5" s="434"/>
      <c r="AG5" s="434"/>
      <c r="AH5" s="434"/>
      <c r="AI5" s="434"/>
      <c r="AJ5" s="434"/>
      <c r="AK5" s="434"/>
      <c r="AL5" s="598"/>
      <c r="AM5" s="487" t="s">
        <v>32</v>
      </c>
      <c r="AN5" s="391"/>
      <c r="AO5" s="391"/>
      <c r="AP5" s="391"/>
      <c r="AQ5" s="391"/>
      <c r="AR5" s="391"/>
      <c r="AS5" s="391"/>
      <c r="AT5" s="392"/>
      <c r="AU5" s="467" t="s">
        <v>33</v>
      </c>
      <c r="AV5" s="468"/>
      <c r="AW5" s="468"/>
      <c r="AX5" s="468"/>
      <c r="AY5" s="397" t="s">
        <v>34</v>
      </c>
      <c r="AZ5" s="398"/>
      <c r="BA5" s="398"/>
      <c r="BB5" s="398"/>
      <c r="BC5" s="398"/>
      <c r="BD5" s="398"/>
      <c r="BE5" s="398"/>
      <c r="BF5" s="398"/>
      <c r="BG5" s="398"/>
      <c r="BH5" s="398"/>
      <c r="BI5" s="398"/>
      <c r="BJ5" s="398"/>
      <c r="BK5" s="398"/>
      <c r="BL5" s="398"/>
      <c r="BM5" s="399"/>
      <c r="BN5" s="417">
        <v>17015219</v>
      </c>
      <c r="BO5" s="418"/>
      <c r="BP5" s="418"/>
      <c r="BQ5" s="418"/>
      <c r="BR5" s="418"/>
      <c r="BS5" s="418"/>
      <c r="BT5" s="418"/>
      <c r="BU5" s="419"/>
      <c r="BV5" s="417">
        <v>17650902</v>
      </c>
      <c r="BW5" s="418"/>
      <c r="BX5" s="418"/>
      <c r="BY5" s="418"/>
      <c r="BZ5" s="418"/>
      <c r="CA5" s="418"/>
      <c r="CB5" s="418"/>
      <c r="CC5" s="419"/>
      <c r="CD5" s="426" t="s">
        <v>35</v>
      </c>
      <c r="CE5" s="371"/>
      <c r="CF5" s="371"/>
      <c r="CG5" s="371"/>
      <c r="CH5" s="371"/>
      <c r="CI5" s="371"/>
      <c r="CJ5" s="371"/>
      <c r="CK5" s="371"/>
      <c r="CL5" s="371"/>
      <c r="CM5" s="371"/>
      <c r="CN5" s="371"/>
      <c r="CO5" s="371"/>
      <c r="CP5" s="371"/>
      <c r="CQ5" s="371"/>
      <c r="CR5" s="371"/>
      <c r="CS5" s="427"/>
      <c r="CT5" s="387">
        <v>86.3</v>
      </c>
      <c r="CU5" s="388"/>
      <c r="CV5" s="388"/>
      <c r="CW5" s="388"/>
      <c r="CX5" s="388"/>
      <c r="CY5" s="388"/>
      <c r="CZ5" s="388"/>
      <c r="DA5" s="389"/>
      <c r="DB5" s="387">
        <v>94.4</v>
      </c>
      <c r="DC5" s="388"/>
      <c r="DD5" s="388"/>
      <c r="DE5" s="388"/>
      <c r="DF5" s="388"/>
      <c r="DG5" s="388"/>
      <c r="DH5" s="388"/>
      <c r="DI5" s="389"/>
    </row>
    <row r="6" spans="1:119" ht="18.75" customHeight="1" x14ac:dyDescent="0.15">
      <c r="A6" s="40"/>
      <c r="B6" s="563" t="s">
        <v>36</v>
      </c>
      <c r="C6" s="432"/>
      <c r="D6" s="432"/>
      <c r="E6" s="564"/>
      <c r="F6" s="564"/>
      <c r="G6" s="564"/>
      <c r="H6" s="564"/>
      <c r="I6" s="564"/>
      <c r="J6" s="564"/>
      <c r="K6" s="564"/>
      <c r="L6" s="564" t="s">
        <v>37</v>
      </c>
      <c r="M6" s="564"/>
      <c r="N6" s="564"/>
      <c r="O6" s="564"/>
      <c r="P6" s="564"/>
      <c r="Q6" s="564"/>
      <c r="R6" s="459"/>
      <c r="S6" s="459"/>
      <c r="T6" s="459"/>
      <c r="U6" s="459"/>
      <c r="V6" s="570"/>
      <c r="W6" s="498" t="s">
        <v>38</v>
      </c>
      <c r="X6" s="431"/>
      <c r="Y6" s="431"/>
      <c r="Z6" s="431"/>
      <c r="AA6" s="431"/>
      <c r="AB6" s="432"/>
      <c r="AC6" s="575" t="s">
        <v>39</v>
      </c>
      <c r="AD6" s="576"/>
      <c r="AE6" s="576"/>
      <c r="AF6" s="576"/>
      <c r="AG6" s="576"/>
      <c r="AH6" s="576"/>
      <c r="AI6" s="576"/>
      <c r="AJ6" s="576"/>
      <c r="AK6" s="576"/>
      <c r="AL6" s="577"/>
      <c r="AM6" s="487" t="s">
        <v>40</v>
      </c>
      <c r="AN6" s="391"/>
      <c r="AO6" s="391"/>
      <c r="AP6" s="391"/>
      <c r="AQ6" s="391"/>
      <c r="AR6" s="391"/>
      <c r="AS6" s="391"/>
      <c r="AT6" s="392"/>
      <c r="AU6" s="467" t="s">
        <v>33</v>
      </c>
      <c r="AV6" s="468"/>
      <c r="AW6" s="468"/>
      <c r="AX6" s="468"/>
      <c r="AY6" s="397" t="s">
        <v>41</v>
      </c>
      <c r="AZ6" s="398"/>
      <c r="BA6" s="398"/>
      <c r="BB6" s="398"/>
      <c r="BC6" s="398"/>
      <c r="BD6" s="398"/>
      <c r="BE6" s="398"/>
      <c r="BF6" s="398"/>
      <c r="BG6" s="398"/>
      <c r="BH6" s="398"/>
      <c r="BI6" s="398"/>
      <c r="BJ6" s="398"/>
      <c r="BK6" s="398"/>
      <c r="BL6" s="398"/>
      <c r="BM6" s="399"/>
      <c r="BN6" s="417">
        <v>1206247</v>
      </c>
      <c r="BO6" s="418"/>
      <c r="BP6" s="418"/>
      <c r="BQ6" s="418"/>
      <c r="BR6" s="418"/>
      <c r="BS6" s="418"/>
      <c r="BT6" s="418"/>
      <c r="BU6" s="419"/>
      <c r="BV6" s="417">
        <v>774216</v>
      </c>
      <c r="BW6" s="418"/>
      <c r="BX6" s="418"/>
      <c r="BY6" s="418"/>
      <c r="BZ6" s="418"/>
      <c r="CA6" s="418"/>
      <c r="CB6" s="418"/>
      <c r="CC6" s="419"/>
      <c r="CD6" s="426" t="s">
        <v>42</v>
      </c>
      <c r="CE6" s="371"/>
      <c r="CF6" s="371"/>
      <c r="CG6" s="371"/>
      <c r="CH6" s="371"/>
      <c r="CI6" s="371"/>
      <c r="CJ6" s="371"/>
      <c r="CK6" s="371"/>
      <c r="CL6" s="371"/>
      <c r="CM6" s="371"/>
      <c r="CN6" s="371"/>
      <c r="CO6" s="371"/>
      <c r="CP6" s="371"/>
      <c r="CQ6" s="371"/>
      <c r="CR6" s="371"/>
      <c r="CS6" s="427"/>
      <c r="CT6" s="560">
        <v>89.9</v>
      </c>
      <c r="CU6" s="561"/>
      <c r="CV6" s="561"/>
      <c r="CW6" s="561"/>
      <c r="CX6" s="561"/>
      <c r="CY6" s="561"/>
      <c r="CZ6" s="561"/>
      <c r="DA6" s="562"/>
      <c r="DB6" s="560">
        <v>97.5</v>
      </c>
      <c r="DC6" s="561"/>
      <c r="DD6" s="561"/>
      <c r="DE6" s="561"/>
      <c r="DF6" s="561"/>
      <c r="DG6" s="561"/>
      <c r="DH6" s="561"/>
      <c r="DI6" s="562"/>
    </row>
    <row r="7" spans="1:119" ht="18.75" customHeight="1" x14ac:dyDescent="0.15">
      <c r="A7" s="40"/>
      <c r="B7" s="565"/>
      <c r="C7" s="566"/>
      <c r="D7" s="566"/>
      <c r="E7" s="567"/>
      <c r="F7" s="567"/>
      <c r="G7" s="567"/>
      <c r="H7" s="567"/>
      <c r="I7" s="567"/>
      <c r="J7" s="567"/>
      <c r="K7" s="567"/>
      <c r="L7" s="567"/>
      <c r="M7" s="567"/>
      <c r="N7" s="567"/>
      <c r="O7" s="567"/>
      <c r="P7" s="567"/>
      <c r="Q7" s="567"/>
      <c r="R7" s="571"/>
      <c r="S7" s="571"/>
      <c r="T7" s="571"/>
      <c r="U7" s="571"/>
      <c r="V7" s="572"/>
      <c r="W7" s="558"/>
      <c r="X7" s="368"/>
      <c r="Y7" s="368"/>
      <c r="Z7" s="368"/>
      <c r="AA7" s="368"/>
      <c r="AB7" s="566"/>
      <c r="AC7" s="578"/>
      <c r="AD7" s="369"/>
      <c r="AE7" s="369"/>
      <c r="AF7" s="369"/>
      <c r="AG7" s="369"/>
      <c r="AH7" s="369"/>
      <c r="AI7" s="369"/>
      <c r="AJ7" s="369"/>
      <c r="AK7" s="369"/>
      <c r="AL7" s="579"/>
      <c r="AM7" s="487" t="s">
        <v>43</v>
      </c>
      <c r="AN7" s="391"/>
      <c r="AO7" s="391"/>
      <c r="AP7" s="391"/>
      <c r="AQ7" s="391"/>
      <c r="AR7" s="391"/>
      <c r="AS7" s="391"/>
      <c r="AT7" s="392"/>
      <c r="AU7" s="467" t="s">
        <v>33</v>
      </c>
      <c r="AV7" s="468"/>
      <c r="AW7" s="468"/>
      <c r="AX7" s="468"/>
      <c r="AY7" s="397" t="s">
        <v>44</v>
      </c>
      <c r="AZ7" s="398"/>
      <c r="BA7" s="398"/>
      <c r="BB7" s="398"/>
      <c r="BC7" s="398"/>
      <c r="BD7" s="398"/>
      <c r="BE7" s="398"/>
      <c r="BF7" s="398"/>
      <c r="BG7" s="398"/>
      <c r="BH7" s="398"/>
      <c r="BI7" s="398"/>
      <c r="BJ7" s="398"/>
      <c r="BK7" s="398"/>
      <c r="BL7" s="398"/>
      <c r="BM7" s="399"/>
      <c r="BN7" s="417">
        <v>123425</v>
      </c>
      <c r="BO7" s="418"/>
      <c r="BP7" s="418"/>
      <c r="BQ7" s="418"/>
      <c r="BR7" s="418"/>
      <c r="BS7" s="418"/>
      <c r="BT7" s="418"/>
      <c r="BU7" s="419"/>
      <c r="BV7" s="417">
        <v>221708</v>
      </c>
      <c r="BW7" s="418"/>
      <c r="BX7" s="418"/>
      <c r="BY7" s="418"/>
      <c r="BZ7" s="418"/>
      <c r="CA7" s="418"/>
      <c r="CB7" s="418"/>
      <c r="CC7" s="419"/>
      <c r="CD7" s="426" t="s">
        <v>45</v>
      </c>
      <c r="CE7" s="371"/>
      <c r="CF7" s="371"/>
      <c r="CG7" s="371"/>
      <c r="CH7" s="371"/>
      <c r="CI7" s="371"/>
      <c r="CJ7" s="371"/>
      <c r="CK7" s="371"/>
      <c r="CL7" s="371"/>
      <c r="CM7" s="371"/>
      <c r="CN7" s="371"/>
      <c r="CO7" s="371"/>
      <c r="CP7" s="371"/>
      <c r="CQ7" s="371"/>
      <c r="CR7" s="371"/>
      <c r="CS7" s="427"/>
      <c r="CT7" s="417">
        <v>6570242</v>
      </c>
      <c r="CU7" s="418"/>
      <c r="CV7" s="418"/>
      <c r="CW7" s="418"/>
      <c r="CX7" s="418"/>
      <c r="CY7" s="418"/>
      <c r="CZ7" s="418"/>
      <c r="DA7" s="419"/>
      <c r="DB7" s="417">
        <v>6257445</v>
      </c>
      <c r="DC7" s="418"/>
      <c r="DD7" s="418"/>
      <c r="DE7" s="418"/>
      <c r="DF7" s="418"/>
      <c r="DG7" s="418"/>
      <c r="DH7" s="418"/>
      <c r="DI7" s="419"/>
    </row>
    <row r="8" spans="1:119" ht="18.75" customHeight="1" thickBot="1" x14ac:dyDescent="0.2">
      <c r="A8" s="40"/>
      <c r="B8" s="568"/>
      <c r="C8" s="499"/>
      <c r="D8" s="499"/>
      <c r="E8" s="569"/>
      <c r="F8" s="569"/>
      <c r="G8" s="569"/>
      <c r="H8" s="569"/>
      <c r="I8" s="569"/>
      <c r="J8" s="569"/>
      <c r="K8" s="569"/>
      <c r="L8" s="569"/>
      <c r="M8" s="569"/>
      <c r="N8" s="569"/>
      <c r="O8" s="569"/>
      <c r="P8" s="569"/>
      <c r="Q8" s="569"/>
      <c r="R8" s="573"/>
      <c r="S8" s="573"/>
      <c r="T8" s="573"/>
      <c r="U8" s="573"/>
      <c r="V8" s="574"/>
      <c r="W8" s="483"/>
      <c r="X8" s="484"/>
      <c r="Y8" s="484"/>
      <c r="Z8" s="484"/>
      <c r="AA8" s="484"/>
      <c r="AB8" s="499"/>
      <c r="AC8" s="580"/>
      <c r="AD8" s="581"/>
      <c r="AE8" s="581"/>
      <c r="AF8" s="581"/>
      <c r="AG8" s="581"/>
      <c r="AH8" s="581"/>
      <c r="AI8" s="581"/>
      <c r="AJ8" s="581"/>
      <c r="AK8" s="581"/>
      <c r="AL8" s="582"/>
      <c r="AM8" s="487" t="s">
        <v>46</v>
      </c>
      <c r="AN8" s="391"/>
      <c r="AO8" s="391"/>
      <c r="AP8" s="391"/>
      <c r="AQ8" s="391"/>
      <c r="AR8" s="391"/>
      <c r="AS8" s="391"/>
      <c r="AT8" s="392"/>
      <c r="AU8" s="467" t="s">
        <v>33</v>
      </c>
      <c r="AV8" s="468"/>
      <c r="AW8" s="468"/>
      <c r="AX8" s="468"/>
      <c r="AY8" s="397" t="s">
        <v>47</v>
      </c>
      <c r="AZ8" s="398"/>
      <c r="BA8" s="398"/>
      <c r="BB8" s="398"/>
      <c r="BC8" s="398"/>
      <c r="BD8" s="398"/>
      <c r="BE8" s="398"/>
      <c r="BF8" s="398"/>
      <c r="BG8" s="398"/>
      <c r="BH8" s="398"/>
      <c r="BI8" s="398"/>
      <c r="BJ8" s="398"/>
      <c r="BK8" s="398"/>
      <c r="BL8" s="398"/>
      <c r="BM8" s="399"/>
      <c r="BN8" s="417">
        <v>1082822</v>
      </c>
      <c r="BO8" s="418"/>
      <c r="BP8" s="418"/>
      <c r="BQ8" s="418"/>
      <c r="BR8" s="418"/>
      <c r="BS8" s="418"/>
      <c r="BT8" s="418"/>
      <c r="BU8" s="419"/>
      <c r="BV8" s="417">
        <v>552508</v>
      </c>
      <c r="BW8" s="418"/>
      <c r="BX8" s="418"/>
      <c r="BY8" s="418"/>
      <c r="BZ8" s="418"/>
      <c r="CA8" s="418"/>
      <c r="CB8" s="418"/>
      <c r="CC8" s="419"/>
      <c r="CD8" s="426" t="s">
        <v>48</v>
      </c>
      <c r="CE8" s="371"/>
      <c r="CF8" s="371"/>
      <c r="CG8" s="371"/>
      <c r="CH8" s="371"/>
      <c r="CI8" s="371"/>
      <c r="CJ8" s="371"/>
      <c r="CK8" s="371"/>
      <c r="CL8" s="371"/>
      <c r="CM8" s="371"/>
      <c r="CN8" s="371"/>
      <c r="CO8" s="371"/>
      <c r="CP8" s="371"/>
      <c r="CQ8" s="371"/>
      <c r="CR8" s="371"/>
      <c r="CS8" s="427"/>
      <c r="CT8" s="522">
        <v>0.35</v>
      </c>
      <c r="CU8" s="523"/>
      <c r="CV8" s="523"/>
      <c r="CW8" s="523"/>
      <c r="CX8" s="523"/>
      <c r="CY8" s="523"/>
      <c r="CZ8" s="523"/>
      <c r="DA8" s="524"/>
      <c r="DB8" s="522">
        <v>0.35</v>
      </c>
      <c r="DC8" s="523"/>
      <c r="DD8" s="523"/>
      <c r="DE8" s="523"/>
      <c r="DF8" s="523"/>
      <c r="DG8" s="523"/>
      <c r="DH8" s="523"/>
      <c r="DI8" s="524"/>
    </row>
    <row r="9" spans="1:119" ht="18.75" customHeight="1" thickBot="1" x14ac:dyDescent="0.2">
      <c r="A9" s="40"/>
      <c r="B9" s="549" t="s">
        <v>49</v>
      </c>
      <c r="C9" s="550"/>
      <c r="D9" s="550"/>
      <c r="E9" s="550"/>
      <c r="F9" s="550"/>
      <c r="G9" s="550"/>
      <c r="H9" s="550"/>
      <c r="I9" s="550"/>
      <c r="J9" s="550"/>
      <c r="K9" s="470"/>
      <c r="L9" s="551" t="s">
        <v>50</v>
      </c>
      <c r="M9" s="552"/>
      <c r="N9" s="552"/>
      <c r="O9" s="552"/>
      <c r="P9" s="552"/>
      <c r="Q9" s="553"/>
      <c r="R9" s="554">
        <v>15681</v>
      </c>
      <c r="S9" s="555"/>
      <c r="T9" s="555"/>
      <c r="U9" s="555"/>
      <c r="V9" s="556"/>
      <c r="W9" s="481" t="s">
        <v>51</v>
      </c>
      <c r="X9" s="482"/>
      <c r="Y9" s="482"/>
      <c r="Z9" s="482"/>
      <c r="AA9" s="482"/>
      <c r="AB9" s="482"/>
      <c r="AC9" s="482"/>
      <c r="AD9" s="482"/>
      <c r="AE9" s="482"/>
      <c r="AF9" s="482"/>
      <c r="AG9" s="482"/>
      <c r="AH9" s="482"/>
      <c r="AI9" s="482"/>
      <c r="AJ9" s="482"/>
      <c r="AK9" s="482"/>
      <c r="AL9" s="557"/>
      <c r="AM9" s="487" t="s">
        <v>52</v>
      </c>
      <c r="AN9" s="391"/>
      <c r="AO9" s="391"/>
      <c r="AP9" s="391"/>
      <c r="AQ9" s="391"/>
      <c r="AR9" s="391"/>
      <c r="AS9" s="391"/>
      <c r="AT9" s="392"/>
      <c r="AU9" s="467" t="s">
        <v>33</v>
      </c>
      <c r="AV9" s="468"/>
      <c r="AW9" s="468"/>
      <c r="AX9" s="468"/>
      <c r="AY9" s="397" t="s">
        <v>53</v>
      </c>
      <c r="AZ9" s="398"/>
      <c r="BA9" s="398"/>
      <c r="BB9" s="398"/>
      <c r="BC9" s="398"/>
      <c r="BD9" s="398"/>
      <c r="BE9" s="398"/>
      <c r="BF9" s="398"/>
      <c r="BG9" s="398"/>
      <c r="BH9" s="398"/>
      <c r="BI9" s="398"/>
      <c r="BJ9" s="398"/>
      <c r="BK9" s="398"/>
      <c r="BL9" s="398"/>
      <c r="BM9" s="399"/>
      <c r="BN9" s="417">
        <v>530314</v>
      </c>
      <c r="BO9" s="418"/>
      <c r="BP9" s="418"/>
      <c r="BQ9" s="418"/>
      <c r="BR9" s="418"/>
      <c r="BS9" s="418"/>
      <c r="BT9" s="418"/>
      <c r="BU9" s="419"/>
      <c r="BV9" s="417">
        <v>205169</v>
      </c>
      <c r="BW9" s="418"/>
      <c r="BX9" s="418"/>
      <c r="BY9" s="418"/>
      <c r="BZ9" s="418"/>
      <c r="CA9" s="418"/>
      <c r="CB9" s="418"/>
      <c r="CC9" s="419"/>
      <c r="CD9" s="426" t="s">
        <v>54</v>
      </c>
      <c r="CE9" s="371"/>
      <c r="CF9" s="371"/>
      <c r="CG9" s="371"/>
      <c r="CH9" s="371"/>
      <c r="CI9" s="371"/>
      <c r="CJ9" s="371"/>
      <c r="CK9" s="371"/>
      <c r="CL9" s="371"/>
      <c r="CM9" s="371"/>
      <c r="CN9" s="371"/>
      <c r="CO9" s="371"/>
      <c r="CP9" s="371"/>
      <c r="CQ9" s="371"/>
      <c r="CR9" s="371"/>
      <c r="CS9" s="427"/>
      <c r="CT9" s="387">
        <v>11</v>
      </c>
      <c r="CU9" s="388"/>
      <c r="CV9" s="388"/>
      <c r="CW9" s="388"/>
      <c r="CX9" s="388"/>
      <c r="CY9" s="388"/>
      <c r="CZ9" s="388"/>
      <c r="DA9" s="389"/>
      <c r="DB9" s="387">
        <v>10.4</v>
      </c>
      <c r="DC9" s="388"/>
      <c r="DD9" s="388"/>
      <c r="DE9" s="388"/>
      <c r="DF9" s="388"/>
      <c r="DG9" s="388"/>
      <c r="DH9" s="388"/>
      <c r="DI9" s="389"/>
    </row>
    <row r="10" spans="1:119" ht="18.75" customHeight="1" thickBot="1" x14ac:dyDescent="0.2">
      <c r="A10" s="40"/>
      <c r="B10" s="549"/>
      <c r="C10" s="550"/>
      <c r="D10" s="550"/>
      <c r="E10" s="550"/>
      <c r="F10" s="550"/>
      <c r="G10" s="550"/>
      <c r="H10" s="550"/>
      <c r="I10" s="550"/>
      <c r="J10" s="550"/>
      <c r="K10" s="470"/>
      <c r="L10" s="390" t="s">
        <v>55</v>
      </c>
      <c r="M10" s="391"/>
      <c r="N10" s="391"/>
      <c r="O10" s="391"/>
      <c r="P10" s="391"/>
      <c r="Q10" s="392"/>
      <c r="R10" s="393">
        <v>17661</v>
      </c>
      <c r="S10" s="394"/>
      <c r="T10" s="394"/>
      <c r="U10" s="394"/>
      <c r="V10" s="396"/>
      <c r="W10" s="558"/>
      <c r="X10" s="368"/>
      <c r="Y10" s="368"/>
      <c r="Z10" s="368"/>
      <c r="AA10" s="368"/>
      <c r="AB10" s="368"/>
      <c r="AC10" s="368"/>
      <c r="AD10" s="368"/>
      <c r="AE10" s="368"/>
      <c r="AF10" s="368"/>
      <c r="AG10" s="368"/>
      <c r="AH10" s="368"/>
      <c r="AI10" s="368"/>
      <c r="AJ10" s="368"/>
      <c r="AK10" s="368"/>
      <c r="AL10" s="559"/>
      <c r="AM10" s="487" t="s">
        <v>56</v>
      </c>
      <c r="AN10" s="391"/>
      <c r="AO10" s="391"/>
      <c r="AP10" s="391"/>
      <c r="AQ10" s="391"/>
      <c r="AR10" s="391"/>
      <c r="AS10" s="391"/>
      <c r="AT10" s="392"/>
      <c r="AU10" s="467" t="s">
        <v>57</v>
      </c>
      <c r="AV10" s="468"/>
      <c r="AW10" s="468"/>
      <c r="AX10" s="468"/>
      <c r="AY10" s="397" t="s">
        <v>58</v>
      </c>
      <c r="AZ10" s="398"/>
      <c r="BA10" s="398"/>
      <c r="BB10" s="398"/>
      <c r="BC10" s="398"/>
      <c r="BD10" s="398"/>
      <c r="BE10" s="398"/>
      <c r="BF10" s="398"/>
      <c r="BG10" s="398"/>
      <c r="BH10" s="398"/>
      <c r="BI10" s="398"/>
      <c r="BJ10" s="398"/>
      <c r="BK10" s="398"/>
      <c r="BL10" s="398"/>
      <c r="BM10" s="399"/>
      <c r="BN10" s="417">
        <v>426</v>
      </c>
      <c r="BO10" s="418"/>
      <c r="BP10" s="418"/>
      <c r="BQ10" s="418"/>
      <c r="BR10" s="418"/>
      <c r="BS10" s="418"/>
      <c r="BT10" s="418"/>
      <c r="BU10" s="419"/>
      <c r="BV10" s="417">
        <v>37747</v>
      </c>
      <c r="BW10" s="418"/>
      <c r="BX10" s="418"/>
      <c r="BY10" s="418"/>
      <c r="BZ10" s="418"/>
      <c r="CA10" s="418"/>
      <c r="CB10" s="418"/>
      <c r="CC10" s="419"/>
      <c r="CD10" s="43" t="s">
        <v>59</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x14ac:dyDescent="0.2">
      <c r="A11" s="40"/>
      <c r="B11" s="549"/>
      <c r="C11" s="550"/>
      <c r="D11" s="550"/>
      <c r="E11" s="550"/>
      <c r="F11" s="550"/>
      <c r="G11" s="550"/>
      <c r="H11" s="550"/>
      <c r="I11" s="550"/>
      <c r="J11" s="550"/>
      <c r="K11" s="470"/>
      <c r="L11" s="372" t="s">
        <v>60</v>
      </c>
      <c r="M11" s="373"/>
      <c r="N11" s="373"/>
      <c r="O11" s="373"/>
      <c r="P11" s="373"/>
      <c r="Q11" s="374"/>
      <c r="R11" s="546" t="s">
        <v>61</v>
      </c>
      <c r="S11" s="547"/>
      <c r="T11" s="547"/>
      <c r="U11" s="547"/>
      <c r="V11" s="548"/>
      <c r="W11" s="558"/>
      <c r="X11" s="368"/>
      <c r="Y11" s="368"/>
      <c r="Z11" s="368"/>
      <c r="AA11" s="368"/>
      <c r="AB11" s="368"/>
      <c r="AC11" s="368"/>
      <c r="AD11" s="368"/>
      <c r="AE11" s="368"/>
      <c r="AF11" s="368"/>
      <c r="AG11" s="368"/>
      <c r="AH11" s="368"/>
      <c r="AI11" s="368"/>
      <c r="AJ11" s="368"/>
      <c r="AK11" s="368"/>
      <c r="AL11" s="559"/>
      <c r="AM11" s="487" t="s">
        <v>62</v>
      </c>
      <c r="AN11" s="391"/>
      <c r="AO11" s="391"/>
      <c r="AP11" s="391"/>
      <c r="AQ11" s="391"/>
      <c r="AR11" s="391"/>
      <c r="AS11" s="391"/>
      <c r="AT11" s="392"/>
      <c r="AU11" s="467" t="s">
        <v>57</v>
      </c>
      <c r="AV11" s="468"/>
      <c r="AW11" s="468"/>
      <c r="AX11" s="468"/>
      <c r="AY11" s="397" t="s">
        <v>63</v>
      </c>
      <c r="AZ11" s="398"/>
      <c r="BA11" s="398"/>
      <c r="BB11" s="398"/>
      <c r="BC11" s="398"/>
      <c r="BD11" s="398"/>
      <c r="BE11" s="398"/>
      <c r="BF11" s="398"/>
      <c r="BG11" s="398"/>
      <c r="BH11" s="398"/>
      <c r="BI11" s="398"/>
      <c r="BJ11" s="398"/>
      <c r="BK11" s="398"/>
      <c r="BL11" s="398"/>
      <c r="BM11" s="399"/>
      <c r="BN11" s="417">
        <v>0</v>
      </c>
      <c r="BO11" s="418"/>
      <c r="BP11" s="418"/>
      <c r="BQ11" s="418"/>
      <c r="BR11" s="418"/>
      <c r="BS11" s="418"/>
      <c r="BT11" s="418"/>
      <c r="BU11" s="419"/>
      <c r="BV11" s="417">
        <v>4767</v>
      </c>
      <c r="BW11" s="418"/>
      <c r="BX11" s="418"/>
      <c r="BY11" s="418"/>
      <c r="BZ11" s="418"/>
      <c r="CA11" s="418"/>
      <c r="CB11" s="418"/>
      <c r="CC11" s="419"/>
      <c r="CD11" s="426" t="s">
        <v>64</v>
      </c>
      <c r="CE11" s="371"/>
      <c r="CF11" s="371"/>
      <c r="CG11" s="371"/>
      <c r="CH11" s="371"/>
      <c r="CI11" s="371"/>
      <c r="CJ11" s="371"/>
      <c r="CK11" s="371"/>
      <c r="CL11" s="371"/>
      <c r="CM11" s="371"/>
      <c r="CN11" s="371"/>
      <c r="CO11" s="371"/>
      <c r="CP11" s="371"/>
      <c r="CQ11" s="371"/>
      <c r="CR11" s="371"/>
      <c r="CS11" s="427"/>
      <c r="CT11" s="522" t="s">
        <v>65</v>
      </c>
      <c r="CU11" s="523"/>
      <c r="CV11" s="523"/>
      <c r="CW11" s="523"/>
      <c r="CX11" s="523"/>
      <c r="CY11" s="523"/>
      <c r="CZ11" s="523"/>
      <c r="DA11" s="524"/>
      <c r="DB11" s="522" t="s">
        <v>65</v>
      </c>
      <c r="DC11" s="523"/>
      <c r="DD11" s="523"/>
      <c r="DE11" s="523"/>
      <c r="DF11" s="523"/>
      <c r="DG11" s="523"/>
      <c r="DH11" s="523"/>
      <c r="DI11" s="524"/>
    </row>
    <row r="12" spans="1:119" ht="18.75" customHeight="1" x14ac:dyDescent="0.15">
      <c r="A12" s="40"/>
      <c r="B12" s="525" t="s">
        <v>66</v>
      </c>
      <c r="C12" s="526"/>
      <c r="D12" s="526"/>
      <c r="E12" s="526"/>
      <c r="F12" s="526"/>
      <c r="G12" s="526"/>
      <c r="H12" s="526"/>
      <c r="I12" s="526"/>
      <c r="J12" s="526"/>
      <c r="K12" s="527"/>
      <c r="L12" s="534" t="s">
        <v>67</v>
      </c>
      <c r="M12" s="535"/>
      <c r="N12" s="535"/>
      <c r="O12" s="535"/>
      <c r="P12" s="535"/>
      <c r="Q12" s="536"/>
      <c r="R12" s="537">
        <v>16141</v>
      </c>
      <c r="S12" s="538"/>
      <c r="T12" s="538"/>
      <c r="U12" s="538"/>
      <c r="V12" s="539"/>
      <c r="W12" s="540" t="s">
        <v>25</v>
      </c>
      <c r="X12" s="468"/>
      <c r="Y12" s="468"/>
      <c r="Z12" s="468"/>
      <c r="AA12" s="468"/>
      <c r="AB12" s="541"/>
      <c r="AC12" s="542" t="s">
        <v>68</v>
      </c>
      <c r="AD12" s="543"/>
      <c r="AE12" s="543"/>
      <c r="AF12" s="543"/>
      <c r="AG12" s="544"/>
      <c r="AH12" s="542" t="s">
        <v>69</v>
      </c>
      <c r="AI12" s="543"/>
      <c r="AJ12" s="543"/>
      <c r="AK12" s="543"/>
      <c r="AL12" s="545"/>
      <c r="AM12" s="487" t="s">
        <v>70</v>
      </c>
      <c r="AN12" s="391"/>
      <c r="AO12" s="391"/>
      <c r="AP12" s="391"/>
      <c r="AQ12" s="391"/>
      <c r="AR12" s="391"/>
      <c r="AS12" s="391"/>
      <c r="AT12" s="392"/>
      <c r="AU12" s="467" t="s">
        <v>33</v>
      </c>
      <c r="AV12" s="468"/>
      <c r="AW12" s="468"/>
      <c r="AX12" s="468"/>
      <c r="AY12" s="397" t="s">
        <v>71</v>
      </c>
      <c r="AZ12" s="398"/>
      <c r="BA12" s="398"/>
      <c r="BB12" s="398"/>
      <c r="BC12" s="398"/>
      <c r="BD12" s="398"/>
      <c r="BE12" s="398"/>
      <c r="BF12" s="398"/>
      <c r="BG12" s="398"/>
      <c r="BH12" s="398"/>
      <c r="BI12" s="398"/>
      <c r="BJ12" s="398"/>
      <c r="BK12" s="398"/>
      <c r="BL12" s="398"/>
      <c r="BM12" s="399"/>
      <c r="BN12" s="417">
        <v>0</v>
      </c>
      <c r="BO12" s="418"/>
      <c r="BP12" s="418"/>
      <c r="BQ12" s="418"/>
      <c r="BR12" s="418"/>
      <c r="BS12" s="418"/>
      <c r="BT12" s="418"/>
      <c r="BU12" s="419"/>
      <c r="BV12" s="417">
        <v>150000</v>
      </c>
      <c r="BW12" s="418"/>
      <c r="BX12" s="418"/>
      <c r="BY12" s="418"/>
      <c r="BZ12" s="418"/>
      <c r="CA12" s="418"/>
      <c r="CB12" s="418"/>
      <c r="CC12" s="419"/>
      <c r="CD12" s="426" t="s">
        <v>72</v>
      </c>
      <c r="CE12" s="371"/>
      <c r="CF12" s="371"/>
      <c r="CG12" s="371"/>
      <c r="CH12" s="371"/>
      <c r="CI12" s="371"/>
      <c r="CJ12" s="371"/>
      <c r="CK12" s="371"/>
      <c r="CL12" s="371"/>
      <c r="CM12" s="371"/>
      <c r="CN12" s="371"/>
      <c r="CO12" s="371"/>
      <c r="CP12" s="371"/>
      <c r="CQ12" s="371"/>
      <c r="CR12" s="371"/>
      <c r="CS12" s="427"/>
      <c r="CT12" s="522" t="s">
        <v>65</v>
      </c>
      <c r="CU12" s="523"/>
      <c r="CV12" s="523"/>
      <c r="CW12" s="523"/>
      <c r="CX12" s="523"/>
      <c r="CY12" s="523"/>
      <c r="CZ12" s="523"/>
      <c r="DA12" s="524"/>
      <c r="DB12" s="522" t="s">
        <v>65</v>
      </c>
      <c r="DC12" s="523"/>
      <c r="DD12" s="523"/>
      <c r="DE12" s="523"/>
      <c r="DF12" s="523"/>
      <c r="DG12" s="523"/>
      <c r="DH12" s="523"/>
      <c r="DI12" s="524"/>
    </row>
    <row r="13" spans="1:119" ht="18.75" customHeight="1" x14ac:dyDescent="0.15">
      <c r="A13" s="40"/>
      <c r="B13" s="528"/>
      <c r="C13" s="529"/>
      <c r="D13" s="529"/>
      <c r="E13" s="529"/>
      <c r="F13" s="529"/>
      <c r="G13" s="529"/>
      <c r="H13" s="529"/>
      <c r="I13" s="529"/>
      <c r="J13" s="529"/>
      <c r="K13" s="530"/>
      <c r="L13" s="49"/>
      <c r="M13" s="510" t="s">
        <v>73</v>
      </c>
      <c r="N13" s="511"/>
      <c r="O13" s="511"/>
      <c r="P13" s="511"/>
      <c r="Q13" s="512"/>
      <c r="R13" s="513">
        <v>16102</v>
      </c>
      <c r="S13" s="514"/>
      <c r="T13" s="514"/>
      <c r="U13" s="514"/>
      <c r="V13" s="515"/>
      <c r="W13" s="498" t="s">
        <v>74</v>
      </c>
      <c r="X13" s="431"/>
      <c r="Y13" s="431"/>
      <c r="Z13" s="431"/>
      <c r="AA13" s="431"/>
      <c r="AB13" s="432"/>
      <c r="AC13" s="393">
        <v>1080</v>
      </c>
      <c r="AD13" s="394"/>
      <c r="AE13" s="394"/>
      <c r="AF13" s="394"/>
      <c r="AG13" s="395"/>
      <c r="AH13" s="393">
        <v>1224</v>
      </c>
      <c r="AI13" s="394"/>
      <c r="AJ13" s="394"/>
      <c r="AK13" s="394"/>
      <c r="AL13" s="396"/>
      <c r="AM13" s="487" t="s">
        <v>75</v>
      </c>
      <c r="AN13" s="391"/>
      <c r="AO13" s="391"/>
      <c r="AP13" s="391"/>
      <c r="AQ13" s="391"/>
      <c r="AR13" s="391"/>
      <c r="AS13" s="391"/>
      <c r="AT13" s="392"/>
      <c r="AU13" s="467" t="s">
        <v>33</v>
      </c>
      <c r="AV13" s="468"/>
      <c r="AW13" s="468"/>
      <c r="AX13" s="468"/>
      <c r="AY13" s="397" t="s">
        <v>76</v>
      </c>
      <c r="AZ13" s="398"/>
      <c r="BA13" s="398"/>
      <c r="BB13" s="398"/>
      <c r="BC13" s="398"/>
      <c r="BD13" s="398"/>
      <c r="BE13" s="398"/>
      <c r="BF13" s="398"/>
      <c r="BG13" s="398"/>
      <c r="BH13" s="398"/>
      <c r="BI13" s="398"/>
      <c r="BJ13" s="398"/>
      <c r="BK13" s="398"/>
      <c r="BL13" s="398"/>
      <c r="BM13" s="399"/>
      <c r="BN13" s="417">
        <v>530740</v>
      </c>
      <c r="BO13" s="418"/>
      <c r="BP13" s="418"/>
      <c r="BQ13" s="418"/>
      <c r="BR13" s="418"/>
      <c r="BS13" s="418"/>
      <c r="BT13" s="418"/>
      <c r="BU13" s="419"/>
      <c r="BV13" s="417">
        <v>97683</v>
      </c>
      <c r="BW13" s="418"/>
      <c r="BX13" s="418"/>
      <c r="BY13" s="418"/>
      <c r="BZ13" s="418"/>
      <c r="CA13" s="418"/>
      <c r="CB13" s="418"/>
      <c r="CC13" s="419"/>
      <c r="CD13" s="426" t="s">
        <v>77</v>
      </c>
      <c r="CE13" s="371"/>
      <c r="CF13" s="371"/>
      <c r="CG13" s="371"/>
      <c r="CH13" s="371"/>
      <c r="CI13" s="371"/>
      <c r="CJ13" s="371"/>
      <c r="CK13" s="371"/>
      <c r="CL13" s="371"/>
      <c r="CM13" s="371"/>
      <c r="CN13" s="371"/>
      <c r="CO13" s="371"/>
      <c r="CP13" s="371"/>
      <c r="CQ13" s="371"/>
      <c r="CR13" s="371"/>
      <c r="CS13" s="427"/>
      <c r="CT13" s="387">
        <v>4.3</v>
      </c>
      <c r="CU13" s="388"/>
      <c r="CV13" s="388"/>
      <c r="CW13" s="388"/>
      <c r="CX13" s="388"/>
      <c r="CY13" s="388"/>
      <c r="CZ13" s="388"/>
      <c r="DA13" s="389"/>
      <c r="DB13" s="387">
        <v>4</v>
      </c>
      <c r="DC13" s="388"/>
      <c r="DD13" s="388"/>
      <c r="DE13" s="388"/>
      <c r="DF13" s="388"/>
      <c r="DG13" s="388"/>
      <c r="DH13" s="388"/>
      <c r="DI13" s="389"/>
    </row>
    <row r="14" spans="1:119" ht="18.75" customHeight="1" thickBot="1" x14ac:dyDescent="0.2">
      <c r="A14" s="40"/>
      <c r="B14" s="528"/>
      <c r="C14" s="529"/>
      <c r="D14" s="529"/>
      <c r="E14" s="529"/>
      <c r="F14" s="529"/>
      <c r="G14" s="529"/>
      <c r="H14" s="529"/>
      <c r="I14" s="529"/>
      <c r="J14" s="529"/>
      <c r="K14" s="530"/>
      <c r="L14" s="503" t="s">
        <v>78</v>
      </c>
      <c r="M14" s="520"/>
      <c r="N14" s="520"/>
      <c r="O14" s="520"/>
      <c r="P14" s="520"/>
      <c r="Q14" s="521"/>
      <c r="R14" s="513">
        <v>16556</v>
      </c>
      <c r="S14" s="514"/>
      <c r="T14" s="514"/>
      <c r="U14" s="514"/>
      <c r="V14" s="515"/>
      <c r="W14" s="516"/>
      <c r="X14" s="434"/>
      <c r="Y14" s="434"/>
      <c r="Z14" s="434"/>
      <c r="AA14" s="434"/>
      <c r="AB14" s="435"/>
      <c r="AC14" s="506">
        <v>15.3</v>
      </c>
      <c r="AD14" s="507"/>
      <c r="AE14" s="507"/>
      <c r="AF14" s="507"/>
      <c r="AG14" s="508"/>
      <c r="AH14" s="506">
        <v>15.5</v>
      </c>
      <c r="AI14" s="507"/>
      <c r="AJ14" s="507"/>
      <c r="AK14" s="507"/>
      <c r="AL14" s="509"/>
      <c r="AM14" s="487"/>
      <c r="AN14" s="391"/>
      <c r="AO14" s="391"/>
      <c r="AP14" s="391"/>
      <c r="AQ14" s="391"/>
      <c r="AR14" s="391"/>
      <c r="AS14" s="391"/>
      <c r="AT14" s="392"/>
      <c r="AU14" s="467"/>
      <c r="AV14" s="468"/>
      <c r="AW14" s="468"/>
      <c r="AX14" s="468"/>
      <c r="AY14" s="397"/>
      <c r="AZ14" s="398"/>
      <c r="BA14" s="398"/>
      <c r="BB14" s="398"/>
      <c r="BC14" s="398"/>
      <c r="BD14" s="398"/>
      <c r="BE14" s="398"/>
      <c r="BF14" s="398"/>
      <c r="BG14" s="398"/>
      <c r="BH14" s="398"/>
      <c r="BI14" s="398"/>
      <c r="BJ14" s="398"/>
      <c r="BK14" s="398"/>
      <c r="BL14" s="398"/>
      <c r="BM14" s="399"/>
      <c r="BN14" s="417"/>
      <c r="BO14" s="418"/>
      <c r="BP14" s="418"/>
      <c r="BQ14" s="418"/>
      <c r="BR14" s="418"/>
      <c r="BS14" s="418"/>
      <c r="BT14" s="418"/>
      <c r="BU14" s="419"/>
      <c r="BV14" s="417"/>
      <c r="BW14" s="418"/>
      <c r="BX14" s="418"/>
      <c r="BY14" s="418"/>
      <c r="BZ14" s="418"/>
      <c r="CA14" s="418"/>
      <c r="CB14" s="418"/>
      <c r="CC14" s="419"/>
      <c r="CD14" s="423" t="s">
        <v>79</v>
      </c>
      <c r="CE14" s="424"/>
      <c r="CF14" s="424"/>
      <c r="CG14" s="424"/>
      <c r="CH14" s="424"/>
      <c r="CI14" s="424"/>
      <c r="CJ14" s="424"/>
      <c r="CK14" s="424"/>
      <c r="CL14" s="424"/>
      <c r="CM14" s="424"/>
      <c r="CN14" s="424"/>
      <c r="CO14" s="424"/>
      <c r="CP14" s="424"/>
      <c r="CQ14" s="424"/>
      <c r="CR14" s="424"/>
      <c r="CS14" s="425"/>
      <c r="CT14" s="517" t="s">
        <v>65</v>
      </c>
      <c r="CU14" s="518"/>
      <c r="CV14" s="518"/>
      <c r="CW14" s="518"/>
      <c r="CX14" s="518"/>
      <c r="CY14" s="518"/>
      <c r="CZ14" s="518"/>
      <c r="DA14" s="519"/>
      <c r="DB14" s="517" t="s">
        <v>65</v>
      </c>
      <c r="DC14" s="518"/>
      <c r="DD14" s="518"/>
      <c r="DE14" s="518"/>
      <c r="DF14" s="518"/>
      <c r="DG14" s="518"/>
      <c r="DH14" s="518"/>
      <c r="DI14" s="519"/>
    </row>
    <row r="15" spans="1:119" ht="18.75" customHeight="1" x14ac:dyDescent="0.15">
      <c r="A15" s="40"/>
      <c r="B15" s="528"/>
      <c r="C15" s="529"/>
      <c r="D15" s="529"/>
      <c r="E15" s="529"/>
      <c r="F15" s="529"/>
      <c r="G15" s="529"/>
      <c r="H15" s="529"/>
      <c r="I15" s="529"/>
      <c r="J15" s="529"/>
      <c r="K15" s="530"/>
      <c r="L15" s="49"/>
      <c r="M15" s="510" t="s">
        <v>73</v>
      </c>
      <c r="N15" s="511"/>
      <c r="O15" s="511"/>
      <c r="P15" s="511"/>
      <c r="Q15" s="512"/>
      <c r="R15" s="513">
        <v>16510</v>
      </c>
      <c r="S15" s="514"/>
      <c r="T15" s="514"/>
      <c r="U15" s="514"/>
      <c r="V15" s="515"/>
      <c r="W15" s="498" t="s">
        <v>80</v>
      </c>
      <c r="X15" s="431"/>
      <c r="Y15" s="431"/>
      <c r="Z15" s="431"/>
      <c r="AA15" s="431"/>
      <c r="AB15" s="432"/>
      <c r="AC15" s="393">
        <v>1616</v>
      </c>
      <c r="AD15" s="394"/>
      <c r="AE15" s="394"/>
      <c r="AF15" s="394"/>
      <c r="AG15" s="395"/>
      <c r="AH15" s="393">
        <v>1804</v>
      </c>
      <c r="AI15" s="394"/>
      <c r="AJ15" s="394"/>
      <c r="AK15" s="394"/>
      <c r="AL15" s="396"/>
      <c r="AM15" s="487"/>
      <c r="AN15" s="391"/>
      <c r="AO15" s="391"/>
      <c r="AP15" s="391"/>
      <c r="AQ15" s="391"/>
      <c r="AR15" s="391"/>
      <c r="AS15" s="391"/>
      <c r="AT15" s="392"/>
      <c r="AU15" s="467"/>
      <c r="AV15" s="468"/>
      <c r="AW15" s="468"/>
      <c r="AX15" s="468"/>
      <c r="AY15" s="409" t="s">
        <v>81</v>
      </c>
      <c r="AZ15" s="410"/>
      <c r="BA15" s="410"/>
      <c r="BB15" s="410"/>
      <c r="BC15" s="410"/>
      <c r="BD15" s="410"/>
      <c r="BE15" s="410"/>
      <c r="BF15" s="410"/>
      <c r="BG15" s="410"/>
      <c r="BH15" s="410"/>
      <c r="BI15" s="410"/>
      <c r="BJ15" s="410"/>
      <c r="BK15" s="410"/>
      <c r="BL15" s="410"/>
      <c r="BM15" s="411"/>
      <c r="BN15" s="412">
        <v>1902652</v>
      </c>
      <c r="BO15" s="413"/>
      <c r="BP15" s="413"/>
      <c r="BQ15" s="413"/>
      <c r="BR15" s="413"/>
      <c r="BS15" s="413"/>
      <c r="BT15" s="413"/>
      <c r="BU15" s="414"/>
      <c r="BV15" s="412">
        <v>2012558</v>
      </c>
      <c r="BW15" s="413"/>
      <c r="BX15" s="413"/>
      <c r="BY15" s="413"/>
      <c r="BZ15" s="413"/>
      <c r="CA15" s="413"/>
      <c r="CB15" s="413"/>
      <c r="CC15" s="414"/>
      <c r="CD15" s="500" t="s">
        <v>82</v>
      </c>
      <c r="CE15" s="501"/>
      <c r="CF15" s="501"/>
      <c r="CG15" s="501"/>
      <c r="CH15" s="501"/>
      <c r="CI15" s="501"/>
      <c r="CJ15" s="501"/>
      <c r="CK15" s="501"/>
      <c r="CL15" s="501"/>
      <c r="CM15" s="501"/>
      <c r="CN15" s="501"/>
      <c r="CO15" s="501"/>
      <c r="CP15" s="501"/>
      <c r="CQ15" s="501"/>
      <c r="CR15" s="501"/>
      <c r="CS15" s="502"/>
      <c r="CT15" s="50"/>
      <c r="CU15" s="51"/>
      <c r="CV15" s="51"/>
      <c r="CW15" s="51"/>
      <c r="CX15" s="51"/>
      <c r="CY15" s="51"/>
      <c r="CZ15" s="51"/>
      <c r="DA15" s="52"/>
      <c r="DB15" s="50"/>
      <c r="DC15" s="51"/>
      <c r="DD15" s="51"/>
      <c r="DE15" s="51"/>
      <c r="DF15" s="51"/>
      <c r="DG15" s="51"/>
      <c r="DH15" s="51"/>
      <c r="DI15" s="52"/>
    </row>
    <row r="16" spans="1:119" ht="18.75" customHeight="1" x14ac:dyDescent="0.15">
      <c r="A16" s="40"/>
      <c r="B16" s="528"/>
      <c r="C16" s="529"/>
      <c r="D16" s="529"/>
      <c r="E16" s="529"/>
      <c r="F16" s="529"/>
      <c r="G16" s="529"/>
      <c r="H16" s="529"/>
      <c r="I16" s="529"/>
      <c r="J16" s="529"/>
      <c r="K16" s="530"/>
      <c r="L16" s="503" t="s">
        <v>83</v>
      </c>
      <c r="M16" s="504"/>
      <c r="N16" s="504"/>
      <c r="O16" s="504"/>
      <c r="P16" s="504"/>
      <c r="Q16" s="505"/>
      <c r="R16" s="495" t="s">
        <v>84</v>
      </c>
      <c r="S16" s="496"/>
      <c r="T16" s="496"/>
      <c r="U16" s="496"/>
      <c r="V16" s="497"/>
      <c r="W16" s="516"/>
      <c r="X16" s="434"/>
      <c r="Y16" s="434"/>
      <c r="Z16" s="434"/>
      <c r="AA16" s="434"/>
      <c r="AB16" s="435"/>
      <c r="AC16" s="506">
        <v>22.9</v>
      </c>
      <c r="AD16" s="507"/>
      <c r="AE16" s="507"/>
      <c r="AF16" s="507"/>
      <c r="AG16" s="508"/>
      <c r="AH16" s="506">
        <v>22.9</v>
      </c>
      <c r="AI16" s="507"/>
      <c r="AJ16" s="507"/>
      <c r="AK16" s="507"/>
      <c r="AL16" s="509"/>
      <c r="AM16" s="487"/>
      <c r="AN16" s="391"/>
      <c r="AO16" s="391"/>
      <c r="AP16" s="391"/>
      <c r="AQ16" s="391"/>
      <c r="AR16" s="391"/>
      <c r="AS16" s="391"/>
      <c r="AT16" s="392"/>
      <c r="AU16" s="467"/>
      <c r="AV16" s="468"/>
      <c r="AW16" s="468"/>
      <c r="AX16" s="468"/>
      <c r="AY16" s="397" t="s">
        <v>85</v>
      </c>
      <c r="AZ16" s="398"/>
      <c r="BA16" s="398"/>
      <c r="BB16" s="398"/>
      <c r="BC16" s="398"/>
      <c r="BD16" s="398"/>
      <c r="BE16" s="398"/>
      <c r="BF16" s="398"/>
      <c r="BG16" s="398"/>
      <c r="BH16" s="398"/>
      <c r="BI16" s="398"/>
      <c r="BJ16" s="398"/>
      <c r="BK16" s="398"/>
      <c r="BL16" s="398"/>
      <c r="BM16" s="399"/>
      <c r="BN16" s="417">
        <v>5820473</v>
      </c>
      <c r="BO16" s="418"/>
      <c r="BP16" s="418"/>
      <c r="BQ16" s="418"/>
      <c r="BR16" s="418"/>
      <c r="BS16" s="418"/>
      <c r="BT16" s="418"/>
      <c r="BU16" s="419"/>
      <c r="BV16" s="417">
        <v>5547233</v>
      </c>
      <c r="BW16" s="418"/>
      <c r="BX16" s="418"/>
      <c r="BY16" s="418"/>
      <c r="BZ16" s="418"/>
      <c r="CA16" s="418"/>
      <c r="CB16" s="418"/>
      <c r="CC16" s="419"/>
      <c r="CD16" s="53"/>
      <c r="CE16" s="415"/>
      <c r="CF16" s="415"/>
      <c r="CG16" s="415"/>
      <c r="CH16" s="415"/>
      <c r="CI16" s="415"/>
      <c r="CJ16" s="415"/>
      <c r="CK16" s="415"/>
      <c r="CL16" s="415"/>
      <c r="CM16" s="415"/>
      <c r="CN16" s="415"/>
      <c r="CO16" s="415"/>
      <c r="CP16" s="415"/>
      <c r="CQ16" s="415"/>
      <c r="CR16" s="415"/>
      <c r="CS16" s="416"/>
      <c r="CT16" s="387"/>
      <c r="CU16" s="388"/>
      <c r="CV16" s="388"/>
      <c r="CW16" s="388"/>
      <c r="CX16" s="388"/>
      <c r="CY16" s="388"/>
      <c r="CZ16" s="388"/>
      <c r="DA16" s="389"/>
      <c r="DB16" s="387"/>
      <c r="DC16" s="388"/>
      <c r="DD16" s="388"/>
      <c r="DE16" s="388"/>
      <c r="DF16" s="388"/>
      <c r="DG16" s="388"/>
      <c r="DH16" s="388"/>
      <c r="DI16" s="389"/>
    </row>
    <row r="17" spans="1:113" ht="18.75" customHeight="1" thickBot="1" x14ac:dyDescent="0.2">
      <c r="A17" s="40"/>
      <c r="B17" s="531"/>
      <c r="C17" s="532"/>
      <c r="D17" s="532"/>
      <c r="E17" s="532"/>
      <c r="F17" s="532"/>
      <c r="G17" s="532"/>
      <c r="H17" s="532"/>
      <c r="I17" s="532"/>
      <c r="J17" s="532"/>
      <c r="K17" s="533"/>
      <c r="L17" s="54"/>
      <c r="M17" s="492" t="s">
        <v>86</v>
      </c>
      <c r="N17" s="493"/>
      <c r="O17" s="493"/>
      <c r="P17" s="493"/>
      <c r="Q17" s="494"/>
      <c r="R17" s="495" t="s">
        <v>84</v>
      </c>
      <c r="S17" s="496"/>
      <c r="T17" s="496"/>
      <c r="U17" s="496"/>
      <c r="V17" s="497"/>
      <c r="W17" s="498" t="s">
        <v>87</v>
      </c>
      <c r="X17" s="431"/>
      <c r="Y17" s="431"/>
      <c r="Z17" s="431"/>
      <c r="AA17" s="431"/>
      <c r="AB17" s="432"/>
      <c r="AC17" s="393">
        <v>4351</v>
      </c>
      <c r="AD17" s="394"/>
      <c r="AE17" s="394"/>
      <c r="AF17" s="394"/>
      <c r="AG17" s="395"/>
      <c r="AH17" s="393">
        <v>4845</v>
      </c>
      <c r="AI17" s="394"/>
      <c r="AJ17" s="394"/>
      <c r="AK17" s="394"/>
      <c r="AL17" s="396"/>
      <c r="AM17" s="487"/>
      <c r="AN17" s="391"/>
      <c r="AO17" s="391"/>
      <c r="AP17" s="391"/>
      <c r="AQ17" s="391"/>
      <c r="AR17" s="391"/>
      <c r="AS17" s="391"/>
      <c r="AT17" s="392"/>
      <c r="AU17" s="467"/>
      <c r="AV17" s="468"/>
      <c r="AW17" s="468"/>
      <c r="AX17" s="468"/>
      <c r="AY17" s="397" t="s">
        <v>88</v>
      </c>
      <c r="AZ17" s="398"/>
      <c r="BA17" s="398"/>
      <c r="BB17" s="398"/>
      <c r="BC17" s="398"/>
      <c r="BD17" s="398"/>
      <c r="BE17" s="398"/>
      <c r="BF17" s="398"/>
      <c r="BG17" s="398"/>
      <c r="BH17" s="398"/>
      <c r="BI17" s="398"/>
      <c r="BJ17" s="398"/>
      <c r="BK17" s="398"/>
      <c r="BL17" s="398"/>
      <c r="BM17" s="399"/>
      <c r="BN17" s="417">
        <v>2384470</v>
      </c>
      <c r="BO17" s="418"/>
      <c r="BP17" s="418"/>
      <c r="BQ17" s="418"/>
      <c r="BR17" s="418"/>
      <c r="BS17" s="418"/>
      <c r="BT17" s="418"/>
      <c r="BU17" s="419"/>
      <c r="BV17" s="417">
        <v>2530221</v>
      </c>
      <c r="BW17" s="418"/>
      <c r="BX17" s="418"/>
      <c r="BY17" s="418"/>
      <c r="BZ17" s="418"/>
      <c r="CA17" s="418"/>
      <c r="CB17" s="418"/>
      <c r="CC17" s="419"/>
      <c r="CD17" s="53"/>
      <c r="CE17" s="415"/>
      <c r="CF17" s="415"/>
      <c r="CG17" s="415"/>
      <c r="CH17" s="415"/>
      <c r="CI17" s="415"/>
      <c r="CJ17" s="415"/>
      <c r="CK17" s="415"/>
      <c r="CL17" s="415"/>
      <c r="CM17" s="415"/>
      <c r="CN17" s="415"/>
      <c r="CO17" s="415"/>
      <c r="CP17" s="415"/>
      <c r="CQ17" s="415"/>
      <c r="CR17" s="415"/>
      <c r="CS17" s="416"/>
      <c r="CT17" s="387"/>
      <c r="CU17" s="388"/>
      <c r="CV17" s="388"/>
      <c r="CW17" s="388"/>
      <c r="CX17" s="388"/>
      <c r="CY17" s="388"/>
      <c r="CZ17" s="388"/>
      <c r="DA17" s="389"/>
      <c r="DB17" s="387"/>
      <c r="DC17" s="388"/>
      <c r="DD17" s="388"/>
      <c r="DE17" s="388"/>
      <c r="DF17" s="388"/>
      <c r="DG17" s="388"/>
      <c r="DH17" s="388"/>
      <c r="DI17" s="389"/>
    </row>
    <row r="18" spans="1:113" ht="18.75" customHeight="1" thickBot="1" x14ac:dyDescent="0.2">
      <c r="A18" s="40"/>
      <c r="B18" s="469" t="s">
        <v>89</v>
      </c>
      <c r="C18" s="470"/>
      <c r="D18" s="470"/>
      <c r="E18" s="471"/>
      <c r="F18" s="471"/>
      <c r="G18" s="471"/>
      <c r="H18" s="471"/>
      <c r="I18" s="471"/>
      <c r="J18" s="471"/>
      <c r="K18" s="471"/>
      <c r="L18" s="488">
        <v>234.01</v>
      </c>
      <c r="M18" s="488"/>
      <c r="N18" s="488"/>
      <c r="O18" s="488"/>
      <c r="P18" s="488"/>
      <c r="Q18" s="488"/>
      <c r="R18" s="489"/>
      <c r="S18" s="489"/>
      <c r="T18" s="489"/>
      <c r="U18" s="489"/>
      <c r="V18" s="490"/>
      <c r="W18" s="483"/>
      <c r="X18" s="484"/>
      <c r="Y18" s="484"/>
      <c r="Z18" s="484"/>
      <c r="AA18" s="484"/>
      <c r="AB18" s="499"/>
      <c r="AC18" s="381">
        <v>61.7</v>
      </c>
      <c r="AD18" s="382"/>
      <c r="AE18" s="382"/>
      <c r="AF18" s="382"/>
      <c r="AG18" s="491"/>
      <c r="AH18" s="381">
        <v>61.5</v>
      </c>
      <c r="AI18" s="382"/>
      <c r="AJ18" s="382"/>
      <c r="AK18" s="382"/>
      <c r="AL18" s="383"/>
      <c r="AM18" s="487"/>
      <c r="AN18" s="391"/>
      <c r="AO18" s="391"/>
      <c r="AP18" s="391"/>
      <c r="AQ18" s="391"/>
      <c r="AR18" s="391"/>
      <c r="AS18" s="391"/>
      <c r="AT18" s="392"/>
      <c r="AU18" s="467"/>
      <c r="AV18" s="468"/>
      <c r="AW18" s="468"/>
      <c r="AX18" s="468"/>
      <c r="AY18" s="397" t="s">
        <v>90</v>
      </c>
      <c r="AZ18" s="398"/>
      <c r="BA18" s="398"/>
      <c r="BB18" s="398"/>
      <c r="BC18" s="398"/>
      <c r="BD18" s="398"/>
      <c r="BE18" s="398"/>
      <c r="BF18" s="398"/>
      <c r="BG18" s="398"/>
      <c r="BH18" s="398"/>
      <c r="BI18" s="398"/>
      <c r="BJ18" s="398"/>
      <c r="BK18" s="398"/>
      <c r="BL18" s="398"/>
      <c r="BM18" s="399"/>
      <c r="BN18" s="417">
        <v>5789257</v>
      </c>
      <c r="BO18" s="418"/>
      <c r="BP18" s="418"/>
      <c r="BQ18" s="418"/>
      <c r="BR18" s="418"/>
      <c r="BS18" s="418"/>
      <c r="BT18" s="418"/>
      <c r="BU18" s="419"/>
      <c r="BV18" s="417">
        <v>5869774</v>
      </c>
      <c r="BW18" s="418"/>
      <c r="BX18" s="418"/>
      <c r="BY18" s="418"/>
      <c r="BZ18" s="418"/>
      <c r="CA18" s="418"/>
      <c r="CB18" s="418"/>
      <c r="CC18" s="419"/>
      <c r="CD18" s="53"/>
      <c r="CE18" s="415"/>
      <c r="CF18" s="415"/>
      <c r="CG18" s="415"/>
      <c r="CH18" s="415"/>
      <c r="CI18" s="415"/>
      <c r="CJ18" s="415"/>
      <c r="CK18" s="415"/>
      <c r="CL18" s="415"/>
      <c r="CM18" s="415"/>
      <c r="CN18" s="415"/>
      <c r="CO18" s="415"/>
      <c r="CP18" s="415"/>
      <c r="CQ18" s="415"/>
      <c r="CR18" s="415"/>
      <c r="CS18" s="416"/>
      <c r="CT18" s="387"/>
      <c r="CU18" s="388"/>
      <c r="CV18" s="388"/>
      <c r="CW18" s="388"/>
      <c r="CX18" s="388"/>
      <c r="CY18" s="388"/>
      <c r="CZ18" s="388"/>
      <c r="DA18" s="389"/>
      <c r="DB18" s="387"/>
      <c r="DC18" s="388"/>
      <c r="DD18" s="388"/>
      <c r="DE18" s="388"/>
      <c r="DF18" s="388"/>
      <c r="DG18" s="388"/>
      <c r="DH18" s="388"/>
      <c r="DI18" s="389"/>
    </row>
    <row r="19" spans="1:113" ht="18.75" customHeight="1" thickBot="1" x14ac:dyDescent="0.2">
      <c r="A19" s="40"/>
      <c r="B19" s="469" t="s">
        <v>91</v>
      </c>
      <c r="C19" s="470"/>
      <c r="D19" s="470"/>
      <c r="E19" s="471"/>
      <c r="F19" s="471"/>
      <c r="G19" s="471"/>
      <c r="H19" s="471"/>
      <c r="I19" s="471"/>
      <c r="J19" s="471"/>
      <c r="K19" s="471"/>
      <c r="L19" s="472">
        <v>67</v>
      </c>
      <c r="M19" s="472"/>
      <c r="N19" s="472"/>
      <c r="O19" s="472"/>
      <c r="P19" s="472"/>
      <c r="Q19" s="472"/>
      <c r="R19" s="473"/>
      <c r="S19" s="473"/>
      <c r="T19" s="473"/>
      <c r="U19" s="473"/>
      <c r="V19" s="474"/>
      <c r="W19" s="481"/>
      <c r="X19" s="482"/>
      <c r="Y19" s="482"/>
      <c r="Z19" s="482"/>
      <c r="AA19" s="482"/>
      <c r="AB19" s="482"/>
      <c r="AC19" s="485"/>
      <c r="AD19" s="485"/>
      <c r="AE19" s="485"/>
      <c r="AF19" s="485"/>
      <c r="AG19" s="485"/>
      <c r="AH19" s="485"/>
      <c r="AI19" s="485"/>
      <c r="AJ19" s="485"/>
      <c r="AK19" s="485"/>
      <c r="AL19" s="486"/>
      <c r="AM19" s="487"/>
      <c r="AN19" s="391"/>
      <c r="AO19" s="391"/>
      <c r="AP19" s="391"/>
      <c r="AQ19" s="391"/>
      <c r="AR19" s="391"/>
      <c r="AS19" s="391"/>
      <c r="AT19" s="392"/>
      <c r="AU19" s="467"/>
      <c r="AV19" s="468"/>
      <c r="AW19" s="468"/>
      <c r="AX19" s="468"/>
      <c r="AY19" s="397" t="s">
        <v>92</v>
      </c>
      <c r="AZ19" s="398"/>
      <c r="BA19" s="398"/>
      <c r="BB19" s="398"/>
      <c r="BC19" s="398"/>
      <c r="BD19" s="398"/>
      <c r="BE19" s="398"/>
      <c r="BF19" s="398"/>
      <c r="BG19" s="398"/>
      <c r="BH19" s="398"/>
      <c r="BI19" s="398"/>
      <c r="BJ19" s="398"/>
      <c r="BK19" s="398"/>
      <c r="BL19" s="398"/>
      <c r="BM19" s="399"/>
      <c r="BN19" s="417">
        <v>8911990</v>
      </c>
      <c r="BO19" s="418"/>
      <c r="BP19" s="418"/>
      <c r="BQ19" s="418"/>
      <c r="BR19" s="418"/>
      <c r="BS19" s="418"/>
      <c r="BT19" s="418"/>
      <c r="BU19" s="419"/>
      <c r="BV19" s="417">
        <v>9296698</v>
      </c>
      <c r="BW19" s="418"/>
      <c r="BX19" s="418"/>
      <c r="BY19" s="418"/>
      <c r="BZ19" s="418"/>
      <c r="CA19" s="418"/>
      <c r="CB19" s="418"/>
      <c r="CC19" s="419"/>
      <c r="CD19" s="53"/>
      <c r="CE19" s="415"/>
      <c r="CF19" s="415"/>
      <c r="CG19" s="415"/>
      <c r="CH19" s="415"/>
      <c r="CI19" s="415"/>
      <c r="CJ19" s="415"/>
      <c r="CK19" s="415"/>
      <c r="CL19" s="415"/>
      <c r="CM19" s="415"/>
      <c r="CN19" s="415"/>
      <c r="CO19" s="415"/>
      <c r="CP19" s="415"/>
      <c r="CQ19" s="415"/>
      <c r="CR19" s="415"/>
      <c r="CS19" s="416"/>
      <c r="CT19" s="387"/>
      <c r="CU19" s="388"/>
      <c r="CV19" s="388"/>
      <c r="CW19" s="388"/>
      <c r="CX19" s="388"/>
      <c r="CY19" s="388"/>
      <c r="CZ19" s="388"/>
      <c r="DA19" s="389"/>
      <c r="DB19" s="387"/>
      <c r="DC19" s="388"/>
      <c r="DD19" s="388"/>
      <c r="DE19" s="388"/>
      <c r="DF19" s="388"/>
      <c r="DG19" s="388"/>
      <c r="DH19" s="388"/>
      <c r="DI19" s="389"/>
    </row>
    <row r="20" spans="1:113" ht="18.75" customHeight="1" thickBot="1" x14ac:dyDescent="0.2">
      <c r="A20" s="40"/>
      <c r="B20" s="469" t="s">
        <v>93</v>
      </c>
      <c r="C20" s="470"/>
      <c r="D20" s="470"/>
      <c r="E20" s="471"/>
      <c r="F20" s="471"/>
      <c r="G20" s="471"/>
      <c r="H20" s="471"/>
      <c r="I20" s="471"/>
      <c r="J20" s="471"/>
      <c r="K20" s="471"/>
      <c r="L20" s="472">
        <v>5996</v>
      </c>
      <c r="M20" s="472"/>
      <c r="N20" s="472"/>
      <c r="O20" s="472"/>
      <c r="P20" s="472"/>
      <c r="Q20" s="472"/>
      <c r="R20" s="473"/>
      <c r="S20" s="473"/>
      <c r="T20" s="473"/>
      <c r="U20" s="473"/>
      <c r="V20" s="474"/>
      <c r="W20" s="483"/>
      <c r="X20" s="484"/>
      <c r="Y20" s="484"/>
      <c r="Z20" s="484"/>
      <c r="AA20" s="484"/>
      <c r="AB20" s="484"/>
      <c r="AC20" s="475"/>
      <c r="AD20" s="475"/>
      <c r="AE20" s="475"/>
      <c r="AF20" s="475"/>
      <c r="AG20" s="475"/>
      <c r="AH20" s="475"/>
      <c r="AI20" s="475"/>
      <c r="AJ20" s="475"/>
      <c r="AK20" s="475"/>
      <c r="AL20" s="476"/>
      <c r="AM20" s="477"/>
      <c r="AN20" s="373"/>
      <c r="AO20" s="373"/>
      <c r="AP20" s="373"/>
      <c r="AQ20" s="373"/>
      <c r="AR20" s="373"/>
      <c r="AS20" s="373"/>
      <c r="AT20" s="374"/>
      <c r="AU20" s="478"/>
      <c r="AV20" s="479"/>
      <c r="AW20" s="479"/>
      <c r="AX20" s="480"/>
      <c r="AY20" s="397"/>
      <c r="AZ20" s="398"/>
      <c r="BA20" s="398"/>
      <c r="BB20" s="398"/>
      <c r="BC20" s="398"/>
      <c r="BD20" s="398"/>
      <c r="BE20" s="398"/>
      <c r="BF20" s="398"/>
      <c r="BG20" s="398"/>
      <c r="BH20" s="398"/>
      <c r="BI20" s="398"/>
      <c r="BJ20" s="398"/>
      <c r="BK20" s="398"/>
      <c r="BL20" s="398"/>
      <c r="BM20" s="399"/>
      <c r="BN20" s="417"/>
      <c r="BO20" s="418"/>
      <c r="BP20" s="418"/>
      <c r="BQ20" s="418"/>
      <c r="BR20" s="418"/>
      <c r="BS20" s="418"/>
      <c r="BT20" s="418"/>
      <c r="BU20" s="419"/>
      <c r="BV20" s="417"/>
      <c r="BW20" s="418"/>
      <c r="BX20" s="418"/>
      <c r="BY20" s="418"/>
      <c r="BZ20" s="418"/>
      <c r="CA20" s="418"/>
      <c r="CB20" s="418"/>
      <c r="CC20" s="419"/>
      <c r="CD20" s="53"/>
      <c r="CE20" s="415"/>
      <c r="CF20" s="415"/>
      <c r="CG20" s="415"/>
      <c r="CH20" s="415"/>
      <c r="CI20" s="415"/>
      <c r="CJ20" s="415"/>
      <c r="CK20" s="415"/>
      <c r="CL20" s="415"/>
      <c r="CM20" s="415"/>
      <c r="CN20" s="415"/>
      <c r="CO20" s="415"/>
      <c r="CP20" s="415"/>
      <c r="CQ20" s="415"/>
      <c r="CR20" s="415"/>
      <c r="CS20" s="416"/>
      <c r="CT20" s="387"/>
      <c r="CU20" s="388"/>
      <c r="CV20" s="388"/>
      <c r="CW20" s="388"/>
      <c r="CX20" s="388"/>
      <c r="CY20" s="388"/>
      <c r="CZ20" s="388"/>
      <c r="DA20" s="389"/>
      <c r="DB20" s="387"/>
      <c r="DC20" s="388"/>
      <c r="DD20" s="388"/>
      <c r="DE20" s="388"/>
      <c r="DF20" s="388"/>
      <c r="DG20" s="388"/>
      <c r="DH20" s="388"/>
      <c r="DI20" s="389"/>
    </row>
    <row r="21" spans="1:113" ht="18.75" customHeight="1" thickBot="1" x14ac:dyDescent="0.2">
      <c r="A21" s="40"/>
      <c r="B21" s="447" t="s">
        <v>94</v>
      </c>
      <c r="C21" s="448"/>
      <c r="D21" s="448"/>
      <c r="E21" s="448"/>
      <c r="F21" s="448"/>
      <c r="G21" s="448"/>
      <c r="H21" s="448"/>
      <c r="I21" s="448"/>
      <c r="J21" s="448"/>
      <c r="K21" s="448"/>
      <c r="L21" s="448"/>
      <c r="M21" s="448"/>
      <c r="N21" s="448"/>
      <c r="O21" s="448"/>
      <c r="P21" s="448"/>
      <c r="Q21" s="448"/>
      <c r="R21" s="448"/>
      <c r="S21" s="448"/>
      <c r="T21" s="448"/>
      <c r="U21" s="448"/>
      <c r="V21" s="448"/>
      <c r="W21" s="448"/>
      <c r="X21" s="448"/>
      <c r="Y21" s="448"/>
      <c r="Z21" s="448"/>
      <c r="AA21" s="448"/>
      <c r="AB21" s="448"/>
      <c r="AC21" s="448"/>
      <c r="AD21" s="448"/>
      <c r="AE21" s="448"/>
      <c r="AF21" s="448"/>
      <c r="AG21" s="448"/>
      <c r="AH21" s="448"/>
      <c r="AI21" s="448"/>
      <c r="AJ21" s="448"/>
      <c r="AK21" s="448"/>
      <c r="AL21" s="448"/>
      <c r="AM21" s="448"/>
      <c r="AN21" s="448"/>
      <c r="AO21" s="448"/>
      <c r="AP21" s="448"/>
      <c r="AQ21" s="448"/>
      <c r="AR21" s="448"/>
      <c r="AS21" s="448"/>
      <c r="AT21" s="448"/>
      <c r="AU21" s="448"/>
      <c r="AV21" s="448"/>
      <c r="AW21" s="448"/>
      <c r="AX21" s="449"/>
      <c r="AY21" s="384"/>
      <c r="AZ21" s="385"/>
      <c r="BA21" s="385"/>
      <c r="BB21" s="385"/>
      <c r="BC21" s="385"/>
      <c r="BD21" s="385"/>
      <c r="BE21" s="385"/>
      <c r="BF21" s="385"/>
      <c r="BG21" s="385"/>
      <c r="BH21" s="385"/>
      <c r="BI21" s="385"/>
      <c r="BJ21" s="385"/>
      <c r="BK21" s="385"/>
      <c r="BL21" s="385"/>
      <c r="BM21" s="386"/>
      <c r="BN21" s="420"/>
      <c r="BO21" s="421"/>
      <c r="BP21" s="421"/>
      <c r="BQ21" s="421"/>
      <c r="BR21" s="421"/>
      <c r="BS21" s="421"/>
      <c r="BT21" s="421"/>
      <c r="BU21" s="422"/>
      <c r="BV21" s="420"/>
      <c r="BW21" s="421"/>
      <c r="BX21" s="421"/>
      <c r="BY21" s="421"/>
      <c r="BZ21" s="421"/>
      <c r="CA21" s="421"/>
      <c r="CB21" s="421"/>
      <c r="CC21" s="422"/>
      <c r="CD21" s="53"/>
      <c r="CE21" s="415"/>
      <c r="CF21" s="415"/>
      <c r="CG21" s="415"/>
      <c r="CH21" s="415"/>
      <c r="CI21" s="415"/>
      <c r="CJ21" s="415"/>
      <c r="CK21" s="415"/>
      <c r="CL21" s="415"/>
      <c r="CM21" s="415"/>
      <c r="CN21" s="415"/>
      <c r="CO21" s="415"/>
      <c r="CP21" s="415"/>
      <c r="CQ21" s="415"/>
      <c r="CR21" s="415"/>
      <c r="CS21" s="416"/>
      <c r="CT21" s="387"/>
      <c r="CU21" s="388"/>
      <c r="CV21" s="388"/>
      <c r="CW21" s="388"/>
      <c r="CX21" s="388"/>
      <c r="CY21" s="388"/>
      <c r="CZ21" s="388"/>
      <c r="DA21" s="389"/>
      <c r="DB21" s="387"/>
      <c r="DC21" s="388"/>
      <c r="DD21" s="388"/>
      <c r="DE21" s="388"/>
      <c r="DF21" s="388"/>
      <c r="DG21" s="388"/>
      <c r="DH21" s="388"/>
      <c r="DI21" s="389"/>
    </row>
    <row r="22" spans="1:113" ht="18.75" customHeight="1" x14ac:dyDescent="0.15">
      <c r="A22" s="40"/>
      <c r="B22" s="450" t="s">
        <v>95</v>
      </c>
      <c r="C22" s="451"/>
      <c r="D22" s="452"/>
      <c r="E22" s="459" t="s">
        <v>25</v>
      </c>
      <c r="F22" s="431"/>
      <c r="G22" s="431"/>
      <c r="H22" s="431"/>
      <c r="I22" s="431"/>
      <c r="J22" s="431"/>
      <c r="K22" s="432"/>
      <c r="L22" s="459" t="s">
        <v>96</v>
      </c>
      <c r="M22" s="431"/>
      <c r="N22" s="431"/>
      <c r="O22" s="431"/>
      <c r="P22" s="432"/>
      <c r="Q22" s="441" t="s">
        <v>97</v>
      </c>
      <c r="R22" s="442"/>
      <c r="S22" s="442"/>
      <c r="T22" s="442"/>
      <c r="U22" s="442"/>
      <c r="V22" s="460"/>
      <c r="W22" s="462" t="s">
        <v>98</v>
      </c>
      <c r="X22" s="451"/>
      <c r="Y22" s="452"/>
      <c r="Z22" s="459" t="s">
        <v>25</v>
      </c>
      <c r="AA22" s="431"/>
      <c r="AB22" s="431"/>
      <c r="AC22" s="431"/>
      <c r="AD22" s="431"/>
      <c r="AE22" s="431"/>
      <c r="AF22" s="431"/>
      <c r="AG22" s="432"/>
      <c r="AH22" s="430" t="s">
        <v>99</v>
      </c>
      <c r="AI22" s="431"/>
      <c r="AJ22" s="431"/>
      <c r="AK22" s="431"/>
      <c r="AL22" s="432"/>
      <c r="AM22" s="430" t="s">
        <v>100</v>
      </c>
      <c r="AN22" s="436"/>
      <c r="AO22" s="436"/>
      <c r="AP22" s="436"/>
      <c r="AQ22" s="436"/>
      <c r="AR22" s="437"/>
      <c r="AS22" s="441" t="s">
        <v>97</v>
      </c>
      <c r="AT22" s="442"/>
      <c r="AU22" s="442"/>
      <c r="AV22" s="442"/>
      <c r="AW22" s="442"/>
      <c r="AX22" s="443"/>
      <c r="AY22" s="409" t="s">
        <v>101</v>
      </c>
      <c r="AZ22" s="410"/>
      <c r="BA22" s="410"/>
      <c r="BB22" s="410"/>
      <c r="BC22" s="410"/>
      <c r="BD22" s="410"/>
      <c r="BE22" s="410"/>
      <c r="BF22" s="410"/>
      <c r="BG22" s="410"/>
      <c r="BH22" s="410"/>
      <c r="BI22" s="410"/>
      <c r="BJ22" s="410"/>
      <c r="BK22" s="410"/>
      <c r="BL22" s="410"/>
      <c r="BM22" s="411"/>
      <c r="BN22" s="412">
        <v>12708007</v>
      </c>
      <c r="BO22" s="413"/>
      <c r="BP22" s="413"/>
      <c r="BQ22" s="413"/>
      <c r="BR22" s="413"/>
      <c r="BS22" s="413"/>
      <c r="BT22" s="413"/>
      <c r="BU22" s="414"/>
      <c r="BV22" s="412">
        <v>11424174</v>
      </c>
      <c r="BW22" s="413"/>
      <c r="BX22" s="413"/>
      <c r="BY22" s="413"/>
      <c r="BZ22" s="413"/>
      <c r="CA22" s="413"/>
      <c r="CB22" s="413"/>
      <c r="CC22" s="414"/>
      <c r="CD22" s="53"/>
      <c r="CE22" s="415"/>
      <c r="CF22" s="415"/>
      <c r="CG22" s="415"/>
      <c r="CH22" s="415"/>
      <c r="CI22" s="415"/>
      <c r="CJ22" s="415"/>
      <c r="CK22" s="415"/>
      <c r="CL22" s="415"/>
      <c r="CM22" s="415"/>
      <c r="CN22" s="415"/>
      <c r="CO22" s="415"/>
      <c r="CP22" s="415"/>
      <c r="CQ22" s="415"/>
      <c r="CR22" s="415"/>
      <c r="CS22" s="416"/>
      <c r="CT22" s="387"/>
      <c r="CU22" s="388"/>
      <c r="CV22" s="388"/>
      <c r="CW22" s="388"/>
      <c r="CX22" s="388"/>
      <c r="CY22" s="388"/>
      <c r="CZ22" s="388"/>
      <c r="DA22" s="389"/>
      <c r="DB22" s="387"/>
      <c r="DC22" s="388"/>
      <c r="DD22" s="388"/>
      <c r="DE22" s="388"/>
      <c r="DF22" s="388"/>
      <c r="DG22" s="388"/>
      <c r="DH22" s="388"/>
      <c r="DI22" s="389"/>
    </row>
    <row r="23" spans="1:113" ht="18.75" customHeight="1" x14ac:dyDescent="0.15">
      <c r="A23" s="40"/>
      <c r="B23" s="453"/>
      <c r="C23" s="454"/>
      <c r="D23" s="455"/>
      <c r="E23" s="433"/>
      <c r="F23" s="434"/>
      <c r="G23" s="434"/>
      <c r="H23" s="434"/>
      <c r="I23" s="434"/>
      <c r="J23" s="434"/>
      <c r="K23" s="435"/>
      <c r="L23" s="433"/>
      <c r="M23" s="434"/>
      <c r="N23" s="434"/>
      <c r="O23" s="434"/>
      <c r="P23" s="435"/>
      <c r="Q23" s="444"/>
      <c r="R23" s="445"/>
      <c r="S23" s="445"/>
      <c r="T23" s="445"/>
      <c r="U23" s="445"/>
      <c r="V23" s="461"/>
      <c r="W23" s="463"/>
      <c r="X23" s="454"/>
      <c r="Y23" s="455"/>
      <c r="Z23" s="433"/>
      <c r="AA23" s="434"/>
      <c r="AB23" s="434"/>
      <c r="AC23" s="434"/>
      <c r="AD23" s="434"/>
      <c r="AE23" s="434"/>
      <c r="AF23" s="434"/>
      <c r="AG23" s="435"/>
      <c r="AH23" s="433"/>
      <c r="AI23" s="434"/>
      <c r="AJ23" s="434"/>
      <c r="AK23" s="434"/>
      <c r="AL23" s="435"/>
      <c r="AM23" s="438"/>
      <c r="AN23" s="439"/>
      <c r="AO23" s="439"/>
      <c r="AP23" s="439"/>
      <c r="AQ23" s="439"/>
      <c r="AR23" s="440"/>
      <c r="AS23" s="444"/>
      <c r="AT23" s="445"/>
      <c r="AU23" s="445"/>
      <c r="AV23" s="445"/>
      <c r="AW23" s="445"/>
      <c r="AX23" s="446"/>
      <c r="AY23" s="397" t="s">
        <v>102</v>
      </c>
      <c r="AZ23" s="398"/>
      <c r="BA23" s="398"/>
      <c r="BB23" s="398"/>
      <c r="BC23" s="398"/>
      <c r="BD23" s="398"/>
      <c r="BE23" s="398"/>
      <c r="BF23" s="398"/>
      <c r="BG23" s="398"/>
      <c r="BH23" s="398"/>
      <c r="BI23" s="398"/>
      <c r="BJ23" s="398"/>
      <c r="BK23" s="398"/>
      <c r="BL23" s="398"/>
      <c r="BM23" s="399"/>
      <c r="BN23" s="417">
        <v>11514865</v>
      </c>
      <c r="BO23" s="418"/>
      <c r="BP23" s="418"/>
      <c r="BQ23" s="418"/>
      <c r="BR23" s="418"/>
      <c r="BS23" s="418"/>
      <c r="BT23" s="418"/>
      <c r="BU23" s="419"/>
      <c r="BV23" s="417">
        <v>10156011</v>
      </c>
      <c r="BW23" s="418"/>
      <c r="BX23" s="418"/>
      <c r="BY23" s="418"/>
      <c r="BZ23" s="418"/>
      <c r="CA23" s="418"/>
      <c r="CB23" s="418"/>
      <c r="CC23" s="419"/>
      <c r="CD23" s="53"/>
      <c r="CE23" s="415"/>
      <c r="CF23" s="415"/>
      <c r="CG23" s="415"/>
      <c r="CH23" s="415"/>
      <c r="CI23" s="415"/>
      <c r="CJ23" s="415"/>
      <c r="CK23" s="415"/>
      <c r="CL23" s="415"/>
      <c r="CM23" s="415"/>
      <c r="CN23" s="415"/>
      <c r="CO23" s="415"/>
      <c r="CP23" s="415"/>
      <c r="CQ23" s="415"/>
      <c r="CR23" s="415"/>
      <c r="CS23" s="416"/>
      <c r="CT23" s="387"/>
      <c r="CU23" s="388"/>
      <c r="CV23" s="388"/>
      <c r="CW23" s="388"/>
      <c r="CX23" s="388"/>
      <c r="CY23" s="388"/>
      <c r="CZ23" s="388"/>
      <c r="DA23" s="389"/>
      <c r="DB23" s="387"/>
      <c r="DC23" s="388"/>
      <c r="DD23" s="388"/>
      <c r="DE23" s="388"/>
      <c r="DF23" s="388"/>
      <c r="DG23" s="388"/>
      <c r="DH23" s="388"/>
      <c r="DI23" s="389"/>
    </row>
    <row r="24" spans="1:113" ht="18.75" customHeight="1" thickBot="1" x14ac:dyDescent="0.2">
      <c r="A24" s="40"/>
      <c r="B24" s="453"/>
      <c r="C24" s="454"/>
      <c r="D24" s="455"/>
      <c r="E24" s="390" t="s">
        <v>103</v>
      </c>
      <c r="F24" s="391"/>
      <c r="G24" s="391"/>
      <c r="H24" s="391"/>
      <c r="I24" s="391"/>
      <c r="J24" s="391"/>
      <c r="K24" s="392"/>
      <c r="L24" s="393">
        <v>1</v>
      </c>
      <c r="M24" s="394"/>
      <c r="N24" s="394"/>
      <c r="O24" s="394"/>
      <c r="P24" s="395"/>
      <c r="Q24" s="393">
        <v>7980</v>
      </c>
      <c r="R24" s="394"/>
      <c r="S24" s="394"/>
      <c r="T24" s="394"/>
      <c r="U24" s="394"/>
      <c r="V24" s="395"/>
      <c r="W24" s="463"/>
      <c r="X24" s="454"/>
      <c r="Y24" s="455"/>
      <c r="Z24" s="390" t="s">
        <v>104</v>
      </c>
      <c r="AA24" s="391"/>
      <c r="AB24" s="391"/>
      <c r="AC24" s="391"/>
      <c r="AD24" s="391"/>
      <c r="AE24" s="391"/>
      <c r="AF24" s="391"/>
      <c r="AG24" s="392"/>
      <c r="AH24" s="393">
        <v>199</v>
      </c>
      <c r="AI24" s="394"/>
      <c r="AJ24" s="394"/>
      <c r="AK24" s="394"/>
      <c r="AL24" s="395"/>
      <c r="AM24" s="393">
        <v>584662</v>
      </c>
      <c r="AN24" s="394"/>
      <c r="AO24" s="394"/>
      <c r="AP24" s="394"/>
      <c r="AQ24" s="394"/>
      <c r="AR24" s="395"/>
      <c r="AS24" s="393">
        <v>2938</v>
      </c>
      <c r="AT24" s="394"/>
      <c r="AU24" s="394"/>
      <c r="AV24" s="394"/>
      <c r="AW24" s="394"/>
      <c r="AX24" s="396"/>
      <c r="AY24" s="384" t="s">
        <v>105</v>
      </c>
      <c r="AZ24" s="385"/>
      <c r="BA24" s="385"/>
      <c r="BB24" s="385"/>
      <c r="BC24" s="385"/>
      <c r="BD24" s="385"/>
      <c r="BE24" s="385"/>
      <c r="BF24" s="385"/>
      <c r="BG24" s="385"/>
      <c r="BH24" s="385"/>
      <c r="BI24" s="385"/>
      <c r="BJ24" s="385"/>
      <c r="BK24" s="385"/>
      <c r="BL24" s="385"/>
      <c r="BM24" s="386"/>
      <c r="BN24" s="417">
        <v>8978476</v>
      </c>
      <c r="BO24" s="418"/>
      <c r="BP24" s="418"/>
      <c r="BQ24" s="418"/>
      <c r="BR24" s="418"/>
      <c r="BS24" s="418"/>
      <c r="BT24" s="418"/>
      <c r="BU24" s="419"/>
      <c r="BV24" s="417">
        <v>7570336</v>
      </c>
      <c r="BW24" s="418"/>
      <c r="BX24" s="418"/>
      <c r="BY24" s="418"/>
      <c r="BZ24" s="418"/>
      <c r="CA24" s="418"/>
      <c r="CB24" s="418"/>
      <c r="CC24" s="419"/>
      <c r="CD24" s="53"/>
      <c r="CE24" s="415"/>
      <c r="CF24" s="415"/>
      <c r="CG24" s="415"/>
      <c r="CH24" s="415"/>
      <c r="CI24" s="415"/>
      <c r="CJ24" s="415"/>
      <c r="CK24" s="415"/>
      <c r="CL24" s="415"/>
      <c r="CM24" s="415"/>
      <c r="CN24" s="415"/>
      <c r="CO24" s="415"/>
      <c r="CP24" s="415"/>
      <c r="CQ24" s="415"/>
      <c r="CR24" s="415"/>
      <c r="CS24" s="416"/>
      <c r="CT24" s="387"/>
      <c r="CU24" s="388"/>
      <c r="CV24" s="388"/>
      <c r="CW24" s="388"/>
      <c r="CX24" s="388"/>
      <c r="CY24" s="388"/>
      <c r="CZ24" s="388"/>
      <c r="DA24" s="389"/>
      <c r="DB24" s="387"/>
      <c r="DC24" s="388"/>
      <c r="DD24" s="388"/>
      <c r="DE24" s="388"/>
      <c r="DF24" s="388"/>
      <c r="DG24" s="388"/>
      <c r="DH24" s="388"/>
      <c r="DI24" s="389"/>
    </row>
    <row r="25" spans="1:113" ht="18.75" customHeight="1" x14ac:dyDescent="0.15">
      <c r="A25" s="40"/>
      <c r="B25" s="453"/>
      <c r="C25" s="454"/>
      <c r="D25" s="455"/>
      <c r="E25" s="390" t="s">
        <v>106</v>
      </c>
      <c r="F25" s="391"/>
      <c r="G25" s="391"/>
      <c r="H25" s="391"/>
      <c r="I25" s="391"/>
      <c r="J25" s="391"/>
      <c r="K25" s="392"/>
      <c r="L25" s="393">
        <v>1</v>
      </c>
      <c r="M25" s="394"/>
      <c r="N25" s="394"/>
      <c r="O25" s="394"/>
      <c r="P25" s="395"/>
      <c r="Q25" s="393">
        <v>6030</v>
      </c>
      <c r="R25" s="394"/>
      <c r="S25" s="394"/>
      <c r="T25" s="394"/>
      <c r="U25" s="394"/>
      <c r="V25" s="395"/>
      <c r="W25" s="463"/>
      <c r="X25" s="454"/>
      <c r="Y25" s="455"/>
      <c r="Z25" s="390" t="s">
        <v>107</v>
      </c>
      <c r="AA25" s="391"/>
      <c r="AB25" s="391"/>
      <c r="AC25" s="391"/>
      <c r="AD25" s="391"/>
      <c r="AE25" s="391"/>
      <c r="AF25" s="391"/>
      <c r="AG25" s="392"/>
      <c r="AH25" s="393" t="s">
        <v>65</v>
      </c>
      <c r="AI25" s="394"/>
      <c r="AJ25" s="394"/>
      <c r="AK25" s="394"/>
      <c r="AL25" s="395"/>
      <c r="AM25" s="393" t="s">
        <v>65</v>
      </c>
      <c r="AN25" s="394"/>
      <c r="AO25" s="394"/>
      <c r="AP25" s="394"/>
      <c r="AQ25" s="394"/>
      <c r="AR25" s="395"/>
      <c r="AS25" s="393" t="s">
        <v>65</v>
      </c>
      <c r="AT25" s="394"/>
      <c r="AU25" s="394"/>
      <c r="AV25" s="394"/>
      <c r="AW25" s="394"/>
      <c r="AX25" s="396"/>
      <c r="AY25" s="409" t="s">
        <v>108</v>
      </c>
      <c r="AZ25" s="410"/>
      <c r="BA25" s="410"/>
      <c r="BB25" s="410"/>
      <c r="BC25" s="410"/>
      <c r="BD25" s="410"/>
      <c r="BE25" s="410"/>
      <c r="BF25" s="410"/>
      <c r="BG25" s="410"/>
      <c r="BH25" s="410"/>
      <c r="BI25" s="410"/>
      <c r="BJ25" s="410"/>
      <c r="BK25" s="410"/>
      <c r="BL25" s="410"/>
      <c r="BM25" s="411"/>
      <c r="BN25" s="412">
        <v>753902</v>
      </c>
      <c r="BO25" s="413"/>
      <c r="BP25" s="413"/>
      <c r="BQ25" s="413"/>
      <c r="BR25" s="413"/>
      <c r="BS25" s="413"/>
      <c r="BT25" s="413"/>
      <c r="BU25" s="414"/>
      <c r="BV25" s="412">
        <v>778201</v>
      </c>
      <c r="BW25" s="413"/>
      <c r="BX25" s="413"/>
      <c r="BY25" s="413"/>
      <c r="BZ25" s="413"/>
      <c r="CA25" s="413"/>
      <c r="CB25" s="413"/>
      <c r="CC25" s="414"/>
      <c r="CD25" s="53"/>
      <c r="CE25" s="415"/>
      <c r="CF25" s="415"/>
      <c r="CG25" s="415"/>
      <c r="CH25" s="415"/>
      <c r="CI25" s="415"/>
      <c r="CJ25" s="415"/>
      <c r="CK25" s="415"/>
      <c r="CL25" s="415"/>
      <c r="CM25" s="415"/>
      <c r="CN25" s="415"/>
      <c r="CO25" s="415"/>
      <c r="CP25" s="415"/>
      <c r="CQ25" s="415"/>
      <c r="CR25" s="415"/>
      <c r="CS25" s="416"/>
      <c r="CT25" s="387"/>
      <c r="CU25" s="388"/>
      <c r="CV25" s="388"/>
      <c r="CW25" s="388"/>
      <c r="CX25" s="388"/>
      <c r="CY25" s="388"/>
      <c r="CZ25" s="388"/>
      <c r="DA25" s="389"/>
      <c r="DB25" s="387"/>
      <c r="DC25" s="388"/>
      <c r="DD25" s="388"/>
      <c r="DE25" s="388"/>
      <c r="DF25" s="388"/>
      <c r="DG25" s="388"/>
      <c r="DH25" s="388"/>
      <c r="DI25" s="389"/>
    </row>
    <row r="26" spans="1:113" ht="18.75" customHeight="1" x14ac:dyDescent="0.15">
      <c r="A26" s="40"/>
      <c r="B26" s="453"/>
      <c r="C26" s="454"/>
      <c r="D26" s="455"/>
      <c r="E26" s="390" t="s">
        <v>109</v>
      </c>
      <c r="F26" s="391"/>
      <c r="G26" s="391"/>
      <c r="H26" s="391"/>
      <c r="I26" s="391"/>
      <c r="J26" s="391"/>
      <c r="K26" s="392"/>
      <c r="L26" s="393">
        <v>1</v>
      </c>
      <c r="M26" s="394"/>
      <c r="N26" s="394"/>
      <c r="O26" s="394"/>
      <c r="P26" s="395"/>
      <c r="Q26" s="393">
        <v>5430</v>
      </c>
      <c r="R26" s="394"/>
      <c r="S26" s="394"/>
      <c r="T26" s="394"/>
      <c r="U26" s="394"/>
      <c r="V26" s="395"/>
      <c r="W26" s="463"/>
      <c r="X26" s="454"/>
      <c r="Y26" s="455"/>
      <c r="Z26" s="390" t="s">
        <v>110</v>
      </c>
      <c r="AA26" s="428"/>
      <c r="AB26" s="428"/>
      <c r="AC26" s="428"/>
      <c r="AD26" s="428"/>
      <c r="AE26" s="428"/>
      <c r="AF26" s="428"/>
      <c r="AG26" s="429"/>
      <c r="AH26" s="393">
        <v>12</v>
      </c>
      <c r="AI26" s="394"/>
      <c r="AJ26" s="394"/>
      <c r="AK26" s="394"/>
      <c r="AL26" s="395"/>
      <c r="AM26" s="393">
        <v>30396</v>
      </c>
      <c r="AN26" s="394"/>
      <c r="AO26" s="394"/>
      <c r="AP26" s="394"/>
      <c r="AQ26" s="394"/>
      <c r="AR26" s="395"/>
      <c r="AS26" s="393">
        <v>2533</v>
      </c>
      <c r="AT26" s="394"/>
      <c r="AU26" s="394"/>
      <c r="AV26" s="394"/>
      <c r="AW26" s="394"/>
      <c r="AX26" s="396"/>
      <c r="AY26" s="426" t="s">
        <v>111</v>
      </c>
      <c r="AZ26" s="371"/>
      <c r="BA26" s="371"/>
      <c r="BB26" s="371"/>
      <c r="BC26" s="371"/>
      <c r="BD26" s="371"/>
      <c r="BE26" s="371"/>
      <c r="BF26" s="371"/>
      <c r="BG26" s="371"/>
      <c r="BH26" s="371"/>
      <c r="BI26" s="371"/>
      <c r="BJ26" s="371"/>
      <c r="BK26" s="371"/>
      <c r="BL26" s="371"/>
      <c r="BM26" s="427"/>
      <c r="BN26" s="417" t="s">
        <v>65</v>
      </c>
      <c r="BO26" s="418"/>
      <c r="BP26" s="418"/>
      <c r="BQ26" s="418"/>
      <c r="BR26" s="418"/>
      <c r="BS26" s="418"/>
      <c r="BT26" s="418"/>
      <c r="BU26" s="419"/>
      <c r="BV26" s="417" t="s">
        <v>65</v>
      </c>
      <c r="BW26" s="418"/>
      <c r="BX26" s="418"/>
      <c r="BY26" s="418"/>
      <c r="BZ26" s="418"/>
      <c r="CA26" s="418"/>
      <c r="CB26" s="418"/>
      <c r="CC26" s="419"/>
      <c r="CD26" s="53"/>
      <c r="CE26" s="415"/>
      <c r="CF26" s="415"/>
      <c r="CG26" s="415"/>
      <c r="CH26" s="415"/>
      <c r="CI26" s="415"/>
      <c r="CJ26" s="415"/>
      <c r="CK26" s="415"/>
      <c r="CL26" s="415"/>
      <c r="CM26" s="415"/>
      <c r="CN26" s="415"/>
      <c r="CO26" s="415"/>
      <c r="CP26" s="415"/>
      <c r="CQ26" s="415"/>
      <c r="CR26" s="415"/>
      <c r="CS26" s="416"/>
      <c r="CT26" s="387"/>
      <c r="CU26" s="388"/>
      <c r="CV26" s="388"/>
      <c r="CW26" s="388"/>
      <c r="CX26" s="388"/>
      <c r="CY26" s="388"/>
      <c r="CZ26" s="388"/>
      <c r="DA26" s="389"/>
      <c r="DB26" s="387"/>
      <c r="DC26" s="388"/>
      <c r="DD26" s="388"/>
      <c r="DE26" s="388"/>
      <c r="DF26" s="388"/>
      <c r="DG26" s="388"/>
      <c r="DH26" s="388"/>
      <c r="DI26" s="389"/>
    </row>
    <row r="27" spans="1:113" ht="18.75" customHeight="1" thickBot="1" x14ac:dyDescent="0.2">
      <c r="A27" s="40"/>
      <c r="B27" s="453"/>
      <c r="C27" s="454"/>
      <c r="D27" s="455"/>
      <c r="E27" s="390" t="s">
        <v>112</v>
      </c>
      <c r="F27" s="391"/>
      <c r="G27" s="391"/>
      <c r="H27" s="391"/>
      <c r="I27" s="391"/>
      <c r="J27" s="391"/>
      <c r="K27" s="392"/>
      <c r="L27" s="393">
        <v>1</v>
      </c>
      <c r="M27" s="394"/>
      <c r="N27" s="394"/>
      <c r="O27" s="394"/>
      <c r="P27" s="395"/>
      <c r="Q27" s="393">
        <v>3250</v>
      </c>
      <c r="R27" s="394"/>
      <c r="S27" s="394"/>
      <c r="T27" s="394"/>
      <c r="U27" s="394"/>
      <c r="V27" s="395"/>
      <c r="W27" s="463"/>
      <c r="X27" s="454"/>
      <c r="Y27" s="455"/>
      <c r="Z27" s="390" t="s">
        <v>113</v>
      </c>
      <c r="AA27" s="391"/>
      <c r="AB27" s="391"/>
      <c r="AC27" s="391"/>
      <c r="AD27" s="391"/>
      <c r="AE27" s="391"/>
      <c r="AF27" s="391"/>
      <c r="AG27" s="392"/>
      <c r="AH27" s="393">
        <v>1</v>
      </c>
      <c r="AI27" s="394"/>
      <c r="AJ27" s="394"/>
      <c r="AK27" s="394"/>
      <c r="AL27" s="395"/>
      <c r="AM27" s="393" t="s">
        <v>114</v>
      </c>
      <c r="AN27" s="394"/>
      <c r="AO27" s="394"/>
      <c r="AP27" s="394"/>
      <c r="AQ27" s="394"/>
      <c r="AR27" s="395"/>
      <c r="AS27" s="393" t="s">
        <v>114</v>
      </c>
      <c r="AT27" s="394"/>
      <c r="AU27" s="394"/>
      <c r="AV27" s="394"/>
      <c r="AW27" s="394"/>
      <c r="AX27" s="396"/>
      <c r="AY27" s="423" t="s">
        <v>115</v>
      </c>
      <c r="AZ27" s="424"/>
      <c r="BA27" s="424"/>
      <c r="BB27" s="424"/>
      <c r="BC27" s="424"/>
      <c r="BD27" s="424"/>
      <c r="BE27" s="424"/>
      <c r="BF27" s="424"/>
      <c r="BG27" s="424"/>
      <c r="BH27" s="424"/>
      <c r="BI27" s="424"/>
      <c r="BJ27" s="424"/>
      <c r="BK27" s="424"/>
      <c r="BL27" s="424"/>
      <c r="BM27" s="425"/>
      <c r="BN27" s="420">
        <v>100000</v>
      </c>
      <c r="BO27" s="421"/>
      <c r="BP27" s="421"/>
      <c r="BQ27" s="421"/>
      <c r="BR27" s="421"/>
      <c r="BS27" s="421"/>
      <c r="BT27" s="421"/>
      <c r="BU27" s="422"/>
      <c r="BV27" s="420">
        <v>100000</v>
      </c>
      <c r="BW27" s="421"/>
      <c r="BX27" s="421"/>
      <c r="BY27" s="421"/>
      <c r="BZ27" s="421"/>
      <c r="CA27" s="421"/>
      <c r="CB27" s="421"/>
      <c r="CC27" s="422"/>
      <c r="CD27" s="55"/>
      <c r="CE27" s="415"/>
      <c r="CF27" s="415"/>
      <c r="CG27" s="415"/>
      <c r="CH27" s="415"/>
      <c r="CI27" s="415"/>
      <c r="CJ27" s="415"/>
      <c r="CK27" s="415"/>
      <c r="CL27" s="415"/>
      <c r="CM27" s="415"/>
      <c r="CN27" s="415"/>
      <c r="CO27" s="415"/>
      <c r="CP27" s="415"/>
      <c r="CQ27" s="415"/>
      <c r="CR27" s="415"/>
      <c r="CS27" s="416"/>
      <c r="CT27" s="387"/>
      <c r="CU27" s="388"/>
      <c r="CV27" s="388"/>
      <c r="CW27" s="388"/>
      <c r="CX27" s="388"/>
      <c r="CY27" s="388"/>
      <c r="CZ27" s="388"/>
      <c r="DA27" s="389"/>
      <c r="DB27" s="387"/>
      <c r="DC27" s="388"/>
      <c r="DD27" s="388"/>
      <c r="DE27" s="388"/>
      <c r="DF27" s="388"/>
      <c r="DG27" s="388"/>
      <c r="DH27" s="388"/>
      <c r="DI27" s="389"/>
    </row>
    <row r="28" spans="1:113" ht="18.75" customHeight="1" x14ac:dyDescent="0.15">
      <c r="A28" s="40"/>
      <c r="B28" s="453"/>
      <c r="C28" s="454"/>
      <c r="D28" s="455"/>
      <c r="E28" s="390" t="s">
        <v>116</v>
      </c>
      <c r="F28" s="391"/>
      <c r="G28" s="391"/>
      <c r="H28" s="391"/>
      <c r="I28" s="391"/>
      <c r="J28" s="391"/>
      <c r="K28" s="392"/>
      <c r="L28" s="393">
        <v>1</v>
      </c>
      <c r="M28" s="394"/>
      <c r="N28" s="394"/>
      <c r="O28" s="394"/>
      <c r="P28" s="395"/>
      <c r="Q28" s="393">
        <v>2680</v>
      </c>
      <c r="R28" s="394"/>
      <c r="S28" s="394"/>
      <c r="T28" s="394"/>
      <c r="U28" s="394"/>
      <c r="V28" s="395"/>
      <c r="W28" s="463"/>
      <c r="X28" s="454"/>
      <c r="Y28" s="455"/>
      <c r="Z28" s="390" t="s">
        <v>117</v>
      </c>
      <c r="AA28" s="391"/>
      <c r="AB28" s="391"/>
      <c r="AC28" s="391"/>
      <c r="AD28" s="391"/>
      <c r="AE28" s="391"/>
      <c r="AF28" s="391"/>
      <c r="AG28" s="392"/>
      <c r="AH28" s="393" t="s">
        <v>65</v>
      </c>
      <c r="AI28" s="394"/>
      <c r="AJ28" s="394"/>
      <c r="AK28" s="394"/>
      <c r="AL28" s="395"/>
      <c r="AM28" s="393" t="s">
        <v>65</v>
      </c>
      <c r="AN28" s="394"/>
      <c r="AO28" s="394"/>
      <c r="AP28" s="394"/>
      <c r="AQ28" s="394"/>
      <c r="AR28" s="395"/>
      <c r="AS28" s="393" t="s">
        <v>65</v>
      </c>
      <c r="AT28" s="394"/>
      <c r="AU28" s="394"/>
      <c r="AV28" s="394"/>
      <c r="AW28" s="394"/>
      <c r="AX28" s="396"/>
      <c r="AY28" s="400" t="s">
        <v>118</v>
      </c>
      <c r="AZ28" s="401"/>
      <c r="BA28" s="401"/>
      <c r="BB28" s="402"/>
      <c r="BC28" s="409" t="s">
        <v>119</v>
      </c>
      <c r="BD28" s="410"/>
      <c r="BE28" s="410"/>
      <c r="BF28" s="410"/>
      <c r="BG28" s="410"/>
      <c r="BH28" s="410"/>
      <c r="BI28" s="410"/>
      <c r="BJ28" s="410"/>
      <c r="BK28" s="410"/>
      <c r="BL28" s="410"/>
      <c r="BM28" s="411"/>
      <c r="BN28" s="412">
        <v>1319652</v>
      </c>
      <c r="BO28" s="413"/>
      <c r="BP28" s="413"/>
      <c r="BQ28" s="413"/>
      <c r="BR28" s="413"/>
      <c r="BS28" s="413"/>
      <c r="BT28" s="413"/>
      <c r="BU28" s="414"/>
      <c r="BV28" s="412">
        <v>1319226</v>
      </c>
      <c r="BW28" s="413"/>
      <c r="BX28" s="413"/>
      <c r="BY28" s="413"/>
      <c r="BZ28" s="413"/>
      <c r="CA28" s="413"/>
      <c r="CB28" s="413"/>
      <c r="CC28" s="414"/>
      <c r="CD28" s="53"/>
      <c r="CE28" s="415"/>
      <c r="CF28" s="415"/>
      <c r="CG28" s="415"/>
      <c r="CH28" s="415"/>
      <c r="CI28" s="415"/>
      <c r="CJ28" s="415"/>
      <c r="CK28" s="415"/>
      <c r="CL28" s="415"/>
      <c r="CM28" s="415"/>
      <c r="CN28" s="415"/>
      <c r="CO28" s="415"/>
      <c r="CP28" s="415"/>
      <c r="CQ28" s="415"/>
      <c r="CR28" s="415"/>
      <c r="CS28" s="416"/>
      <c r="CT28" s="387"/>
      <c r="CU28" s="388"/>
      <c r="CV28" s="388"/>
      <c r="CW28" s="388"/>
      <c r="CX28" s="388"/>
      <c r="CY28" s="388"/>
      <c r="CZ28" s="388"/>
      <c r="DA28" s="389"/>
      <c r="DB28" s="387"/>
      <c r="DC28" s="388"/>
      <c r="DD28" s="388"/>
      <c r="DE28" s="388"/>
      <c r="DF28" s="388"/>
      <c r="DG28" s="388"/>
      <c r="DH28" s="388"/>
      <c r="DI28" s="389"/>
    </row>
    <row r="29" spans="1:113" ht="18.75" customHeight="1" x14ac:dyDescent="0.15">
      <c r="A29" s="40"/>
      <c r="B29" s="453"/>
      <c r="C29" s="454"/>
      <c r="D29" s="455"/>
      <c r="E29" s="390" t="s">
        <v>120</v>
      </c>
      <c r="F29" s="391"/>
      <c r="G29" s="391"/>
      <c r="H29" s="391"/>
      <c r="I29" s="391"/>
      <c r="J29" s="391"/>
      <c r="K29" s="392"/>
      <c r="L29" s="393">
        <v>14</v>
      </c>
      <c r="M29" s="394"/>
      <c r="N29" s="394"/>
      <c r="O29" s="394"/>
      <c r="P29" s="395"/>
      <c r="Q29" s="393">
        <v>2440</v>
      </c>
      <c r="R29" s="394"/>
      <c r="S29" s="394"/>
      <c r="T29" s="394"/>
      <c r="U29" s="394"/>
      <c r="V29" s="395"/>
      <c r="W29" s="464"/>
      <c r="X29" s="465"/>
      <c r="Y29" s="466"/>
      <c r="Z29" s="390" t="s">
        <v>121</v>
      </c>
      <c r="AA29" s="391"/>
      <c r="AB29" s="391"/>
      <c r="AC29" s="391"/>
      <c r="AD29" s="391"/>
      <c r="AE29" s="391"/>
      <c r="AF29" s="391"/>
      <c r="AG29" s="392"/>
      <c r="AH29" s="393">
        <v>200</v>
      </c>
      <c r="AI29" s="394"/>
      <c r="AJ29" s="394"/>
      <c r="AK29" s="394"/>
      <c r="AL29" s="395"/>
      <c r="AM29" s="393">
        <v>588742</v>
      </c>
      <c r="AN29" s="394"/>
      <c r="AO29" s="394"/>
      <c r="AP29" s="394"/>
      <c r="AQ29" s="394"/>
      <c r="AR29" s="395"/>
      <c r="AS29" s="393">
        <v>2944</v>
      </c>
      <c r="AT29" s="394"/>
      <c r="AU29" s="394"/>
      <c r="AV29" s="394"/>
      <c r="AW29" s="394"/>
      <c r="AX29" s="396"/>
      <c r="AY29" s="403"/>
      <c r="AZ29" s="404"/>
      <c r="BA29" s="404"/>
      <c r="BB29" s="405"/>
      <c r="BC29" s="397" t="s">
        <v>122</v>
      </c>
      <c r="BD29" s="398"/>
      <c r="BE29" s="398"/>
      <c r="BF29" s="398"/>
      <c r="BG29" s="398"/>
      <c r="BH29" s="398"/>
      <c r="BI29" s="398"/>
      <c r="BJ29" s="398"/>
      <c r="BK29" s="398"/>
      <c r="BL29" s="398"/>
      <c r="BM29" s="399"/>
      <c r="BN29" s="417">
        <v>536705</v>
      </c>
      <c r="BO29" s="418"/>
      <c r="BP29" s="418"/>
      <c r="BQ29" s="418"/>
      <c r="BR29" s="418"/>
      <c r="BS29" s="418"/>
      <c r="BT29" s="418"/>
      <c r="BU29" s="419"/>
      <c r="BV29" s="417">
        <v>263201</v>
      </c>
      <c r="BW29" s="418"/>
      <c r="BX29" s="418"/>
      <c r="BY29" s="418"/>
      <c r="BZ29" s="418"/>
      <c r="CA29" s="418"/>
      <c r="CB29" s="418"/>
      <c r="CC29" s="419"/>
      <c r="CD29" s="55"/>
      <c r="CE29" s="415"/>
      <c r="CF29" s="415"/>
      <c r="CG29" s="415"/>
      <c r="CH29" s="415"/>
      <c r="CI29" s="415"/>
      <c r="CJ29" s="415"/>
      <c r="CK29" s="415"/>
      <c r="CL29" s="415"/>
      <c r="CM29" s="415"/>
      <c r="CN29" s="415"/>
      <c r="CO29" s="415"/>
      <c r="CP29" s="415"/>
      <c r="CQ29" s="415"/>
      <c r="CR29" s="415"/>
      <c r="CS29" s="416"/>
      <c r="CT29" s="387"/>
      <c r="CU29" s="388"/>
      <c r="CV29" s="388"/>
      <c r="CW29" s="388"/>
      <c r="CX29" s="388"/>
      <c r="CY29" s="388"/>
      <c r="CZ29" s="388"/>
      <c r="DA29" s="389"/>
      <c r="DB29" s="387"/>
      <c r="DC29" s="388"/>
      <c r="DD29" s="388"/>
      <c r="DE29" s="388"/>
      <c r="DF29" s="388"/>
      <c r="DG29" s="388"/>
      <c r="DH29" s="388"/>
      <c r="DI29" s="389"/>
    </row>
    <row r="30" spans="1:113" ht="18.75" customHeight="1" thickBot="1" x14ac:dyDescent="0.2">
      <c r="A30" s="40"/>
      <c r="B30" s="456"/>
      <c r="C30" s="457"/>
      <c r="D30" s="458"/>
      <c r="E30" s="372"/>
      <c r="F30" s="373"/>
      <c r="G30" s="373"/>
      <c r="H30" s="373"/>
      <c r="I30" s="373"/>
      <c r="J30" s="373"/>
      <c r="K30" s="374"/>
      <c r="L30" s="375"/>
      <c r="M30" s="376"/>
      <c r="N30" s="376"/>
      <c r="O30" s="376"/>
      <c r="P30" s="377"/>
      <c r="Q30" s="375"/>
      <c r="R30" s="376"/>
      <c r="S30" s="376"/>
      <c r="T30" s="376"/>
      <c r="U30" s="376"/>
      <c r="V30" s="377"/>
      <c r="W30" s="378" t="s">
        <v>123</v>
      </c>
      <c r="X30" s="379"/>
      <c r="Y30" s="379"/>
      <c r="Z30" s="379"/>
      <c r="AA30" s="379"/>
      <c r="AB30" s="379"/>
      <c r="AC30" s="379"/>
      <c r="AD30" s="379"/>
      <c r="AE30" s="379"/>
      <c r="AF30" s="379"/>
      <c r="AG30" s="380"/>
      <c r="AH30" s="381">
        <v>94.9</v>
      </c>
      <c r="AI30" s="382"/>
      <c r="AJ30" s="382"/>
      <c r="AK30" s="382"/>
      <c r="AL30" s="382"/>
      <c r="AM30" s="382"/>
      <c r="AN30" s="382"/>
      <c r="AO30" s="382"/>
      <c r="AP30" s="382"/>
      <c r="AQ30" s="382"/>
      <c r="AR30" s="382"/>
      <c r="AS30" s="382"/>
      <c r="AT30" s="382"/>
      <c r="AU30" s="382"/>
      <c r="AV30" s="382"/>
      <c r="AW30" s="382"/>
      <c r="AX30" s="383"/>
      <c r="AY30" s="406"/>
      <c r="AZ30" s="407"/>
      <c r="BA30" s="407"/>
      <c r="BB30" s="408"/>
      <c r="BC30" s="384" t="s">
        <v>124</v>
      </c>
      <c r="BD30" s="385"/>
      <c r="BE30" s="385"/>
      <c r="BF30" s="385"/>
      <c r="BG30" s="385"/>
      <c r="BH30" s="385"/>
      <c r="BI30" s="385"/>
      <c r="BJ30" s="385"/>
      <c r="BK30" s="385"/>
      <c r="BL30" s="385"/>
      <c r="BM30" s="386"/>
      <c r="BN30" s="420">
        <v>2793121</v>
      </c>
      <c r="BO30" s="421"/>
      <c r="BP30" s="421"/>
      <c r="BQ30" s="421"/>
      <c r="BR30" s="421"/>
      <c r="BS30" s="421"/>
      <c r="BT30" s="421"/>
      <c r="BU30" s="422"/>
      <c r="BV30" s="420">
        <v>2679790</v>
      </c>
      <c r="BW30" s="421"/>
      <c r="BX30" s="421"/>
      <c r="BY30" s="421"/>
      <c r="BZ30" s="421"/>
      <c r="CA30" s="421"/>
      <c r="CB30" s="421"/>
      <c r="CC30" s="422"/>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x14ac:dyDescent="0.15">
      <c r="A31" s="40"/>
      <c r="B31" s="62"/>
      <c r="DI31" s="63"/>
    </row>
    <row r="32" spans="1:113" ht="13.5" customHeight="1" x14ac:dyDescent="0.15">
      <c r="A32" s="40"/>
      <c r="B32" s="64"/>
      <c r="C32" s="370" t="s">
        <v>125</v>
      </c>
      <c r="D32" s="370"/>
      <c r="E32" s="370"/>
      <c r="F32" s="370"/>
      <c r="G32" s="370"/>
      <c r="H32" s="370"/>
      <c r="I32" s="370"/>
      <c r="J32" s="370"/>
      <c r="K32" s="370"/>
      <c r="L32" s="370"/>
      <c r="M32" s="370"/>
      <c r="N32" s="370"/>
      <c r="O32" s="370"/>
      <c r="P32" s="370"/>
      <c r="Q32" s="370"/>
      <c r="R32" s="370"/>
      <c r="S32" s="370"/>
      <c r="U32" s="371" t="s">
        <v>126</v>
      </c>
      <c r="V32" s="371"/>
      <c r="W32" s="371"/>
      <c r="X32" s="371"/>
      <c r="Y32" s="371"/>
      <c r="Z32" s="371"/>
      <c r="AA32" s="371"/>
      <c r="AB32" s="371"/>
      <c r="AC32" s="371"/>
      <c r="AD32" s="371"/>
      <c r="AE32" s="371"/>
      <c r="AF32" s="371"/>
      <c r="AG32" s="371"/>
      <c r="AH32" s="371"/>
      <c r="AI32" s="371"/>
      <c r="AJ32" s="371"/>
      <c r="AK32" s="371"/>
      <c r="AM32" s="371" t="s">
        <v>127</v>
      </c>
      <c r="AN32" s="371"/>
      <c r="AO32" s="371"/>
      <c r="AP32" s="371"/>
      <c r="AQ32" s="371"/>
      <c r="AR32" s="371"/>
      <c r="AS32" s="371"/>
      <c r="AT32" s="371"/>
      <c r="AU32" s="371"/>
      <c r="AV32" s="371"/>
      <c r="AW32" s="371"/>
      <c r="AX32" s="371"/>
      <c r="AY32" s="371"/>
      <c r="AZ32" s="371"/>
      <c r="BA32" s="371"/>
      <c r="BB32" s="371"/>
      <c r="BC32" s="371"/>
      <c r="BE32" s="371" t="s">
        <v>128</v>
      </c>
      <c r="BF32" s="371"/>
      <c r="BG32" s="371"/>
      <c r="BH32" s="371"/>
      <c r="BI32" s="371"/>
      <c r="BJ32" s="371"/>
      <c r="BK32" s="371"/>
      <c r="BL32" s="371"/>
      <c r="BM32" s="371"/>
      <c r="BN32" s="371"/>
      <c r="BO32" s="371"/>
      <c r="BP32" s="371"/>
      <c r="BQ32" s="371"/>
      <c r="BR32" s="371"/>
      <c r="BS32" s="371"/>
      <c r="BT32" s="371"/>
      <c r="BU32" s="371"/>
      <c r="BW32" s="371" t="s">
        <v>129</v>
      </c>
      <c r="BX32" s="371"/>
      <c r="BY32" s="371"/>
      <c r="BZ32" s="371"/>
      <c r="CA32" s="371"/>
      <c r="CB32" s="371"/>
      <c r="CC32" s="371"/>
      <c r="CD32" s="371"/>
      <c r="CE32" s="371"/>
      <c r="CF32" s="371"/>
      <c r="CG32" s="371"/>
      <c r="CH32" s="371"/>
      <c r="CI32" s="371"/>
      <c r="CJ32" s="371"/>
      <c r="CK32" s="371"/>
      <c r="CL32" s="371"/>
      <c r="CM32" s="371"/>
      <c r="CO32" s="371" t="s">
        <v>130</v>
      </c>
      <c r="CP32" s="371"/>
      <c r="CQ32" s="371"/>
      <c r="CR32" s="371"/>
      <c r="CS32" s="371"/>
      <c r="CT32" s="371"/>
      <c r="CU32" s="371"/>
      <c r="CV32" s="371"/>
      <c r="CW32" s="371"/>
      <c r="CX32" s="371"/>
      <c r="CY32" s="371"/>
      <c r="CZ32" s="371"/>
      <c r="DA32" s="371"/>
      <c r="DB32" s="371"/>
      <c r="DC32" s="371"/>
      <c r="DD32" s="371"/>
      <c r="DE32" s="371"/>
      <c r="DI32" s="63"/>
    </row>
    <row r="33" spans="1:113" ht="13.5" customHeight="1" x14ac:dyDescent="0.15">
      <c r="A33" s="40"/>
      <c r="B33" s="64"/>
      <c r="C33" s="369" t="s">
        <v>131</v>
      </c>
      <c r="D33" s="369"/>
      <c r="E33" s="368" t="s">
        <v>132</v>
      </c>
      <c r="F33" s="368"/>
      <c r="G33" s="368"/>
      <c r="H33" s="368"/>
      <c r="I33" s="368"/>
      <c r="J33" s="368"/>
      <c r="K33" s="368"/>
      <c r="L33" s="368"/>
      <c r="M33" s="368"/>
      <c r="N33" s="368"/>
      <c r="O33" s="368"/>
      <c r="P33" s="368"/>
      <c r="Q33" s="368"/>
      <c r="R33" s="368"/>
      <c r="S33" s="368"/>
      <c r="T33" s="65"/>
      <c r="U33" s="369" t="s">
        <v>131</v>
      </c>
      <c r="V33" s="369"/>
      <c r="W33" s="368" t="s">
        <v>132</v>
      </c>
      <c r="X33" s="368"/>
      <c r="Y33" s="368"/>
      <c r="Z33" s="368"/>
      <c r="AA33" s="368"/>
      <c r="AB33" s="368"/>
      <c r="AC33" s="368"/>
      <c r="AD33" s="368"/>
      <c r="AE33" s="368"/>
      <c r="AF33" s="368"/>
      <c r="AG33" s="368"/>
      <c r="AH33" s="368"/>
      <c r="AI33" s="368"/>
      <c r="AJ33" s="368"/>
      <c r="AK33" s="368"/>
      <c r="AL33" s="65"/>
      <c r="AM33" s="369" t="s">
        <v>131</v>
      </c>
      <c r="AN33" s="369"/>
      <c r="AO33" s="368" t="s">
        <v>132</v>
      </c>
      <c r="AP33" s="368"/>
      <c r="AQ33" s="368"/>
      <c r="AR33" s="368"/>
      <c r="AS33" s="368"/>
      <c r="AT33" s="368"/>
      <c r="AU33" s="368"/>
      <c r="AV33" s="368"/>
      <c r="AW33" s="368"/>
      <c r="AX33" s="368"/>
      <c r="AY33" s="368"/>
      <c r="AZ33" s="368"/>
      <c r="BA33" s="368"/>
      <c r="BB33" s="368"/>
      <c r="BC33" s="368"/>
      <c r="BD33" s="66"/>
      <c r="BE33" s="368" t="s">
        <v>133</v>
      </c>
      <c r="BF33" s="368"/>
      <c r="BG33" s="368" t="s">
        <v>134</v>
      </c>
      <c r="BH33" s="368"/>
      <c r="BI33" s="368"/>
      <c r="BJ33" s="368"/>
      <c r="BK33" s="368"/>
      <c r="BL33" s="368"/>
      <c r="BM33" s="368"/>
      <c r="BN33" s="368"/>
      <c r="BO33" s="368"/>
      <c r="BP33" s="368"/>
      <c r="BQ33" s="368"/>
      <c r="BR33" s="368"/>
      <c r="BS33" s="368"/>
      <c r="BT33" s="368"/>
      <c r="BU33" s="368"/>
      <c r="BV33" s="66"/>
      <c r="BW33" s="369" t="s">
        <v>133</v>
      </c>
      <c r="BX33" s="369"/>
      <c r="BY33" s="368" t="s">
        <v>135</v>
      </c>
      <c r="BZ33" s="368"/>
      <c r="CA33" s="368"/>
      <c r="CB33" s="368"/>
      <c r="CC33" s="368"/>
      <c r="CD33" s="368"/>
      <c r="CE33" s="368"/>
      <c r="CF33" s="368"/>
      <c r="CG33" s="368"/>
      <c r="CH33" s="368"/>
      <c r="CI33" s="368"/>
      <c r="CJ33" s="368"/>
      <c r="CK33" s="368"/>
      <c r="CL33" s="368"/>
      <c r="CM33" s="368"/>
      <c r="CN33" s="65"/>
      <c r="CO33" s="369" t="s">
        <v>131</v>
      </c>
      <c r="CP33" s="369"/>
      <c r="CQ33" s="368" t="s">
        <v>136</v>
      </c>
      <c r="CR33" s="368"/>
      <c r="CS33" s="368"/>
      <c r="CT33" s="368"/>
      <c r="CU33" s="368"/>
      <c r="CV33" s="368"/>
      <c r="CW33" s="368"/>
      <c r="CX33" s="368"/>
      <c r="CY33" s="368"/>
      <c r="CZ33" s="368"/>
      <c r="DA33" s="368"/>
      <c r="DB33" s="368"/>
      <c r="DC33" s="368"/>
      <c r="DD33" s="368"/>
      <c r="DE33" s="368"/>
      <c r="DF33" s="65"/>
      <c r="DG33" s="367" t="s">
        <v>137</v>
      </c>
      <c r="DH33" s="367"/>
      <c r="DI33" s="67"/>
    </row>
    <row r="34" spans="1:113" ht="32.25" customHeight="1" x14ac:dyDescent="0.15">
      <c r="A34" s="40"/>
      <c r="B34" s="64"/>
      <c r="C34" s="365">
        <f>IF(E34="","",1)</f>
        <v>1</v>
      </c>
      <c r="D34" s="365"/>
      <c r="E34" s="366" t="str">
        <f>IF('各会計、関係団体の財政状況及び健全化判断比率'!B7="","",'各会計、関係団体の財政状況及び健全化判断比率'!B7)</f>
        <v>一般会計</v>
      </c>
      <c r="F34" s="366"/>
      <c r="G34" s="366"/>
      <c r="H34" s="366"/>
      <c r="I34" s="366"/>
      <c r="J34" s="366"/>
      <c r="K34" s="366"/>
      <c r="L34" s="366"/>
      <c r="M34" s="366"/>
      <c r="N34" s="366"/>
      <c r="O34" s="366"/>
      <c r="P34" s="366"/>
      <c r="Q34" s="366"/>
      <c r="R34" s="366"/>
      <c r="S34" s="366"/>
      <c r="T34" s="40"/>
      <c r="U34" s="365">
        <f>IF(W34="","",MAX(C34:D43)+1)</f>
        <v>4</v>
      </c>
      <c r="V34" s="365"/>
      <c r="W34" s="366" t="str">
        <f>IF('各会計、関係団体の財政状況及び健全化判断比率'!B28="","",'各会計、関係団体の財政状況及び健全化判断比率'!B28)</f>
        <v>国民健康保険事業特別会計</v>
      </c>
      <c r="X34" s="366"/>
      <c r="Y34" s="366"/>
      <c r="Z34" s="366"/>
      <c r="AA34" s="366"/>
      <c r="AB34" s="366"/>
      <c r="AC34" s="366"/>
      <c r="AD34" s="366"/>
      <c r="AE34" s="366"/>
      <c r="AF34" s="366"/>
      <c r="AG34" s="366"/>
      <c r="AH34" s="366"/>
      <c r="AI34" s="366"/>
      <c r="AJ34" s="366"/>
      <c r="AK34" s="366"/>
      <c r="AL34" s="40"/>
      <c r="AM34" s="365">
        <f>IF(AO34="","",MAX(C34:D43,U34:V43)+1)</f>
        <v>7</v>
      </c>
      <c r="AN34" s="365"/>
      <c r="AO34" s="366" t="str">
        <f>IF('各会計、関係団体の財政状況及び健全化判断比率'!B31="","",'各会計、関係団体の財政状況及び健全化判断比率'!B31)</f>
        <v>水道事業会計</v>
      </c>
      <c r="AP34" s="366"/>
      <c r="AQ34" s="366"/>
      <c r="AR34" s="366"/>
      <c r="AS34" s="366"/>
      <c r="AT34" s="366"/>
      <c r="AU34" s="366"/>
      <c r="AV34" s="366"/>
      <c r="AW34" s="366"/>
      <c r="AX34" s="366"/>
      <c r="AY34" s="366"/>
      <c r="AZ34" s="366"/>
      <c r="BA34" s="366"/>
      <c r="BB34" s="366"/>
      <c r="BC34" s="366"/>
      <c r="BD34" s="40"/>
      <c r="BE34" s="365">
        <f>IF(BG34="","",MAX(C34:D43,U34:V43,AM34:AN43)+1)</f>
        <v>8</v>
      </c>
      <c r="BF34" s="365"/>
      <c r="BG34" s="366" t="str">
        <f>IF('各会計、関係団体の財政状況及び健全化判断比率'!B32="","",'各会計、関係団体の財政状況及び健全化判断比率'!B32)</f>
        <v>農業集落排水事業特別会計</v>
      </c>
      <c r="BH34" s="366"/>
      <c r="BI34" s="366"/>
      <c r="BJ34" s="366"/>
      <c r="BK34" s="366"/>
      <c r="BL34" s="366"/>
      <c r="BM34" s="366"/>
      <c r="BN34" s="366"/>
      <c r="BO34" s="366"/>
      <c r="BP34" s="366"/>
      <c r="BQ34" s="366"/>
      <c r="BR34" s="366"/>
      <c r="BS34" s="366"/>
      <c r="BT34" s="366"/>
      <c r="BU34" s="366"/>
      <c r="BV34" s="40"/>
      <c r="BW34" s="365">
        <f>IF(BY34="","",MAX(C34:D43,U34:V43,AM34:AN43,BE34:BF43)+1)</f>
        <v>10</v>
      </c>
      <c r="BX34" s="365"/>
      <c r="BY34" s="366" t="str">
        <f>IF('各会計、関係団体の財政状況及び健全化判断比率'!B68="","",'各会計、関係団体の財政状況及び健全化判断比率'!B68)</f>
        <v>熊本県市町村総合事務組合</v>
      </c>
      <c r="BZ34" s="366"/>
      <c r="CA34" s="366"/>
      <c r="CB34" s="366"/>
      <c r="CC34" s="366"/>
      <c r="CD34" s="366"/>
      <c r="CE34" s="366"/>
      <c r="CF34" s="366"/>
      <c r="CG34" s="366"/>
      <c r="CH34" s="366"/>
      <c r="CI34" s="366"/>
      <c r="CJ34" s="366"/>
      <c r="CK34" s="366"/>
      <c r="CL34" s="366"/>
      <c r="CM34" s="366"/>
      <c r="CN34" s="40"/>
      <c r="CO34" s="365">
        <f>IF(CQ34="","",MAX(C34:D43,U34:V43,AM34:AN43,BE34:BF43,BW34:BX43)+1)</f>
        <v>14</v>
      </c>
      <c r="CP34" s="365"/>
      <c r="CQ34" s="366" t="str">
        <f>IF('各会計、関係団体の財政状況及び健全化判断比率'!BS7="","",'各会計、関係団体の財政状況及び健全化判断比率'!BS7)</f>
        <v>御立岬</v>
      </c>
      <c r="CR34" s="366"/>
      <c r="CS34" s="366"/>
      <c r="CT34" s="366"/>
      <c r="CU34" s="366"/>
      <c r="CV34" s="366"/>
      <c r="CW34" s="366"/>
      <c r="CX34" s="366"/>
      <c r="CY34" s="366"/>
      <c r="CZ34" s="366"/>
      <c r="DA34" s="366"/>
      <c r="DB34" s="366"/>
      <c r="DC34" s="366"/>
      <c r="DD34" s="366"/>
      <c r="DE34" s="366"/>
      <c r="DG34" s="363" t="str">
        <f>IF('各会計、関係団体の財政状況及び健全化判断比率'!BR7="","",'各会計、関係団体の財政状況及び健全化判断比率'!BR7)</f>
        <v/>
      </c>
      <c r="DH34" s="363"/>
      <c r="DI34" s="67"/>
    </row>
    <row r="35" spans="1:113" ht="32.25" customHeight="1" x14ac:dyDescent="0.15">
      <c r="A35" s="40"/>
      <c r="B35" s="64"/>
      <c r="C35" s="365">
        <f>IF(E35="","",C34+1)</f>
        <v>2</v>
      </c>
      <c r="D35" s="365"/>
      <c r="E35" s="366" t="str">
        <f>IF('各会計、関係団体の財政状況及び健全化判断比率'!B8="","",'各会計、関係団体の財政状況及び健全化判断比率'!B8)</f>
        <v>町有温泉事業特別会計</v>
      </c>
      <c r="F35" s="366"/>
      <c r="G35" s="366"/>
      <c r="H35" s="366"/>
      <c r="I35" s="366"/>
      <c r="J35" s="366"/>
      <c r="K35" s="366"/>
      <c r="L35" s="366"/>
      <c r="M35" s="366"/>
      <c r="N35" s="366"/>
      <c r="O35" s="366"/>
      <c r="P35" s="366"/>
      <c r="Q35" s="366"/>
      <c r="R35" s="366"/>
      <c r="S35" s="366"/>
      <c r="T35" s="40"/>
      <c r="U35" s="365">
        <f>IF(W35="","",U34+1)</f>
        <v>5</v>
      </c>
      <c r="V35" s="365"/>
      <c r="W35" s="366" t="str">
        <f>IF('各会計、関係団体の財政状況及び健全化判断比率'!B29="","",'各会計、関係団体の財政状況及び健全化判断比率'!B29)</f>
        <v>介護保険事業特別会計</v>
      </c>
      <c r="X35" s="366"/>
      <c r="Y35" s="366"/>
      <c r="Z35" s="366"/>
      <c r="AA35" s="366"/>
      <c r="AB35" s="366"/>
      <c r="AC35" s="366"/>
      <c r="AD35" s="366"/>
      <c r="AE35" s="366"/>
      <c r="AF35" s="366"/>
      <c r="AG35" s="366"/>
      <c r="AH35" s="366"/>
      <c r="AI35" s="366"/>
      <c r="AJ35" s="366"/>
      <c r="AK35" s="366"/>
      <c r="AL35" s="40"/>
      <c r="AM35" s="365" t="str">
        <f t="shared" ref="AM35:AM43" si="0">IF(AO35="","",AM34+1)</f>
        <v/>
      </c>
      <c r="AN35" s="365"/>
      <c r="AO35" s="366"/>
      <c r="AP35" s="366"/>
      <c r="AQ35" s="366"/>
      <c r="AR35" s="366"/>
      <c r="AS35" s="366"/>
      <c r="AT35" s="366"/>
      <c r="AU35" s="366"/>
      <c r="AV35" s="366"/>
      <c r="AW35" s="366"/>
      <c r="AX35" s="366"/>
      <c r="AY35" s="366"/>
      <c r="AZ35" s="366"/>
      <c r="BA35" s="366"/>
      <c r="BB35" s="366"/>
      <c r="BC35" s="366"/>
      <c r="BD35" s="40"/>
      <c r="BE35" s="365">
        <f t="shared" ref="BE35:BE43" si="1">IF(BG35="","",BE34+1)</f>
        <v>9</v>
      </c>
      <c r="BF35" s="365"/>
      <c r="BG35" s="366" t="str">
        <f>IF('各会計、関係団体の財政状況及び健全化判断比率'!B33="","",'各会計、関係団体の財政状況及び健全化判断比率'!B33)</f>
        <v>生活排水処理事業特別会計</v>
      </c>
      <c r="BH35" s="366"/>
      <c r="BI35" s="366"/>
      <c r="BJ35" s="366"/>
      <c r="BK35" s="366"/>
      <c r="BL35" s="366"/>
      <c r="BM35" s="366"/>
      <c r="BN35" s="366"/>
      <c r="BO35" s="366"/>
      <c r="BP35" s="366"/>
      <c r="BQ35" s="366"/>
      <c r="BR35" s="366"/>
      <c r="BS35" s="366"/>
      <c r="BT35" s="366"/>
      <c r="BU35" s="366"/>
      <c r="BV35" s="40"/>
      <c r="BW35" s="365">
        <f t="shared" ref="BW35:BW43" si="2">IF(BY35="","",BW34+1)</f>
        <v>11</v>
      </c>
      <c r="BX35" s="365"/>
      <c r="BY35" s="366" t="str">
        <f>IF('各会計、関係団体の財政状況及び健全化判断比率'!B69="","",'各会計、関係団体の財政状況及び健全化判断比率'!B69)</f>
        <v>水俣芦北広域行政事務組合</v>
      </c>
      <c r="BZ35" s="366"/>
      <c r="CA35" s="366"/>
      <c r="CB35" s="366"/>
      <c r="CC35" s="366"/>
      <c r="CD35" s="366"/>
      <c r="CE35" s="366"/>
      <c r="CF35" s="366"/>
      <c r="CG35" s="366"/>
      <c r="CH35" s="366"/>
      <c r="CI35" s="366"/>
      <c r="CJ35" s="366"/>
      <c r="CK35" s="366"/>
      <c r="CL35" s="366"/>
      <c r="CM35" s="366"/>
      <c r="CN35" s="40"/>
      <c r="CO35" s="365">
        <f t="shared" ref="CO35:CO43" si="3">IF(CQ35="","",CO34+1)</f>
        <v>15</v>
      </c>
      <c r="CP35" s="365"/>
      <c r="CQ35" s="366" t="str">
        <f>IF('各会計、関係団体の財政状況及び健全化判断比率'!BS8="","",'各会計、関係団体の財政状況及び健全化判断比率'!BS8)</f>
        <v>あしきたマリンサービス</v>
      </c>
      <c r="CR35" s="366"/>
      <c r="CS35" s="366"/>
      <c r="CT35" s="366"/>
      <c r="CU35" s="366"/>
      <c r="CV35" s="366"/>
      <c r="CW35" s="366"/>
      <c r="CX35" s="366"/>
      <c r="CY35" s="366"/>
      <c r="CZ35" s="366"/>
      <c r="DA35" s="366"/>
      <c r="DB35" s="366"/>
      <c r="DC35" s="366"/>
      <c r="DD35" s="366"/>
      <c r="DE35" s="366"/>
      <c r="DG35" s="363" t="str">
        <f>IF('各会計、関係団体の財政状況及び健全化判断比率'!BR8="","",'各会計、関係団体の財政状況及び健全化判断比率'!BR8)</f>
        <v/>
      </c>
      <c r="DH35" s="363"/>
      <c r="DI35" s="67"/>
    </row>
    <row r="36" spans="1:113" ht="32.25" customHeight="1" x14ac:dyDescent="0.15">
      <c r="A36" s="40"/>
      <c r="B36" s="64"/>
      <c r="C36" s="365">
        <f>IF(E36="","",C35+1)</f>
        <v>3</v>
      </c>
      <c r="D36" s="365"/>
      <c r="E36" s="366" t="str">
        <f>IF('各会計、関係団体の財政状況及び健全化判断比率'!B9="","",'各会計、関係団体の財政状況及び健全化判断比率'!B9)</f>
        <v>奨学資金貸付事業特別会計</v>
      </c>
      <c r="F36" s="366"/>
      <c r="G36" s="366"/>
      <c r="H36" s="366"/>
      <c r="I36" s="366"/>
      <c r="J36" s="366"/>
      <c r="K36" s="366"/>
      <c r="L36" s="366"/>
      <c r="M36" s="366"/>
      <c r="N36" s="366"/>
      <c r="O36" s="366"/>
      <c r="P36" s="366"/>
      <c r="Q36" s="366"/>
      <c r="R36" s="366"/>
      <c r="S36" s="366"/>
      <c r="T36" s="40"/>
      <c r="U36" s="365">
        <f t="shared" ref="U36:U43" si="4">IF(W36="","",U35+1)</f>
        <v>6</v>
      </c>
      <c r="V36" s="365"/>
      <c r="W36" s="366" t="str">
        <f>IF('各会計、関係団体の財政状況及び健全化判断比率'!B30="","",'各会計、関係団体の財政状況及び健全化判断比率'!B30)</f>
        <v>後期高齢者医療事業特別会計</v>
      </c>
      <c r="X36" s="366"/>
      <c r="Y36" s="366"/>
      <c r="Z36" s="366"/>
      <c r="AA36" s="366"/>
      <c r="AB36" s="366"/>
      <c r="AC36" s="366"/>
      <c r="AD36" s="366"/>
      <c r="AE36" s="366"/>
      <c r="AF36" s="366"/>
      <c r="AG36" s="366"/>
      <c r="AH36" s="366"/>
      <c r="AI36" s="366"/>
      <c r="AJ36" s="366"/>
      <c r="AK36" s="366"/>
      <c r="AL36" s="40"/>
      <c r="AM36" s="365" t="str">
        <f t="shared" si="0"/>
        <v/>
      </c>
      <c r="AN36" s="365"/>
      <c r="AO36" s="366"/>
      <c r="AP36" s="366"/>
      <c r="AQ36" s="366"/>
      <c r="AR36" s="366"/>
      <c r="AS36" s="366"/>
      <c r="AT36" s="366"/>
      <c r="AU36" s="366"/>
      <c r="AV36" s="366"/>
      <c r="AW36" s="366"/>
      <c r="AX36" s="366"/>
      <c r="AY36" s="366"/>
      <c r="AZ36" s="366"/>
      <c r="BA36" s="366"/>
      <c r="BB36" s="366"/>
      <c r="BC36" s="366"/>
      <c r="BD36" s="40"/>
      <c r="BE36" s="365" t="str">
        <f t="shared" si="1"/>
        <v/>
      </c>
      <c r="BF36" s="365"/>
      <c r="BG36" s="366"/>
      <c r="BH36" s="366"/>
      <c r="BI36" s="366"/>
      <c r="BJ36" s="366"/>
      <c r="BK36" s="366"/>
      <c r="BL36" s="366"/>
      <c r="BM36" s="366"/>
      <c r="BN36" s="366"/>
      <c r="BO36" s="366"/>
      <c r="BP36" s="366"/>
      <c r="BQ36" s="366"/>
      <c r="BR36" s="366"/>
      <c r="BS36" s="366"/>
      <c r="BT36" s="366"/>
      <c r="BU36" s="366"/>
      <c r="BV36" s="40"/>
      <c r="BW36" s="365">
        <f t="shared" si="2"/>
        <v>12</v>
      </c>
      <c r="BX36" s="365"/>
      <c r="BY36" s="366" t="str">
        <f>IF('各会計、関係団体の財政状況及び健全化判断比率'!B70="","",'各会計、関係団体の財政状況及び健全化判断比率'!B70)</f>
        <v>熊本県後期高齢者医療広域連合（一般会計）</v>
      </c>
      <c r="BZ36" s="366"/>
      <c r="CA36" s="366"/>
      <c r="CB36" s="366"/>
      <c r="CC36" s="366"/>
      <c r="CD36" s="366"/>
      <c r="CE36" s="366"/>
      <c r="CF36" s="366"/>
      <c r="CG36" s="366"/>
      <c r="CH36" s="366"/>
      <c r="CI36" s="366"/>
      <c r="CJ36" s="366"/>
      <c r="CK36" s="366"/>
      <c r="CL36" s="366"/>
      <c r="CM36" s="366"/>
      <c r="CN36" s="40"/>
      <c r="CO36" s="365" t="str">
        <f t="shared" si="3"/>
        <v/>
      </c>
      <c r="CP36" s="365"/>
      <c r="CQ36" s="366" t="str">
        <f>IF('各会計、関係団体の財政状況及び健全化判断比率'!BS9="","",'各会計、関係団体の財政状況及び健全化判断比率'!BS9)</f>
        <v/>
      </c>
      <c r="CR36" s="366"/>
      <c r="CS36" s="366"/>
      <c r="CT36" s="366"/>
      <c r="CU36" s="366"/>
      <c r="CV36" s="366"/>
      <c r="CW36" s="366"/>
      <c r="CX36" s="366"/>
      <c r="CY36" s="366"/>
      <c r="CZ36" s="366"/>
      <c r="DA36" s="366"/>
      <c r="DB36" s="366"/>
      <c r="DC36" s="366"/>
      <c r="DD36" s="366"/>
      <c r="DE36" s="366"/>
      <c r="DG36" s="363" t="str">
        <f>IF('各会計、関係団体の財政状況及び健全化判断比率'!BR9="","",'各会計、関係団体の財政状況及び健全化判断比率'!BR9)</f>
        <v/>
      </c>
      <c r="DH36" s="363"/>
      <c r="DI36" s="67"/>
    </row>
    <row r="37" spans="1:113" ht="32.25" customHeight="1" x14ac:dyDescent="0.15">
      <c r="A37" s="40"/>
      <c r="B37" s="64"/>
      <c r="C37" s="365" t="str">
        <f>IF(E37="","",C36+1)</f>
        <v/>
      </c>
      <c r="D37" s="365"/>
      <c r="E37" s="366" t="str">
        <f>IF('各会計、関係団体の財政状況及び健全化判断比率'!B10="","",'各会計、関係団体の財政状況及び健全化判断比率'!B10)</f>
        <v/>
      </c>
      <c r="F37" s="366"/>
      <c r="G37" s="366"/>
      <c r="H37" s="366"/>
      <c r="I37" s="366"/>
      <c r="J37" s="366"/>
      <c r="K37" s="366"/>
      <c r="L37" s="366"/>
      <c r="M37" s="366"/>
      <c r="N37" s="366"/>
      <c r="O37" s="366"/>
      <c r="P37" s="366"/>
      <c r="Q37" s="366"/>
      <c r="R37" s="366"/>
      <c r="S37" s="366"/>
      <c r="T37" s="40"/>
      <c r="U37" s="365" t="str">
        <f t="shared" si="4"/>
        <v/>
      </c>
      <c r="V37" s="365"/>
      <c r="W37" s="366"/>
      <c r="X37" s="366"/>
      <c r="Y37" s="366"/>
      <c r="Z37" s="366"/>
      <c r="AA37" s="366"/>
      <c r="AB37" s="366"/>
      <c r="AC37" s="366"/>
      <c r="AD37" s="366"/>
      <c r="AE37" s="366"/>
      <c r="AF37" s="366"/>
      <c r="AG37" s="366"/>
      <c r="AH37" s="366"/>
      <c r="AI37" s="366"/>
      <c r="AJ37" s="366"/>
      <c r="AK37" s="366"/>
      <c r="AL37" s="40"/>
      <c r="AM37" s="365" t="str">
        <f t="shared" si="0"/>
        <v/>
      </c>
      <c r="AN37" s="365"/>
      <c r="AO37" s="366"/>
      <c r="AP37" s="366"/>
      <c r="AQ37" s="366"/>
      <c r="AR37" s="366"/>
      <c r="AS37" s="366"/>
      <c r="AT37" s="366"/>
      <c r="AU37" s="366"/>
      <c r="AV37" s="366"/>
      <c r="AW37" s="366"/>
      <c r="AX37" s="366"/>
      <c r="AY37" s="366"/>
      <c r="AZ37" s="366"/>
      <c r="BA37" s="366"/>
      <c r="BB37" s="366"/>
      <c r="BC37" s="366"/>
      <c r="BD37" s="40"/>
      <c r="BE37" s="365" t="str">
        <f t="shared" si="1"/>
        <v/>
      </c>
      <c r="BF37" s="365"/>
      <c r="BG37" s="366"/>
      <c r="BH37" s="366"/>
      <c r="BI37" s="366"/>
      <c r="BJ37" s="366"/>
      <c r="BK37" s="366"/>
      <c r="BL37" s="366"/>
      <c r="BM37" s="366"/>
      <c r="BN37" s="366"/>
      <c r="BO37" s="366"/>
      <c r="BP37" s="366"/>
      <c r="BQ37" s="366"/>
      <c r="BR37" s="366"/>
      <c r="BS37" s="366"/>
      <c r="BT37" s="366"/>
      <c r="BU37" s="366"/>
      <c r="BV37" s="40"/>
      <c r="BW37" s="365">
        <f t="shared" si="2"/>
        <v>13</v>
      </c>
      <c r="BX37" s="365"/>
      <c r="BY37" s="366" t="str">
        <f>IF('各会計、関係団体の財政状況及び健全化判断比率'!B71="","",'各会計、関係団体の財政状況及び健全化判断比率'!B71)</f>
        <v>熊本県後期高齢者医療広域連合（後期高齢者医療特別会計）</v>
      </c>
      <c r="BZ37" s="366"/>
      <c r="CA37" s="366"/>
      <c r="CB37" s="366"/>
      <c r="CC37" s="366"/>
      <c r="CD37" s="366"/>
      <c r="CE37" s="366"/>
      <c r="CF37" s="366"/>
      <c r="CG37" s="366"/>
      <c r="CH37" s="366"/>
      <c r="CI37" s="366"/>
      <c r="CJ37" s="366"/>
      <c r="CK37" s="366"/>
      <c r="CL37" s="366"/>
      <c r="CM37" s="366"/>
      <c r="CN37" s="40"/>
      <c r="CO37" s="365" t="str">
        <f t="shared" si="3"/>
        <v/>
      </c>
      <c r="CP37" s="365"/>
      <c r="CQ37" s="366" t="str">
        <f>IF('各会計、関係団体の財政状況及び健全化判断比率'!BS10="","",'各会計、関係団体の財政状況及び健全化判断比率'!BS10)</f>
        <v/>
      </c>
      <c r="CR37" s="366"/>
      <c r="CS37" s="366"/>
      <c r="CT37" s="366"/>
      <c r="CU37" s="366"/>
      <c r="CV37" s="366"/>
      <c r="CW37" s="366"/>
      <c r="CX37" s="366"/>
      <c r="CY37" s="366"/>
      <c r="CZ37" s="366"/>
      <c r="DA37" s="366"/>
      <c r="DB37" s="366"/>
      <c r="DC37" s="366"/>
      <c r="DD37" s="366"/>
      <c r="DE37" s="366"/>
      <c r="DG37" s="363" t="str">
        <f>IF('各会計、関係団体の財政状況及び健全化判断比率'!BR10="","",'各会計、関係団体の財政状況及び健全化判断比率'!BR10)</f>
        <v/>
      </c>
      <c r="DH37" s="363"/>
      <c r="DI37" s="67"/>
    </row>
    <row r="38" spans="1:113" ht="32.25" customHeight="1" x14ac:dyDescent="0.15">
      <c r="A38" s="40"/>
      <c r="B38" s="64"/>
      <c r="C38" s="365" t="str">
        <f t="shared" ref="C38:C43" si="5">IF(E38="","",C37+1)</f>
        <v/>
      </c>
      <c r="D38" s="365"/>
      <c r="E38" s="366" t="str">
        <f>IF('各会計、関係団体の財政状況及び健全化判断比率'!B11="","",'各会計、関係団体の財政状況及び健全化判断比率'!B11)</f>
        <v/>
      </c>
      <c r="F38" s="366"/>
      <c r="G38" s="366"/>
      <c r="H38" s="366"/>
      <c r="I38" s="366"/>
      <c r="J38" s="366"/>
      <c r="K38" s="366"/>
      <c r="L38" s="366"/>
      <c r="M38" s="366"/>
      <c r="N38" s="366"/>
      <c r="O38" s="366"/>
      <c r="P38" s="366"/>
      <c r="Q38" s="366"/>
      <c r="R38" s="366"/>
      <c r="S38" s="366"/>
      <c r="T38" s="40"/>
      <c r="U38" s="365" t="str">
        <f t="shared" si="4"/>
        <v/>
      </c>
      <c r="V38" s="365"/>
      <c r="W38" s="366"/>
      <c r="X38" s="366"/>
      <c r="Y38" s="366"/>
      <c r="Z38" s="366"/>
      <c r="AA38" s="366"/>
      <c r="AB38" s="366"/>
      <c r="AC38" s="366"/>
      <c r="AD38" s="366"/>
      <c r="AE38" s="366"/>
      <c r="AF38" s="366"/>
      <c r="AG38" s="366"/>
      <c r="AH38" s="366"/>
      <c r="AI38" s="366"/>
      <c r="AJ38" s="366"/>
      <c r="AK38" s="366"/>
      <c r="AL38" s="40"/>
      <c r="AM38" s="365" t="str">
        <f t="shared" si="0"/>
        <v/>
      </c>
      <c r="AN38" s="365"/>
      <c r="AO38" s="366"/>
      <c r="AP38" s="366"/>
      <c r="AQ38" s="366"/>
      <c r="AR38" s="366"/>
      <c r="AS38" s="366"/>
      <c r="AT38" s="366"/>
      <c r="AU38" s="366"/>
      <c r="AV38" s="366"/>
      <c r="AW38" s="366"/>
      <c r="AX38" s="366"/>
      <c r="AY38" s="366"/>
      <c r="AZ38" s="366"/>
      <c r="BA38" s="366"/>
      <c r="BB38" s="366"/>
      <c r="BC38" s="366"/>
      <c r="BD38" s="40"/>
      <c r="BE38" s="365" t="str">
        <f t="shared" si="1"/>
        <v/>
      </c>
      <c r="BF38" s="365"/>
      <c r="BG38" s="366"/>
      <c r="BH38" s="366"/>
      <c r="BI38" s="366"/>
      <c r="BJ38" s="366"/>
      <c r="BK38" s="366"/>
      <c r="BL38" s="366"/>
      <c r="BM38" s="366"/>
      <c r="BN38" s="366"/>
      <c r="BO38" s="366"/>
      <c r="BP38" s="366"/>
      <c r="BQ38" s="366"/>
      <c r="BR38" s="366"/>
      <c r="BS38" s="366"/>
      <c r="BT38" s="366"/>
      <c r="BU38" s="366"/>
      <c r="BV38" s="40"/>
      <c r="BW38" s="365" t="str">
        <f t="shared" si="2"/>
        <v/>
      </c>
      <c r="BX38" s="365"/>
      <c r="BY38" s="366" t="str">
        <f>IF('各会計、関係団体の財政状況及び健全化判断比率'!B72="","",'各会計、関係団体の財政状況及び健全化判断比率'!B72)</f>
        <v/>
      </c>
      <c r="BZ38" s="366"/>
      <c r="CA38" s="366"/>
      <c r="CB38" s="366"/>
      <c r="CC38" s="366"/>
      <c r="CD38" s="366"/>
      <c r="CE38" s="366"/>
      <c r="CF38" s="366"/>
      <c r="CG38" s="366"/>
      <c r="CH38" s="366"/>
      <c r="CI38" s="366"/>
      <c r="CJ38" s="366"/>
      <c r="CK38" s="366"/>
      <c r="CL38" s="366"/>
      <c r="CM38" s="366"/>
      <c r="CN38" s="40"/>
      <c r="CO38" s="365" t="str">
        <f t="shared" si="3"/>
        <v/>
      </c>
      <c r="CP38" s="365"/>
      <c r="CQ38" s="366" t="str">
        <f>IF('各会計、関係団体の財政状況及び健全化判断比率'!BS11="","",'各会計、関係団体の財政状況及び健全化判断比率'!BS11)</f>
        <v/>
      </c>
      <c r="CR38" s="366"/>
      <c r="CS38" s="366"/>
      <c r="CT38" s="366"/>
      <c r="CU38" s="366"/>
      <c r="CV38" s="366"/>
      <c r="CW38" s="366"/>
      <c r="CX38" s="366"/>
      <c r="CY38" s="366"/>
      <c r="CZ38" s="366"/>
      <c r="DA38" s="366"/>
      <c r="DB38" s="366"/>
      <c r="DC38" s="366"/>
      <c r="DD38" s="366"/>
      <c r="DE38" s="366"/>
      <c r="DG38" s="363" t="str">
        <f>IF('各会計、関係団体の財政状況及び健全化判断比率'!BR11="","",'各会計、関係団体の財政状況及び健全化判断比率'!BR11)</f>
        <v/>
      </c>
      <c r="DH38" s="363"/>
      <c r="DI38" s="67"/>
    </row>
    <row r="39" spans="1:113" ht="32.25" customHeight="1" x14ac:dyDescent="0.15">
      <c r="A39" s="40"/>
      <c r="B39" s="64"/>
      <c r="C39" s="365" t="str">
        <f t="shared" si="5"/>
        <v/>
      </c>
      <c r="D39" s="365"/>
      <c r="E39" s="366" t="str">
        <f>IF('各会計、関係団体の財政状況及び健全化判断比率'!B12="","",'各会計、関係団体の財政状況及び健全化判断比率'!B12)</f>
        <v/>
      </c>
      <c r="F39" s="366"/>
      <c r="G39" s="366"/>
      <c r="H39" s="366"/>
      <c r="I39" s="366"/>
      <c r="J39" s="366"/>
      <c r="K39" s="366"/>
      <c r="L39" s="366"/>
      <c r="M39" s="366"/>
      <c r="N39" s="366"/>
      <c r="O39" s="366"/>
      <c r="P39" s="366"/>
      <c r="Q39" s="366"/>
      <c r="R39" s="366"/>
      <c r="S39" s="366"/>
      <c r="T39" s="40"/>
      <c r="U39" s="365" t="str">
        <f t="shared" si="4"/>
        <v/>
      </c>
      <c r="V39" s="365"/>
      <c r="W39" s="366"/>
      <c r="X39" s="366"/>
      <c r="Y39" s="366"/>
      <c r="Z39" s="366"/>
      <c r="AA39" s="366"/>
      <c r="AB39" s="366"/>
      <c r="AC39" s="366"/>
      <c r="AD39" s="366"/>
      <c r="AE39" s="366"/>
      <c r="AF39" s="366"/>
      <c r="AG39" s="366"/>
      <c r="AH39" s="366"/>
      <c r="AI39" s="366"/>
      <c r="AJ39" s="366"/>
      <c r="AK39" s="366"/>
      <c r="AL39" s="40"/>
      <c r="AM39" s="365" t="str">
        <f t="shared" si="0"/>
        <v/>
      </c>
      <c r="AN39" s="365"/>
      <c r="AO39" s="366"/>
      <c r="AP39" s="366"/>
      <c r="AQ39" s="366"/>
      <c r="AR39" s="366"/>
      <c r="AS39" s="366"/>
      <c r="AT39" s="366"/>
      <c r="AU39" s="366"/>
      <c r="AV39" s="366"/>
      <c r="AW39" s="366"/>
      <c r="AX39" s="366"/>
      <c r="AY39" s="366"/>
      <c r="AZ39" s="366"/>
      <c r="BA39" s="366"/>
      <c r="BB39" s="366"/>
      <c r="BC39" s="366"/>
      <c r="BD39" s="40"/>
      <c r="BE39" s="365" t="str">
        <f t="shared" si="1"/>
        <v/>
      </c>
      <c r="BF39" s="365"/>
      <c r="BG39" s="366"/>
      <c r="BH39" s="366"/>
      <c r="BI39" s="366"/>
      <c r="BJ39" s="366"/>
      <c r="BK39" s="366"/>
      <c r="BL39" s="366"/>
      <c r="BM39" s="366"/>
      <c r="BN39" s="366"/>
      <c r="BO39" s="366"/>
      <c r="BP39" s="366"/>
      <c r="BQ39" s="366"/>
      <c r="BR39" s="366"/>
      <c r="BS39" s="366"/>
      <c r="BT39" s="366"/>
      <c r="BU39" s="366"/>
      <c r="BV39" s="40"/>
      <c r="BW39" s="365" t="str">
        <f t="shared" si="2"/>
        <v/>
      </c>
      <c r="BX39" s="365"/>
      <c r="BY39" s="366" t="str">
        <f>IF('各会計、関係団体の財政状況及び健全化判断比率'!B73="","",'各会計、関係団体の財政状況及び健全化判断比率'!B73)</f>
        <v/>
      </c>
      <c r="BZ39" s="366"/>
      <c r="CA39" s="366"/>
      <c r="CB39" s="366"/>
      <c r="CC39" s="366"/>
      <c r="CD39" s="366"/>
      <c r="CE39" s="366"/>
      <c r="CF39" s="366"/>
      <c r="CG39" s="366"/>
      <c r="CH39" s="366"/>
      <c r="CI39" s="366"/>
      <c r="CJ39" s="366"/>
      <c r="CK39" s="366"/>
      <c r="CL39" s="366"/>
      <c r="CM39" s="366"/>
      <c r="CN39" s="40"/>
      <c r="CO39" s="365" t="str">
        <f t="shared" si="3"/>
        <v/>
      </c>
      <c r="CP39" s="365"/>
      <c r="CQ39" s="366" t="str">
        <f>IF('各会計、関係団体の財政状況及び健全化判断比率'!BS12="","",'各会計、関係団体の財政状況及び健全化判断比率'!BS12)</f>
        <v/>
      </c>
      <c r="CR39" s="366"/>
      <c r="CS39" s="366"/>
      <c r="CT39" s="366"/>
      <c r="CU39" s="366"/>
      <c r="CV39" s="366"/>
      <c r="CW39" s="366"/>
      <c r="CX39" s="366"/>
      <c r="CY39" s="366"/>
      <c r="CZ39" s="366"/>
      <c r="DA39" s="366"/>
      <c r="DB39" s="366"/>
      <c r="DC39" s="366"/>
      <c r="DD39" s="366"/>
      <c r="DE39" s="366"/>
      <c r="DG39" s="363" t="str">
        <f>IF('各会計、関係団体の財政状況及び健全化判断比率'!BR12="","",'各会計、関係団体の財政状況及び健全化判断比率'!BR12)</f>
        <v/>
      </c>
      <c r="DH39" s="363"/>
      <c r="DI39" s="67"/>
    </row>
    <row r="40" spans="1:113" ht="32.25" customHeight="1" x14ac:dyDescent="0.15">
      <c r="A40" s="40"/>
      <c r="B40" s="64"/>
      <c r="C40" s="365" t="str">
        <f t="shared" si="5"/>
        <v/>
      </c>
      <c r="D40" s="365"/>
      <c r="E40" s="366" t="str">
        <f>IF('各会計、関係団体の財政状況及び健全化判断比率'!B13="","",'各会計、関係団体の財政状況及び健全化判断比率'!B13)</f>
        <v/>
      </c>
      <c r="F40" s="366"/>
      <c r="G40" s="366"/>
      <c r="H40" s="366"/>
      <c r="I40" s="366"/>
      <c r="J40" s="366"/>
      <c r="K40" s="366"/>
      <c r="L40" s="366"/>
      <c r="M40" s="366"/>
      <c r="N40" s="366"/>
      <c r="O40" s="366"/>
      <c r="P40" s="366"/>
      <c r="Q40" s="366"/>
      <c r="R40" s="366"/>
      <c r="S40" s="366"/>
      <c r="T40" s="40"/>
      <c r="U40" s="365" t="str">
        <f t="shared" si="4"/>
        <v/>
      </c>
      <c r="V40" s="365"/>
      <c r="W40" s="366"/>
      <c r="X40" s="366"/>
      <c r="Y40" s="366"/>
      <c r="Z40" s="366"/>
      <c r="AA40" s="366"/>
      <c r="AB40" s="366"/>
      <c r="AC40" s="366"/>
      <c r="AD40" s="366"/>
      <c r="AE40" s="366"/>
      <c r="AF40" s="366"/>
      <c r="AG40" s="366"/>
      <c r="AH40" s="366"/>
      <c r="AI40" s="366"/>
      <c r="AJ40" s="366"/>
      <c r="AK40" s="366"/>
      <c r="AL40" s="40"/>
      <c r="AM40" s="365" t="str">
        <f t="shared" si="0"/>
        <v/>
      </c>
      <c r="AN40" s="365"/>
      <c r="AO40" s="366"/>
      <c r="AP40" s="366"/>
      <c r="AQ40" s="366"/>
      <c r="AR40" s="366"/>
      <c r="AS40" s="366"/>
      <c r="AT40" s="366"/>
      <c r="AU40" s="366"/>
      <c r="AV40" s="366"/>
      <c r="AW40" s="366"/>
      <c r="AX40" s="366"/>
      <c r="AY40" s="366"/>
      <c r="AZ40" s="366"/>
      <c r="BA40" s="366"/>
      <c r="BB40" s="366"/>
      <c r="BC40" s="366"/>
      <c r="BD40" s="40"/>
      <c r="BE40" s="365" t="str">
        <f t="shared" si="1"/>
        <v/>
      </c>
      <c r="BF40" s="365"/>
      <c r="BG40" s="366"/>
      <c r="BH40" s="366"/>
      <c r="BI40" s="366"/>
      <c r="BJ40" s="366"/>
      <c r="BK40" s="366"/>
      <c r="BL40" s="366"/>
      <c r="BM40" s="366"/>
      <c r="BN40" s="366"/>
      <c r="BO40" s="366"/>
      <c r="BP40" s="366"/>
      <c r="BQ40" s="366"/>
      <c r="BR40" s="366"/>
      <c r="BS40" s="366"/>
      <c r="BT40" s="366"/>
      <c r="BU40" s="366"/>
      <c r="BV40" s="40"/>
      <c r="BW40" s="365" t="str">
        <f t="shared" si="2"/>
        <v/>
      </c>
      <c r="BX40" s="365"/>
      <c r="BY40" s="366" t="str">
        <f>IF('各会計、関係団体の財政状況及び健全化判断比率'!B74="","",'各会計、関係団体の財政状況及び健全化判断比率'!B74)</f>
        <v/>
      </c>
      <c r="BZ40" s="366"/>
      <c r="CA40" s="366"/>
      <c r="CB40" s="366"/>
      <c r="CC40" s="366"/>
      <c r="CD40" s="366"/>
      <c r="CE40" s="366"/>
      <c r="CF40" s="366"/>
      <c r="CG40" s="366"/>
      <c r="CH40" s="366"/>
      <c r="CI40" s="366"/>
      <c r="CJ40" s="366"/>
      <c r="CK40" s="366"/>
      <c r="CL40" s="366"/>
      <c r="CM40" s="366"/>
      <c r="CN40" s="40"/>
      <c r="CO40" s="365" t="str">
        <f t="shared" si="3"/>
        <v/>
      </c>
      <c r="CP40" s="365"/>
      <c r="CQ40" s="366" t="str">
        <f>IF('各会計、関係団体の財政状況及び健全化判断比率'!BS13="","",'各会計、関係団体の財政状況及び健全化判断比率'!BS13)</f>
        <v/>
      </c>
      <c r="CR40" s="366"/>
      <c r="CS40" s="366"/>
      <c r="CT40" s="366"/>
      <c r="CU40" s="366"/>
      <c r="CV40" s="366"/>
      <c r="CW40" s="366"/>
      <c r="CX40" s="366"/>
      <c r="CY40" s="366"/>
      <c r="CZ40" s="366"/>
      <c r="DA40" s="366"/>
      <c r="DB40" s="366"/>
      <c r="DC40" s="366"/>
      <c r="DD40" s="366"/>
      <c r="DE40" s="366"/>
      <c r="DG40" s="363" t="str">
        <f>IF('各会計、関係団体の財政状況及び健全化判断比率'!BR13="","",'各会計、関係団体の財政状況及び健全化判断比率'!BR13)</f>
        <v/>
      </c>
      <c r="DH40" s="363"/>
      <c r="DI40" s="67"/>
    </row>
    <row r="41" spans="1:113" ht="32.25" customHeight="1" x14ac:dyDescent="0.15">
      <c r="A41" s="40"/>
      <c r="B41" s="64"/>
      <c r="C41" s="365" t="str">
        <f t="shared" si="5"/>
        <v/>
      </c>
      <c r="D41" s="365"/>
      <c r="E41" s="366" t="str">
        <f>IF('各会計、関係団体の財政状況及び健全化判断比率'!B14="","",'各会計、関係団体の財政状況及び健全化判断比率'!B14)</f>
        <v/>
      </c>
      <c r="F41" s="366"/>
      <c r="G41" s="366"/>
      <c r="H41" s="366"/>
      <c r="I41" s="366"/>
      <c r="J41" s="366"/>
      <c r="K41" s="366"/>
      <c r="L41" s="366"/>
      <c r="M41" s="366"/>
      <c r="N41" s="366"/>
      <c r="O41" s="366"/>
      <c r="P41" s="366"/>
      <c r="Q41" s="366"/>
      <c r="R41" s="366"/>
      <c r="S41" s="366"/>
      <c r="T41" s="40"/>
      <c r="U41" s="365" t="str">
        <f t="shared" si="4"/>
        <v/>
      </c>
      <c r="V41" s="365"/>
      <c r="W41" s="366"/>
      <c r="X41" s="366"/>
      <c r="Y41" s="366"/>
      <c r="Z41" s="366"/>
      <c r="AA41" s="366"/>
      <c r="AB41" s="366"/>
      <c r="AC41" s="366"/>
      <c r="AD41" s="366"/>
      <c r="AE41" s="366"/>
      <c r="AF41" s="366"/>
      <c r="AG41" s="366"/>
      <c r="AH41" s="366"/>
      <c r="AI41" s="366"/>
      <c r="AJ41" s="366"/>
      <c r="AK41" s="366"/>
      <c r="AL41" s="40"/>
      <c r="AM41" s="365" t="str">
        <f t="shared" si="0"/>
        <v/>
      </c>
      <c r="AN41" s="365"/>
      <c r="AO41" s="366"/>
      <c r="AP41" s="366"/>
      <c r="AQ41" s="366"/>
      <c r="AR41" s="366"/>
      <c r="AS41" s="366"/>
      <c r="AT41" s="366"/>
      <c r="AU41" s="366"/>
      <c r="AV41" s="366"/>
      <c r="AW41" s="366"/>
      <c r="AX41" s="366"/>
      <c r="AY41" s="366"/>
      <c r="AZ41" s="366"/>
      <c r="BA41" s="366"/>
      <c r="BB41" s="366"/>
      <c r="BC41" s="366"/>
      <c r="BD41" s="40"/>
      <c r="BE41" s="365" t="str">
        <f t="shared" si="1"/>
        <v/>
      </c>
      <c r="BF41" s="365"/>
      <c r="BG41" s="366"/>
      <c r="BH41" s="366"/>
      <c r="BI41" s="366"/>
      <c r="BJ41" s="366"/>
      <c r="BK41" s="366"/>
      <c r="BL41" s="366"/>
      <c r="BM41" s="366"/>
      <c r="BN41" s="366"/>
      <c r="BO41" s="366"/>
      <c r="BP41" s="366"/>
      <c r="BQ41" s="366"/>
      <c r="BR41" s="366"/>
      <c r="BS41" s="366"/>
      <c r="BT41" s="366"/>
      <c r="BU41" s="366"/>
      <c r="BV41" s="40"/>
      <c r="BW41" s="365" t="str">
        <f t="shared" si="2"/>
        <v/>
      </c>
      <c r="BX41" s="365"/>
      <c r="BY41" s="366" t="str">
        <f>IF('各会計、関係団体の財政状況及び健全化判断比率'!B75="","",'各会計、関係団体の財政状況及び健全化判断比率'!B75)</f>
        <v/>
      </c>
      <c r="BZ41" s="366"/>
      <c r="CA41" s="366"/>
      <c r="CB41" s="366"/>
      <c r="CC41" s="366"/>
      <c r="CD41" s="366"/>
      <c r="CE41" s="366"/>
      <c r="CF41" s="366"/>
      <c r="CG41" s="366"/>
      <c r="CH41" s="366"/>
      <c r="CI41" s="366"/>
      <c r="CJ41" s="366"/>
      <c r="CK41" s="366"/>
      <c r="CL41" s="366"/>
      <c r="CM41" s="366"/>
      <c r="CN41" s="40"/>
      <c r="CO41" s="365" t="str">
        <f t="shared" si="3"/>
        <v/>
      </c>
      <c r="CP41" s="365"/>
      <c r="CQ41" s="366" t="str">
        <f>IF('各会計、関係団体の財政状況及び健全化判断比率'!BS14="","",'各会計、関係団体の財政状況及び健全化判断比率'!BS14)</f>
        <v/>
      </c>
      <c r="CR41" s="366"/>
      <c r="CS41" s="366"/>
      <c r="CT41" s="366"/>
      <c r="CU41" s="366"/>
      <c r="CV41" s="366"/>
      <c r="CW41" s="366"/>
      <c r="CX41" s="366"/>
      <c r="CY41" s="366"/>
      <c r="CZ41" s="366"/>
      <c r="DA41" s="366"/>
      <c r="DB41" s="366"/>
      <c r="DC41" s="366"/>
      <c r="DD41" s="366"/>
      <c r="DE41" s="366"/>
      <c r="DG41" s="363" t="str">
        <f>IF('各会計、関係団体の財政状況及び健全化判断比率'!BR14="","",'各会計、関係団体の財政状況及び健全化判断比率'!BR14)</f>
        <v/>
      </c>
      <c r="DH41" s="363"/>
      <c r="DI41" s="67"/>
    </row>
    <row r="42" spans="1:113" ht="32.25" customHeight="1" x14ac:dyDescent="0.15">
      <c r="B42" s="64"/>
      <c r="C42" s="365" t="str">
        <f t="shared" si="5"/>
        <v/>
      </c>
      <c r="D42" s="365"/>
      <c r="E42" s="366" t="str">
        <f>IF('各会計、関係団体の財政状況及び健全化判断比率'!B15="","",'各会計、関係団体の財政状況及び健全化判断比率'!B15)</f>
        <v/>
      </c>
      <c r="F42" s="366"/>
      <c r="G42" s="366"/>
      <c r="H42" s="366"/>
      <c r="I42" s="366"/>
      <c r="J42" s="366"/>
      <c r="K42" s="366"/>
      <c r="L42" s="366"/>
      <c r="M42" s="366"/>
      <c r="N42" s="366"/>
      <c r="O42" s="366"/>
      <c r="P42" s="366"/>
      <c r="Q42" s="366"/>
      <c r="R42" s="366"/>
      <c r="S42" s="366"/>
      <c r="T42" s="40"/>
      <c r="U42" s="365" t="str">
        <f t="shared" si="4"/>
        <v/>
      </c>
      <c r="V42" s="365"/>
      <c r="W42" s="366"/>
      <c r="X42" s="366"/>
      <c r="Y42" s="366"/>
      <c r="Z42" s="366"/>
      <c r="AA42" s="366"/>
      <c r="AB42" s="366"/>
      <c r="AC42" s="366"/>
      <c r="AD42" s="366"/>
      <c r="AE42" s="366"/>
      <c r="AF42" s="366"/>
      <c r="AG42" s="366"/>
      <c r="AH42" s="366"/>
      <c r="AI42" s="366"/>
      <c r="AJ42" s="366"/>
      <c r="AK42" s="366"/>
      <c r="AL42" s="40"/>
      <c r="AM42" s="365" t="str">
        <f t="shared" si="0"/>
        <v/>
      </c>
      <c r="AN42" s="365"/>
      <c r="AO42" s="366"/>
      <c r="AP42" s="366"/>
      <c r="AQ42" s="366"/>
      <c r="AR42" s="366"/>
      <c r="AS42" s="366"/>
      <c r="AT42" s="366"/>
      <c r="AU42" s="366"/>
      <c r="AV42" s="366"/>
      <c r="AW42" s="366"/>
      <c r="AX42" s="366"/>
      <c r="AY42" s="366"/>
      <c r="AZ42" s="366"/>
      <c r="BA42" s="366"/>
      <c r="BB42" s="366"/>
      <c r="BC42" s="366"/>
      <c r="BD42" s="40"/>
      <c r="BE42" s="365" t="str">
        <f t="shared" si="1"/>
        <v/>
      </c>
      <c r="BF42" s="365"/>
      <c r="BG42" s="366"/>
      <c r="BH42" s="366"/>
      <c r="BI42" s="366"/>
      <c r="BJ42" s="366"/>
      <c r="BK42" s="366"/>
      <c r="BL42" s="366"/>
      <c r="BM42" s="366"/>
      <c r="BN42" s="366"/>
      <c r="BO42" s="366"/>
      <c r="BP42" s="366"/>
      <c r="BQ42" s="366"/>
      <c r="BR42" s="366"/>
      <c r="BS42" s="366"/>
      <c r="BT42" s="366"/>
      <c r="BU42" s="366"/>
      <c r="BV42" s="40"/>
      <c r="BW42" s="365" t="str">
        <f t="shared" si="2"/>
        <v/>
      </c>
      <c r="BX42" s="365"/>
      <c r="BY42" s="366" t="str">
        <f>IF('各会計、関係団体の財政状況及び健全化判断比率'!B76="","",'各会計、関係団体の財政状況及び健全化判断比率'!B76)</f>
        <v/>
      </c>
      <c r="BZ42" s="366"/>
      <c r="CA42" s="366"/>
      <c r="CB42" s="366"/>
      <c r="CC42" s="366"/>
      <c r="CD42" s="366"/>
      <c r="CE42" s="366"/>
      <c r="CF42" s="366"/>
      <c r="CG42" s="366"/>
      <c r="CH42" s="366"/>
      <c r="CI42" s="366"/>
      <c r="CJ42" s="366"/>
      <c r="CK42" s="366"/>
      <c r="CL42" s="366"/>
      <c r="CM42" s="366"/>
      <c r="CN42" s="40"/>
      <c r="CO42" s="365" t="str">
        <f t="shared" si="3"/>
        <v/>
      </c>
      <c r="CP42" s="365"/>
      <c r="CQ42" s="366" t="str">
        <f>IF('各会計、関係団体の財政状況及び健全化判断比率'!BS15="","",'各会計、関係団体の財政状況及び健全化判断比率'!BS15)</f>
        <v/>
      </c>
      <c r="CR42" s="366"/>
      <c r="CS42" s="366"/>
      <c r="CT42" s="366"/>
      <c r="CU42" s="366"/>
      <c r="CV42" s="366"/>
      <c r="CW42" s="366"/>
      <c r="CX42" s="366"/>
      <c r="CY42" s="366"/>
      <c r="CZ42" s="366"/>
      <c r="DA42" s="366"/>
      <c r="DB42" s="366"/>
      <c r="DC42" s="366"/>
      <c r="DD42" s="366"/>
      <c r="DE42" s="366"/>
      <c r="DG42" s="363" t="str">
        <f>IF('各会計、関係団体の財政状況及び健全化判断比率'!BR15="","",'各会計、関係団体の財政状況及び健全化判断比率'!BR15)</f>
        <v/>
      </c>
      <c r="DH42" s="363"/>
      <c r="DI42" s="67"/>
    </row>
    <row r="43" spans="1:113" ht="32.25" customHeight="1" x14ac:dyDescent="0.15">
      <c r="B43" s="64"/>
      <c r="C43" s="365" t="str">
        <f t="shared" si="5"/>
        <v/>
      </c>
      <c r="D43" s="365"/>
      <c r="E43" s="366" t="str">
        <f>IF('各会計、関係団体の財政状況及び健全化判断比率'!B16="","",'各会計、関係団体の財政状況及び健全化判断比率'!B16)</f>
        <v/>
      </c>
      <c r="F43" s="366"/>
      <c r="G43" s="366"/>
      <c r="H43" s="366"/>
      <c r="I43" s="366"/>
      <c r="J43" s="366"/>
      <c r="K43" s="366"/>
      <c r="L43" s="366"/>
      <c r="M43" s="366"/>
      <c r="N43" s="366"/>
      <c r="O43" s="366"/>
      <c r="P43" s="366"/>
      <c r="Q43" s="366"/>
      <c r="R43" s="366"/>
      <c r="S43" s="366"/>
      <c r="T43" s="40"/>
      <c r="U43" s="365" t="str">
        <f t="shared" si="4"/>
        <v/>
      </c>
      <c r="V43" s="365"/>
      <c r="W43" s="366"/>
      <c r="X43" s="366"/>
      <c r="Y43" s="366"/>
      <c r="Z43" s="366"/>
      <c r="AA43" s="366"/>
      <c r="AB43" s="366"/>
      <c r="AC43" s="366"/>
      <c r="AD43" s="366"/>
      <c r="AE43" s="366"/>
      <c r="AF43" s="366"/>
      <c r="AG43" s="366"/>
      <c r="AH43" s="366"/>
      <c r="AI43" s="366"/>
      <c r="AJ43" s="366"/>
      <c r="AK43" s="366"/>
      <c r="AL43" s="40"/>
      <c r="AM43" s="365" t="str">
        <f t="shared" si="0"/>
        <v/>
      </c>
      <c r="AN43" s="365"/>
      <c r="AO43" s="366"/>
      <c r="AP43" s="366"/>
      <c r="AQ43" s="366"/>
      <c r="AR43" s="366"/>
      <c r="AS43" s="366"/>
      <c r="AT43" s="366"/>
      <c r="AU43" s="366"/>
      <c r="AV43" s="366"/>
      <c r="AW43" s="366"/>
      <c r="AX43" s="366"/>
      <c r="AY43" s="366"/>
      <c r="AZ43" s="366"/>
      <c r="BA43" s="366"/>
      <c r="BB43" s="366"/>
      <c r="BC43" s="366"/>
      <c r="BD43" s="40"/>
      <c r="BE43" s="365" t="str">
        <f t="shared" si="1"/>
        <v/>
      </c>
      <c r="BF43" s="365"/>
      <c r="BG43" s="366"/>
      <c r="BH43" s="366"/>
      <c r="BI43" s="366"/>
      <c r="BJ43" s="366"/>
      <c r="BK43" s="366"/>
      <c r="BL43" s="366"/>
      <c r="BM43" s="366"/>
      <c r="BN43" s="366"/>
      <c r="BO43" s="366"/>
      <c r="BP43" s="366"/>
      <c r="BQ43" s="366"/>
      <c r="BR43" s="366"/>
      <c r="BS43" s="366"/>
      <c r="BT43" s="366"/>
      <c r="BU43" s="366"/>
      <c r="BV43" s="40"/>
      <c r="BW43" s="365" t="str">
        <f t="shared" si="2"/>
        <v/>
      </c>
      <c r="BX43" s="365"/>
      <c r="BY43" s="366" t="str">
        <f>IF('各会計、関係団体の財政状況及び健全化判断比率'!B77="","",'各会計、関係団体の財政状況及び健全化判断比率'!B77)</f>
        <v/>
      </c>
      <c r="BZ43" s="366"/>
      <c r="CA43" s="366"/>
      <c r="CB43" s="366"/>
      <c r="CC43" s="366"/>
      <c r="CD43" s="366"/>
      <c r="CE43" s="366"/>
      <c r="CF43" s="366"/>
      <c r="CG43" s="366"/>
      <c r="CH43" s="366"/>
      <c r="CI43" s="366"/>
      <c r="CJ43" s="366"/>
      <c r="CK43" s="366"/>
      <c r="CL43" s="366"/>
      <c r="CM43" s="366"/>
      <c r="CN43" s="40"/>
      <c r="CO43" s="365" t="str">
        <f t="shared" si="3"/>
        <v/>
      </c>
      <c r="CP43" s="365"/>
      <c r="CQ43" s="366" t="str">
        <f>IF('各会計、関係団体の財政状況及び健全化判断比率'!BS16="","",'各会計、関係団体の財政状況及び健全化判断比率'!BS16)</f>
        <v/>
      </c>
      <c r="CR43" s="366"/>
      <c r="CS43" s="366"/>
      <c r="CT43" s="366"/>
      <c r="CU43" s="366"/>
      <c r="CV43" s="366"/>
      <c r="CW43" s="366"/>
      <c r="CX43" s="366"/>
      <c r="CY43" s="366"/>
      <c r="CZ43" s="366"/>
      <c r="DA43" s="366"/>
      <c r="DB43" s="366"/>
      <c r="DC43" s="366"/>
      <c r="DD43" s="366"/>
      <c r="DE43" s="366"/>
      <c r="DG43" s="363" t="str">
        <f>IF('各会計、関係団体の財政状況及び健全化判断比率'!BR16="","",'各会計、関係団体の財政状況及び健全化判断比率'!BR16)</f>
        <v/>
      </c>
      <c r="DH43" s="363"/>
      <c r="DI43" s="67"/>
    </row>
    <row r="44" spans="1:113" ht="13.5" customHeight="1" thickBot="1" x14ac:dyDescent="0.2">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15"/>
    <row r="46" spans="1:113" x14ac:dyDescent="0.15">
      <c r="B46" s="39" t="s">
        <v>138</v>
      </c>
      <c r="E46" s="362" t="s">
        <v>139</v>
      </c>
      <c r="F46" s="362"/>
      <c r="G46" s="362"/>
      <c r="H46" s="362"/>
      <c r="I46" s="362"/>
      <c r="J46" s="362"/>
      <c r="K46" s="362"/>
      <c r="L46" s="362"/>
      <c r="M46" s="362"/>
      <c r="N46" s="362"/>
      <c r="O46" s="362"/>
      <c r="P46" s="362"/>
      <c r="Q46" s="362"/>
      <c r="R46" s="362"/>
      <c r="S46" s="362"/>
      <c r="T46" s="362"/>
      <c r="U46" s="362"/>
      <c r="V46" s="362"/>
      <c r="W46" s="362"/>
      <c r="X46" s="362"/>
      <c r="Y46" s="362"/>
      <c r="Z46" s="362"/>
      <c r="AA46" s="362"/>
      <c r="AB46" s="362"/>
      <c r="AC46" s="362"/>
      <c r="AD46" s="362"/>
      <c r="AE46" s="362"/>
      <c r="AF46" s="362"/>
      <c r="AG46" s="362"/>
      <c r="AH46" s="362"/>
      <c r="AI46" s="362"/>
      <c r="AJ46" s="362"/>
      <c r="AK46" s="362"/>
      <c r="AL46" s="362"/>
      <c r="AM46" s="362"/>
      <c r="AN46" s="362"/>
      <c r="AO46" s="362"/>
      <c r="AP46" s="362"/>
      <c r="AQ46" s="362"/>
      <c r="AR46" s="362"/>
      <c r="AS46" s="362"/>
      <c r="AT46" s="362"/>
      <c r="AU46" s="362"/>
      <c r="AV46" s="362"/>
      <c r="AW46" s="362"/>
      <c r="AX46" s="362"/>
      <c r="AY46" s="362"/>
      <c r="AZ46" s="362"/>
      <c r="BA46" s="362"/>
      <c r="BB46" s="362"/>
      <c r="BC46" s="362"/>
      <c r="BD46" s="362"/>
      <c r="BE46" s="362"/>
      <c r="BF46" s="362"/>
      <c r="BG46" s="362"/>
      <c r="BH46" s="362"/>
      <c r="BI46" s="362"/>
      <c r="BJ46" s="362"/>
      <c r="BK46" s="362"/>
      <c r="BL46" s="362"/>
      <c r="BM46" s="362"/>
      <c r="BN46" s="362"/>
      <c r="BO46" s="362"/>
      <c r="BP46" s="362"/>
      <c r="BQ46" s="362"/>
      <c r="BR46" s="362"/>
      <c r="BS46" s="362"/>
      <c r="BT46" s="362"/>
      <c r="BU46" s="362"/>
      <c r="BV46" s="362"/>
      <c r="BW46" s="362"/>
      <c r="BX46" s="362"/>
      <c r="BY46" s="362"/>
      <c r="BZ46" s="362"/>
      <c r="CA46" s="362"/>
      <c r="CB46" s="362"/>
      <c r="CC46" s="362"/>
      <c r="CD46" s="362"/>
      <c r="CE46" s="362"/>
      <c r="CF46" s="362"/>
      <c r="CG46" s="362"/>
      <c r="CH46" s="362"/>
      <c r="CI46" s="362"/>
      <c r="CJ46" s="362"/>
      <c r="CK46" s="362"/>
      <c r="CL46" s="362"/>
      <c r="CM46" s="362"/>
      <c r="CN46" s="362"/>
      <c r="CO46" s="362"/>
      <c r="CP46" s="362"/>
      <c r="CQ46" s="362"/>
      <c r="CR46" s="362"/>
      <c r="CS46" s="362"/>
      <c r="CT46" s="362"/>
      <c r="CU46" s="362"/>
      <c r="CV46" s="362"/>
      <c r="CW46" s="362"/>
      <c r="CX46" s="362"/>
      <c r="CY46" s="362"/>
      <c r="CZ46" s="362"/>
      <c r="DA46" s="362"/>
      <c r="DB46" s="362"/>
      <c r="DC46" s="362"/>
      <c r="DD46" s="362"/>
      <c r="DE46" s="362"/>
      <c r="DF46" s="362"/>
      <c r="DG46" s="362"/>
      <c r="DH46" s="362"/>
      <c r="DI46" s="362"/>
    </row>
    <row r="47" spans="1:113" x14ac:dyDescent="0.15">
      <c r="E47" s="362" t="s">
        <v>140</v>
      </c>
      <c r="F47" s="362"/>
      <c r="G47" s="362"/>
      <c r="H47" s="362"/>
      <c r="I47" s="362"/>
      <c r="J47" s="362"/>
      <c r="K47" s="362"/>
      <c r="L47" s="362"/>
      <c r="M47" s="362"/>
      <c r="N47" s="362"/>
      <c r="O47" s="362"/>
      <c r="P47" s="362"/>
      <c r="Q47" s="362"/>
      <c r="R47" s="362"/>
      <c r="S47" s="362"/>
      <c r="T47" s="362"/>
      <c r="U47" s="362"/>
      <c r="V47" s="362"/>
      <c r="W47" s="362"/>
      <c r="X47" s="362"/>
      <c r="Y47" s="362"/>
      <c r="Z47" s="362"/>
      <c r="AA47" s="362"/>
      <c r="AB47" s="362"/>
      <c r="AC47" s="362"/>
      <c r="AD47" s="362"/>
      <c r="AE47" s="362"/>
      <c r="AF47" s="362"/>
      <c r="AG47" s="362"/>
      <c r="AH47" s="362"/>
      <c r="AI47" s="362"/>
      <c r="AJ47" s="362"/>
      <c r="AK47" s="362"/>
      <c r="AL47" s="362"/>
      <c r="AM47" s="362"/>
      <c r="AN47" s="362"/>
      <c r="AO47" s="362"/>
      <c r="AP47" s="362"/>
      <c r="AQ47" s="362"/>
      <c r="AR47" s="362"/>
      <c r="AS47" s="362"/>
      <c r="AT47" s="362"/>
      <c r="AU47" s="362"/>
      <c r="AV47" s="362"/>
      <c r="AW47" s="362"/>
      <c r="AX47" s="362"/>
      <c r="AY47" s="362"/>
      <c r="AZ47" s="362"/>
      <c r="BA47" s="362"/>
      <c r="BB47" s="362"/>
      <c r="BC47" s="362"/>
      <c r="BD47" s="362"/>
      <c r="BE47" s="362"/>
      <c r="BF47" s="362"/>
      <c r="BG47" s="362"/>
      <c r="BH47" s="362"/>
      <c r="BI47" s="362"/>
      <c r="BJ47" s="362"/>
      <c r="BK47" s="362"/>
      <c r="BL47" s="362"/>
      <c r="BM47" s="362"/>
      <c r="BN47" s="362"/>
      <c r="BO47" s="362"/>
      <c r="BP47" s="362"/>
      <c r="BQ47" s="362"/>
      <c r="BR47" s="362"/>
      <c r="BS47" s="362"/>
      <c r="BT47" s="362"/>
      <c r="BU47" s="362"/>
      <c r="BV47" s="362"/>
      <c r="BW47" s="362"/>
      <c r="BX47" s="362"/>
      <c r="BY47" s="362"/>
      <c r="BZ47" s="362"/>
      <c r="CA47" s="362"/>
      <c r="CB47" s="362"/>
      <c r="CC47" s="362"/>
      <c r="CD47" s="362"/>
      <c r="CE47" s="362"/>
      <c r="CF47" s="362"/>
      <c r="CG47" s="362"/>
      <c r="CH47" s="362"/>
      <c r="CI47" s="362"/>
      <c r="CJ47" s="362"/>
      <c r="CK47" s="362"/>
      <c r="CL47" s="362"/>
      <c r="CM47" s="362"/>
      <c r="CN47" s="362"/>
      <c r="CO47" s="362"/>
      <c r="CP47" s="362"/>
      <c r="CQ47" s="362"/>
      <c r="CR47" s="362"/>
      <c r="CS47" s="362"/>
      <c r="CT47" s="362"/>
      <c r="CU47" s="362"/>
      <c r="CV47" s="362"/>
      <c r="CW47" s="362"/>
      <c r="CX47" s="362"/>
      <c r="CY47" s="362"/>
      <c r="CZ47" s="362"/>
      <c r="DA47" s="362"/>
      <c r="DB47" s="362"/>
      <c r="DC47" s="362"/>
      <c r="DD47" s="362"/>
      <c r="DE47" s="362"/>
      <c r="DF47" s="362"/>
      <c r="DG47" s="362"/>
      <c r="DH47" s="362"/>
      <c r="DI47" s="362"/>
    </row>
    <row r="48" spans="1:113" x14ac:dyDescent="0.15">
      <c r="E48" s="362" t="s">
        <v>141</v>
      </c>
      <c r="F48" s="362"/>
      <c r="G48" s="362"/>
      <c r="H48" s="362"/>
      <c r="I48" s="362"/>
      <c r="J48" s="362"/>
      <c r="K48" s="362"/>
      <c r="L48" s="362"/>
      <c r="M48" s="362"/>
      <c r="N48" s="362"/>
      <c r="O48" s="362"/>
      <c r="P48" s="362"/>
      <c r="Q48" s="362"/>
      <c r="R48" s="362"/>
      <c r="S48" s="362"/>
      <c r="T48" s="362"/>
      <c r="U48" s="362"/>
      <c r="V48" s="362"/>
      <c r="W48" s="362"/>
      <c r="X48" s="362"/>
      <c r="Y48" s="362"/>
      <c r="Z48" s="362"/>
      <c r="AA48" s="362"/>
      <c r="AB48" s="362"/>
      <c r="AC48" s="362"/>
      <c r="AD48" s="362"/>
      <c r="AE48" s="362"/>
      <c r="AF48" s="362"/>
      <c r="AG48" s="362"/>
      <c r="AH48" s="362"/>
      <c r="AI48" s="362"/>
      <c r="AJ48" s="362"/>
      <c r="AK48" s="362"/>
      <c r="AL48" s="362"/>
      <c r="AM48" s="362"/>
      <c r="AN48" s="362"/>
      <c r="AO48" s="362"/>
      <c r="AP48" s="362"/>
      <c r="AQ48" s="362"/>
      <c r="AR48" s="362"/>
      <c r="AS48" s="362"/>
      <c r="AT48" s="362"/>
      <c r="AU48" s="362"/>
      <c r="AV48" s="362"/>
      <c r="AW48" s="362"/>
      <c r="AX48" s="362"/>
      <c r="AY48" s="362"/>
      <c r="AZ48" s="362"/>
      <c r="BA48" s="362"/>
      <c r="BB48" s="362"/>
      <c r="BC48" s="362"/>
      <c r="BD48" s="362"/>
      <c r="BE48" s="362"/>
      <c r="BF48" s="362"/>
      <c r="BG48" s="362"/>
      <c r="BH48" s="362"/>
      <c r="BI48" s="362"/>
      <c r="BJ48" s="362"/>
      <c r="BK48" s="362"/>
      <c r="BL48" s="362"/>
      <c r="BM48" s="362"/>
      <c r="BN48" s="362"/>
      <c r="BO48" s="362"/>
      <c r="BP48" s="362"/>
      <c r="BQ48" s="362"/>
      <c r="BR48" s="362"/>
      <c r="BS48" s="362"/>
      <c r="BT48" s="362"/>
      <c r="BU48" s="362"/>
      <c r="BV48" s="362"/>
      <c r="BW48" s="362"/>
      <c r="BX48" s="362"/>
      <c r="BY48" s="362"/>
      <c r="BZ48" s="362"/>
      <c r="CA48" s="362"/>
      <c r="CB48" s="362"/>
      <c r="CC48" s="362"/>
      <c r="CD48" s="362"/>
      <c r="CE48" s="362"/>
      <c r="CF48" s="362"/>
      <c r="CG48" s="362"/>
      <c r="CH48" s="362"/>
      <c r="CI48" s="362"/>
      <c r="CJ48" s="362"/>
      <c r="CK48" s="362"/>
      <c r="CL48" s="362"/>
      <c r="CM48" s="362"/>
      <c r="CN48" s="362"/>
      <c r="CO48" s="362"/>
      <c r="CP48" s="362"/>
      <c r="CQ48" s="362"/>
      <c r="CR48" s="362"/>
      <c r="CS48" s="362"/>
      <c r="CT48" s="362"/>
      <c r="CU48" s="362"/>
      <c r="CV48" s="362"/>
      <c r="CW48" s="362"/>
      <c r="CX48" s="362"/>
      <c r="CY48" s="362"/>
      <c r="CZ48" s="362"/>
      <c r="DA48" s="362"/>
      <c r="DB48" s="362"/>
      <c r="DC48" s="362"/>
      <c r="DD48" s="362"/>
      <c r="DE48" s="362"/>
      <c r="DF48" s="362"/>
      <c r="DG48" s="362"/>
      <c r="DH48" s="362"/>
      <c r="DI48" s="362"/>
    </row>
    <row r="49" spans="5:113" x14ac:dyDescent="0.15">
      <c r="E49" s="364" t="s">
        <v>142</v>
      </c>
      <c r="F49" s="364"/>
      <c r="G49" s="364"/>
      <c r="H49" s="364"/>
      <c r="I49" s="364"/>
      <c r="J49" s="364"/>
      <c r="K49" s="364"/>
      <c r="L49" s="364"/>
      <c r="M49" s="364"/>
      <c r="N49" s="364"/>
      <c r="O49" s="364"/>
      <c r="P49" s="364"/>
      <c r="Q49" s="364"/>
      <c r="R49" s="364"/>
      <c r="S49" s="364"/>
      <c r="T49" s="364"/>
      <c r="U49" s="364"/>
      <c r="V49" s="364"/>
      <c r="W49" s="364"/>
      <c r="X49" s="364"/>
      <c r="Y49" s="364"/>
      <c r="Z49" s="364"/>
      <c r="AA49" s="364"/>
      <c r="AB49" s="364"/>
      <c r="AC49" s="364"/>
      <c r="AD49" s="364"/>
      <c r="AE49" s="364"/>
      <c r="AF49" s="364"/>
      <c r="AG49" s="364"/>
      <c r="AH49" s="364"/>
      <c r="AI49" s="364"/>
      <c r="AJ49" s="364"/>
      <c r="AK49" s="364"/>
      <c r="AL49" s="364"/>
      <c r="AM49" s="364"/>
      <c r="AN49" s="364"/>
      <c r="AO49" s="364"/>
      <c r="AP49" s="364"/>
      <c r="AQ49" s="364"/>
      <c r="AR49" s="364"/>
      <c r="AS49" s="364"/>
      <c r="AT49" s="364"/>
      <c r="AU49" s="364"/>
      <c r="AV49" s="364"/>
      <c r="AW49" s="364"/>
      <c r="AX49" s="364"/>
      <c r="AY49" s="364"/>
      <c r="AZ49" s="364"/>
      <c r="BA49" s="364"/>
      <c r="BB49" s="364"/>
      <c r="BC49" s="364"/>
      <c r="BD49" s="364"/>
      <c r="BE49" s="364"/>
      <c r="BF49" s="364"/>
      <c r="BG49" s="364"/>
      <c r="BH49" s="364"/>
      <c r="BI49" s="364"/>
      <c r="BJ49" s="364"/>
      <c r="BK49" s="364"/>
      <c r="BL49" s="364"/>
      <c r="BM49" s="364"/>
      <c r="BN49" s="364"/>
      <c r="BO49" s="364"/>
      <c r="BP49" s="364"/>
      <c r="BQ49" s="364"/>
      <c r="BR49" s="364"/>
      <c r="BS49" s="364"/>
      <c r="BT49" s="364"/>
      <c r="BU49" s="364"/>
      <c r="BV49" s="364"/>
      <c r="BW49" s="364"/>
      <c r="BX49" s="364"/>
      <c r="BY49" s="364"/>
      <c r="BZ49" s="364"/>
      <c r="CA49" s="364"/>
      <c r="CB49" s="364"/>
      <c r="CC49" s="364"/>
      <c r="CD49" s="364"/>
      <c r="CE49" s="364"/>
      <c r="CF49" s="364"/>
      <c r="CG49" s="364"/>
      <c r="CH49" s="364"/>
      <c r="CI49" s="364"/>
      <c r="CJ49" s="364"/>
      <c r="CK49" s="364"/>
      <c r="CL49" s="364"/>
      <c r="CM49" s="364"/>
      <c r="CN49" s="364"/>
      <c r="CO49" s="364"/>
      <c r="CP49" s="364"/>
      <c r="CQ49" s="364"/>
      <c r="CR49" s="364"/>
      <c r="CS49" s="364"/>
      <c r="CT49" s="364"/>
      <c r="CU49" s="364"/>
      <c r="CV49" s="364"/>
      <c r="CW49" s="364"/>
      <c r="CX49" s="364"/>
      <c r="CY49" s="364"/>
      <c r="CZ49" s="364"/>
      <c r="DA49" s="364"/>
      <c r="DB49" s="364"/>
      <c r="DC49" s="364"/>
      <c r="DD49" s="364"/>
      <c r="DE49" s="364"/>
      <c r="DF49" s="364"/>
      <c r="DG49" s="364"/>
      <c r="DH49" s="364"/>
      <c r="DI49" s="364"/>
    </row>
    <row r="50" spans="5:113" x14ac:dyDescent="0.15">
      <c r="E50" s="362" t="s">
        <v>143</v>
      </c>
      <c r="F50" s="362"/>
      <c r="G50" s="362"/>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2"/>
      <c r="AY50" s="362"/>
      <c r="AZ50" s="362"/>
      <c r="BA50" s="362"/>
      <c r="BB50" s="362"/>
      <c r="BC50" s="362"/>
      <c r="BD50" s="362"/>
      <c r="BE50" s="362"/>
      <c r="BF50" s="362"/>
      <c r="BG50" s="362"/>
      <c r="BH50" s="362"/>
      <c r="BI50" s="362"/>
      <c r="BJ50" s="362"/>
      <c r="BK50" s="362"/>
      <c r="BL50" s="362"/>
      <c r="BM50" s="362"/>
      <c r="BN50" s="362"/>
      <c r="BO50" s="362"/>
      <c r="BP50" s="362"/>
      <c r="BQ50" s="362"/>
      <c r="BR50" s="362"/>
      <c r="BS50" s="362"/>
      <c r="BT50" s="362"/>
      <c r="BU50" s="362"/>
      <c r="BV50" s="362"/>
      <c r="BW50" s="362"/>
      <c r="BX50" s="362"/>
      <c r="BY50" s="362"/>
      <c r="BZ50" s="362"/>
      <c r="CA50" s="362"/>
      <c r="CB50" s="362"/>
      <c r="CC50" s="362"/>
      <c r="CD50" s="362"/>
      <c r="CE50" s="362"/>
      <c r="CF50" s="362"/>
      <c r="CG50" s="362"/>
      <c r="CH50" s="362"/>
      <c r="CI50" s="362"/>
      <c r="CJ50" s="362"/>
      <c r="CK50" s="362"/>
      <c r="CL50" s="362"/>
      <c r="CM50" s="362"/>
      <c r="CN50" s="362"/>
      <c r="CO50" s="362"/>
      <c r="CP50" s="362"/>
      <c r="CQ50" s="362"/>
      <c r="CR50" s="362"/>
      <c r="CS50" s="362"/>
      <c r="CT50" s="362"/>
      <c r="CU50" s="362"/>
      <c r="CV50" s="362"/>
      <c r="CW50" s="362"/>
      <c r="CX50" s="362"/>
      <c r="CY50" s="362"/>
      <c r="CZ50" s="362"/>
      <c r="DA50" s="362"/>
      <c r="DB50" s="362"/>
      <c r="DC50" s="362"/>
      <c r="DD50" s="362"/>
      <c r="DE50" s="362"/>
      <c r="DF50" s="362"/>
      <c r="DG50" s="362"/>
      <c r="DH50" s="362"/>
      <c r="DI50" s="362"/>
    </row>
    <row r="51" spans="5:113" x14ac:dyDescent="0.15">
      <c r="E51" s="362" t="s">
        <v>144</v>
      </c>
      <c r="F51" s="362"/>
      <c r="G51" s="362"/>
      <c r="H51" s="362"/>
      <c r="I51" s="362"/>
      <c r="J51" s="362"/>
      <c r="K51" s="362"/>
      <c r="L51" s="362"/>
      <c r="M51" s="362"/>
      <c r="N51" s="362"/>
      <c r="O51" s="362"/>
      <c r="P51" s="362"/>
      <c r="Q51" s="362"/>
      <c r="R51" s="362"/>
      <c r="S51" s="362"/>
      <c r="T51" s="362"/>
      <c r="U51" s="362"/>
      <c r="V51" s="362"/>
      <c r="W51" s="362"/>
      <c r="X51" s="362"/>
      <c r="Y51" s="362"/>
      <c r="Z51" s="362"/>
      <c r="AA51" s="362"/>
      <c r="AB51" s="362"/>
      <c r="AC51" s="362"/>
      <c r="AD51" s="362"/>
      <c r="AE51" s="362"/>
      <c r="AF51" s="362"/>
      <c r="AG51" s="362"/>
      <c r="AH51" s="362"/>
      <c r="AI51" s="362"/>
      <c r="AJ51" s="362"/>
      <c r="AK51" s="362"/>
      <c r="AL51" s="362"/>
      <c r="AM51" s="362"/>
      <c r="AN51" s="362"/>
      <c r="AO51" s="362"/>
      <c r="AP51" s="362"/>
      <c r="AQ51" s="362"/>
      <c r="AR51" s="362"/>
      <c r="AS51" s="362"/>
      <c r="AT51" s="362"/>
      <c r="AU51" s="362"/>
      <c r="AV51" s="362"/>
      <c r="AW51" s="362"/>
      <c r="AX51" s="362"/>
      <c r="AY51" s="362"/>
      <c r="AZ51" s="362"/>
      <c r="BA51" s="362"/>
      <c r="BB51" s="362"/>
      <c r="BC51" s="362"/>
      <c r="BD51" s="362"/>
      <c r="BE51" s="362"/>
      <c r="BF51" s="362"/>
      <c r="BG51" s="362"/>
      <c r="BH51" s="362"/>
      <c r="BI51" s="362"/>
      <c r="BJ51" s="362"/>
      <c r="BK51" s="362"/>
      <c r="BL51" s="362"/>
      <c r="BM51" s="362"/>
      <c r="BN51" s="362"/>
      <c r="BO51" s="362"/>
      <c r="BP51" s="362"/>
      <c r="BQ51" s="362"/>
      <c r="BR51" s="362"/>
      <c r="BS51" s="362"/>
      <c r="BT51" s="362"/>
      <c r="BU51" s="362"/>
      <c r="BV51" s="362"/>
      <c r="BW51" s="362"/>
      <c r="BX51" s="362"/>
      <c r="BY51" s="362"/>
      <c r="BZ51" s="362"/>
      <c r="CA51" s="362"/>
      <c r="CB51" s="362"/>
      <c r="CC51" s="362"/>
      <c r="CD51" s="362"/>
      <c r="CE51" s="362"/>
      <c r="CF51" s="362"/>
      <c r="CG51" s="362"/>
      <c r="CH51" s="362"/>
      <c r="CI51" s="362"/>
      <c r="CJ51" s="362"/>
      <c r="CK51" s="362"/>
      <c r="CL51" s="362"/>
      <c r="CM51" s="362"/>
      <c r="CN51" s="362"/>
      <c r="CO51" s="362"/>
      <c r="CP51" s="362"/>
      <c r="CQ51" s="362"/>
      <c r="CR51" s="362"/>
      <c r="CS51" s="362"/>
      <c r="CT51" s="362"/>
      <c r="CU51" s="362"/>
      <c r="CV51" s="362"/>
      <c r="CW51" s="362"/>
      <c r="CX51" s="362"/>
      <c r="CY51" s="362"/>
      <c r="CZ51" s="362"/>
      <c r="DA51" s="362"/>
      <c r="DB51" s="362"/>
      <c r="DC51" s="362"/>
      <c r="DD51" s="362"/>
      <c r="DE51" s="362"/>
      <c r="DF51" s="362"/>
      <c r="DG51" s="362"/>
      <c r="DH51" s="362"/>
      <c r="DI51" s="362"/>
    </row>
    <row r="52" spans="5:113" x14ac:dyDescent="0.15">
      <c r="E52" s="362" t="s">
        <v>145</v>
      </c>
      <c r="F52" s="362"/>
      <c r="G52" s="362"/>
      <c r="H52" s="362"/>
      <c r="I52" s="362"/>
      <c r="J52" s="362"/>
      <c r="K52" s="362"/>
      <c r="L52" s="362"/>
      <c r="M52" s="362"/>
      <c r="N52" s="362"/>
      <c r="O52" s="362"/>
      <c r="P52" s="362"/>
      <c r="Q52" s="362"/>
      <c r="R52" s="362"/>
      <c r="S52" s="362"/>
      <c r="T52" s="362"/>
      <c r="U52" s="362"/>
      <c r="V52" s="362"/>
      <c r="W52" s="362"/>
      <c r="X52" s="362"/>
      <c r="Y52" s="362"/>
      <c r="Z52" s="362"/>
      <c r="AA52" s="362"/>
      <c r="AB52" s="362"/>
      <c r="AC52" s="362"/>
      <c r="AD52" s="362"/>
      <c r="AE52" s="362"/>
      <c r="AF52" s="362"/>
      <c r="AG52" s="362"/>
      <c r="AH52" s="362"/>
      <c r="AI52" s="362"/>
      <c r="AJ52" s="362"/>
      <c r="AK52" s="362"/>
      <c r="AL52" s="362"/>
      <c r="AM52" s="362"/>
      <c r="AN52" s="362"/>
      <c r="AO52" s="362"/>
      <c r="AP52" s="362"/>
      <c r="AQ52" s="362"/>
      <c r="AR52" s="362"/>
      <c r="AS52" s="362"/>
      <c r="AT52" s="362"/>
      <c r="AU52" s="362"/>
      <c r="AV52" s="362"/>
      <c r="AW52" s="362"/>
      <c r="AX52" s="362"/>
      <c r="AY52" s="362"/>
      <c r="AZ52" s="362"/>
      <c r="BA52" s="362"/>
      <c r="BB52" s="362"/>
      <c r="BC52" s="362"/>
      <c r="BD52" s="362"/>
      <c r="BE52" s="362"/>
      <c r="BF52" s="362"/>
      <c r="BG52" s="362"/>
      <c r="BH52" s="362"/>
      <c r="BI52" s="362"/>
      <c r="BJ52" s="362"/>
      <c r="BK52" s="362"/>
      <c r="BL52" s="362"/>
      <c r="BM52" s="362"/>
      <c r="BN52" s="362"/>
      <c r="BO52" s="362"/>
      <c r="BP52" s="362"/>
      <c r="BQ52" s="362"/>
      <c r="BR52" s="362"/>
      <c r="BS52" s="362"/>
      <c r="BT52" s="362"/>
      <c r="BU52" s="362"/>
      <c r="BV52" s="362"/>
      <c r="BW52" s="362"/>
      <c r="BX52" s="362"/>
      <c r="BY52" s="362"/>
      <c r="BZ52" s="362"/>
      <c r="CA52" s="362"/>
      <c r="CB52" s="362"/>
      <c r="CC52" s="362"/>
      <c r="CD52" s="362"/>
      <c r="CE52" s="362"/>
      <c r="CF52" s="362"/>
      <c r="CG52" s="362"/>
      <c r="CH52" s="362"/>
      <c r="CI52" s="362"/>
      <c r="CJ52" s="362"/>
      <c r="CK52" s="362"/>
      <c r="CL52" s="362"/>
      <c r="CM52" s="362"/>
      <c r="CN52" s="362"/>
      <c r="CO52" s="362"/>
      <c r="CP52" s="362"/>
      <c r="CQ52" s="362"/>
      <c r="CR52" s="362"/>
      <c r="CS52" s="362"/>
      <c r="CT52" s="362"/>
      <c r="CU52" s="362"/>
      <c r="CV52" s="362"/>
      <c r="CW52" s="362"/>
      <c r="CX52" s="362"/>
      <c r="CY52" s="362"/>
      <c r="CZ52" s="362"/>
      <c r="DA52" s="362"/>
      <c r="DB52" s="362"/>
      <c r="DC52" s="362"/>
      <c r="DD52" s="362"/>
      <c r="DE52" s="362"/>
      <c r="DF52" s="362"/>
      <c r="DG52" s="362"/>
      <c r="DH52" s="362"/>
      <c r="DI52" s="362"/>
    </row>
    <row r="53" spans="5:113" x14ac:dyDescent="0.15">
      <c r="E53" s="71" t="s">
        <v>146</v>
      </c>
    </row>
    <row r="54" spans="5:113" x14ac:dyDescent="0.15"/>
    <row r="55" spans="5:113" x14ac:dyDescent="0.15"/>
    <row r="56" spans="5:113" x14ac:dyDescent="0.15"/>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2:CM42"/>
    <mergeCell ref="CO42:CP42"/>
    <mergeCell ref="CQ42:DE42"/>
    <mergeCell ref="DG42:DH42"/>
    <mergeCell ref="C43:D43"/>
    <mergeCell ref="E43:S43"/>
    <mergeCell ref="U43:V43"/>
    <mergeCell ref="W43:AK43"/>
    <mergeCell ref="AM43:AN43"/>
    <mergeCell ref="AO43:BC43"/>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P45"/>
  <sheetViews>
    <sheetView showGridLines="0" zoomScale="55" zoomScaleNormal="55" zoomScaleSheetLayoutView="100" workbookViewId="0"/>
  </sheetViews>
  <sheetFormatPr defaultColWidth="0" defaultRowHeight="13.5" customHeight="1" zeroHeight="1" x14ac:dyDescent="0.15"/>
  <cols>
    <col min="1" max="1" width="6.625" style="241" customWidth="1"/>
    <col min="2" max="2" width="11" style="241" customWidth="1"/>
    <col min="3" max="3" width="17" style="241" customWidth="1"/>
    <col min="4" max="5" width="16.625" style="241" customWidth="1"/>
    <col min="6" max="15" width="15" style="241" customWidth="1"/>
    <col min="16" max="16" width="24" style="241" customWidth="1"/>
    <col min="17" max="16384" width="0" style="241" hidden="1"/>
  </cols>
  <sheetData>
    <row r="1" spans="1:16" ht="16.5" customHeight="1" x14ac:dyDescent="0.15">
      <c r="A1" s="240"/>
      <c r="B1" s="240"/>
      <c r="C1" s="240"/>
      <c r="D1" s="240"/>
      <c r="E1" s="240"/>
      <c r="F1" s="240"/>
      <c r="G1" s="240"/>
      <c r="H1" s="240"/>
      <c r="I1" s="240"/>
      <c r="J1" s="240"/>
      <c r="K1" s="240"/>
      <c r="L1" s="240"/>
      <c r="M1" s="240"/>
      <c r="N1" s="240"/>
      <c r="O1" s="240"/>
      <c r="P1" s="240"/>
    </row>
    <row r="2" spans="1:16" ht="16.5" customHeight="1" x14ac:dyDescent="0.15">
      <c r="A2" s="240"/>
      <c r="B2" s="240"/>
      <c r="C2" s="240"/>
      <c r="D2" s="240"/>
      <c r="E2" s="240"/>
      <c r="F2" s="240"/>
      <c r="G2" s="240"/>
      <c r="H2" s="240"/>
      <c r="I2" s="240"/>
      <c r="J2" s="240"/>
      <c r="K2" s="240"/>
      <c r="L2" s="240"/>
      <c r="M2" s="240"/>
      <c r="N2" s="240"/>
      <c r="O2" s="240"/>
      <c r="P2" s="240"/>
    </row>
    <row r="3" spans="1:16" ht="16.5" customHeight="1" x14ac:dyDescent="0.15">
      <c r="A3" s="240"/>
      <c r="B3" s="240"/>
      <c r="C3" s="240"/>
      <c r="D3" s="240"/>
      <c r="E3" s="240"/>
      <c r="F3" s="240"/>
      <c r="G3" s="240"/>
      <c r="H3" s="240"/>
      <c r="I3" s="240"/>
      <c r="J3" s="240"/>
      <c r="K3" s="240"/>
      <c r="L3" s="240"/>
      <c r="M3" s="240"/>
      <c r="N3" s="240"/>
      <c r="O3" s="240"/>
      <c r="P3" s="240"/>
    </row>
    <row r="4" spans="1:16" ht="16.5" customHeight="1" x14ac:dyDescent="0.15">
      <c r="A4" s="240"/>
      <c r="B4" s="240"/>
      <c r="C4" s="240"/>
      <c r="D4" s="240"/>
      <c r="E4" s="240"/>
      <c r="F4" s="240"/>
      <c r="G4" s="240"/>
      <c r="H4" s="240"/>
      <c r="I4" s="240"/>
      <c r="J4" s="240"/>
      <c r="K4" s="240"/>
      <c r="L4" s="240"/>
      <c r="M4" s="240"/>
      <c r="N4" s="240"/>
      <c r="O4" s="240"/>
      <c r="P4" s="240"/>
    </row>
    <row r="5" spans="1:16" ht="16.5" customHeight="1" x14ac:dyDescent="0.15">
      <c r="A5" s="240"/>
      <c r="B5" s="240"/>
      <c r="C5" s="240"/>
      <c r="D5" s="240"/>
      <c r="E5" s="240"/>
      <c r="F5" s="240"/>
      <c r="G5" s="240"/>
      <c r="H5" s="240"/>
      <c r="I5" s="240"/>
      <c r="J5" s="240"/>
      <c r="K5" s="240"/>
      <c r="L5" s="240"/>
      <c r="M5" s="240"/>
      <c r="N5" s="240"/>
      <c r="O5" s="240"/>
      <c r="P5" s="240"/>
    </row>
    <row r="6" spans="1:16" ht="16.5" customHeight="1" x14ac:dyDescent="0.15">
      <c r="A6" s="240"/>
      <c r="B6" s="240"/>
      <c r="C6" s="240"/>
      <c r="D6" s="240"/>
      <c r="E6" s="240"/>
      <c r="F6" s="240"/>
      <c r="G6" s="240"/>
      <c r="H6" s="240"/>
      <c r="I6" s="240"/>
      <c r="J6" s="240"/>
      <c r="K6" s="240"/>
      <c r="L6" s="240"/>
      <c r="M6" s="240"/>
      <c r="N6" s="240"/>
      <c r="O6" s="240"/>
      <c r="P6" s="240"/>
    </row>
    <row r="7" spans="1:16" ht="16.5" customHeight="1" x14ac:dyDescent="0.15">
      <c r="A7" s="240"/>
      <c r="B7" s="240"/>
      <c r="C7" s="240"/>
      <c r="D7" s="240"/>
      <c r="E7" s="240"/>
      <c r="F7" s="240"/>
      <c r="G7" s="240"/>
      <c r="H7" s="240"/>
      <c r="I7" s="240"/>
      <c r="J7" s="240"/>
      <c r="K7" s="240"/>
      <c r="L7" s="240"/>
      <c r="M7" s="240"/>
      <c r="N7" s="240"/>
      <c r="O7" s="240"/>
      <c r="P7" s="240"/>
    </row>
    <row r="8" spans="1:16" ht="16.5" customHeight="1" x14ac:dyDescent="0.15">
      <c r="A8" s="240"/>
      <c r="B8" s="240"/>
      <c r="C8" s="240"/>
      <c r="D8" s="240"/>
      <c r="E8" s="240"/>
      <c r="F8" s="240"/>
      <c r="G8" s="240"/>
      <c r="H8" s="240"/>
      <c r="I8" s="240"/>
      <c r="J8" s="240"/>
      <c r="K8" s="240"/>
      <c r="L8" s="240"/>
      <c r="M8" s="240"/>
      <c r="N8" s="240"/>
      <c r="O8" s="240"/>
      <c r="P8" s="240"/>
    </row>
    <row r="9" spans="1:16" ht="16.5" customHeight="1" x14ac:dyDescent="0.15">
      <c r="A9" s="240"/>
      <c r="B9" s="240"/>
      <c r="C9" s="240"/>
      <c r="D9" s="240"/>
      <c r="E9" s="240"/>
      <c r="F9" s="240"/>
      <c r="G9" s="240"/>
      <c r="H9" s="240"/>
      <c r="I9" s="240"/>
      <c r="J9" s="240"/>
      <c r="K9" s="240"/>
      <c r="L9" s="240"/>
      <c r="M9" s="240"/>
      <c r="N9" s="240"/>
      <c r="O9" s="240"/>
      <c r="P9" s="240"/>
    </row>
    <row r="10" spans="1:16" ht="16.5" customHeight="1" x14ac:dyDescent="0.15">
      <c r="A10" s="240"/>
      <c r="B10" s="240"/>
      <c r="C10" s="240"/>
      <c r="D10" s="240"/>
      <c r="E10" s="240"/>
      <c r="F10" s="240"/>
      <c r="G10" s="240"/>
      <c r="H10" s="240"/>
      <c r="I10" s="240"/>
      <c r="J10" s="240"/>
      <c r="K10" s="240"/>
      <c r="L10" s="240"/>
      <c r="M10" s="240"/>
      <c r="N10" s="240"/>
      <c r="O10" s="240"/>
      <c r="P10" s="240"/>
    </row>
    <row r="11" spans="1:16" ht="16.5" customHeight="1" x14ac:dyDescent="0.15">
      <c r="A11" s="240"/>
      <c r="B11" s="240"/>
      <c r="C11" s="240"/>
      <c r="D11" s="240"/>
      <c r="E11" s="240"/>
      <c r="F11" s="240"/>
      <c r="G11" s="240"/>
      <c r="H11" s="240"/>
      <c r="I11" s="240"/>
      <c r="J11" s="240"/>
      <c r="K11" s="240"/>
      <c r="L11" s="240"/>
      <c r="M11" s="240"/>
      <c r="N11" s="240"/>
      <c r="O11" s="240"/>
      <c r="P11" s="240"/>
    </row>
    <row r="12" spans="1:16" ht="16.5" customHeight="1" x14ac:dyDescent="0.15">
      <c r="A12" s="240"/>
      <c r="B12" s="240"/>
      <c r="C12" s="240"/>
      <c r="D12" s="240"/>
      <c r="E12" s="240"/>
      <c r="F12" s="240"/>
      <c r="G12" s="240"/>
      <c r="H12" s="240"/>
      <c r="I12" s="240"/>
      <c r="J12" s="240"/>
      <c r="K12" s="240"/>
      <c r="L12" s="240"/>
      <c r="M12" s="240"/>
      <c r="N12" s="240"/>
      <c r="O12" s="240"/>
      <c r="P12" s="240"/>
    </row>
    <row r="13" spans="1:16" ht="16.5" customHeight="1" x14ac:dyDescent="0.15">
      <c r="A13" s="240"/>
      <c r="B13" s="240"/>
      <c r="C13" s="240"/>
      <c r="D13" s="240"/>
      <c r="E13" s="240"/>
      <c r="F13" s="240"/>
      <c r="G13" s="240"/>
      <c r="H13" s="240"/>
      <c r="I13" s="240"/>
      <c r="J13" s="240"/>
      <c r="K13" s="240"/>
      <c r="L13" s="240"/>
      <c r="M13" s="240"/>
      <c r="N13" s="240"/>
      <c r="O13" s="240"/>
      <c r="P13" s="240"/>
    </row>
    <row r="14" spans="1:16" ht="16.5" customHeight="1" x14ac:dyDescent="0.15">
      <c r="A14" s="240"/>
      <c r="B14" s="240"/>
      <c r="C14" s="240"/>
      <c r="D14" s="240"/>
      <c r="E14" s="240"/>
      <c r="F14" s="240"/>
      <c r="G14" s="240"/>
      <c r="H14" s="240"/>
      <c r="I14" s="240"/>
      <c r="J14" s="240"/>
      <c r="K14" s="240"/>
      <c r="L14" s="240"/>
      <c r="M14" s="240"/>
      <c r="N14" s="240"/>
      <c r="O14" s="240"/>
      <c r="P14" s="240"/>
    </row>
    <row r="15" spans="1:16" ht="16.5" customHeight="1" x14ac:dyDescent="0.15">
      <c r="A15" s="240"/>
      <c r="B15" s="240"/>
      <c r="C15" s="240"/>
      <c r="D15" s="240"/>
      <c r="E15" s="240"/>
      <c r="F15" s="240"/>
      <c r="G15" s="240"/>
      <c r="H15" s="240"/>
      <c r="I15" s="240"/>
      <c r="J15" s="240"/>
      <c r="K15" s="240"/>
      <c r="L15" s="240"/>
      <c r="M15" s="240"/>
      <c r="N15" s="240"/>
      <c r="O15" s="240"/>
      <c r="P15" s="240"/>
    </row>
    <row r="16" spans="1:16" ht="16.5" customHeight="1" x14ac:dyDescent="0.15">
      <c r="A16" s="240"/>
      <c r="B16" s="240"/>
      <c r="C16" s="240"/>
      <c r="D16" s="240"/>
      <c r="E16" s="240"/>
      <c r="F16" s="240"/>
      <c r="G16" s="240"/>
      <c r="H16" s="240"/>
      <c r="I16" s="240"/>
      <c r="J16" s="240"/>
      <c r="K16" s="240"/>
      <c r="L16" s="240"/>
      <c r="M16" s="240"/>
      <c r="N16" s="240"/>
      <c r="O16" s="240"/>
      <c r="P16" s="240"/>
    </row>
    <row r="17" spans="1:16" ht="16.5" customHeight="1" x14ac:dyDescent="0.15">
      <c r="A17" s="240"/>
      <c r="B17" s="240"/>
      <c r="C17" s="240"/>
      <c r="D17" s="240"/>
      <c r="E17" s="240"/>
      <c r="F17" s="240"/>
      <c r="G17" s="240"/>
      <c r="H17" s="240"/>
      <c r="I17" s="240"/>
      <c r="J17" s="240"/>
      <c r="K17" s="240"/>
      <c r="L17" s="240"/>
      <c r="M17" s="240"/>
      <c r="N17" s="240"/>
      <c r="O17" s="240"/>
      <c r="P17" s="240"/>
    </row>
    <row r="18" spans="1:16" ht="16.5" customHeight="1" x14ac:dyDescent="0.15">
      <c r="A18" s="240"/>
      <c r="B18" s="240"/>
      <c r="C18" s="240"/>
      <c r="D18" s="240"/>
      <c r="E18" s="240"/>
      <c r="F18" s="240"/>
      <c r="G18" s="240"/>
      <c r="H18" s="240"/>
      <c r="I18" s="240"/>
      <c r="J18" s="240"/>
      <c r="K18" s="240"/>
      <c r="L18" s="240"/>
      <c r="M18" s="240"/>
      <c r="N18" s="240"/>
      <c r="O18" s="240"/>
      <c r="P18" s="240"/>
    </row>
    <row r="19" spans="1:16" ht="16.5" customHeight="1" x14ac:dyDescent="0.15">
      <c r="A19" s="240"/>
      <c r="B19" s="240"/>
      <c r="C19" s="240"/>
      <c r="D19" s="240"/>
      <c r="E19" s="240"/>
      <c r="F19" s="240"/>
      <c r="G19" s="240"/>
      <c r="H19" s="240"/>
      <c r="I19" s="240"/>
      <c r="J19" s="240"/>
      <c r="K19" s="240"/>
      <c r="L19" s="240"/>
      <c r="M19" s="240"/>
      <c r="N19" s="240"/>
      <c r="O19" s="240"/>
      <c r="P19" s="240"/>
    </row>
    <row r="20" spans="1:16" ht="16.5" customHeight="1" x14ac:dyDescent="0.15">
      <c r="A20" s="240"/>
      <c r="B20" s="240"/>
      <c r="C20" s="240"/>
      <c r="D20" s="240"/>
      <c r="E20" s="240"/>
      <c r="F20" s="240"/>
      <c r="G20" s="240"/>
      <c r="H20" s="240"/>
      <c r="I20" s="240"/>
      <c r="J20" s="240"/>
      <c r="K20" s="240"/>
      <c r="L20" s="240"/>
      <c r="M20" s="240"/>
      <c r="N20" s="240"/>
      <c r="O20" s="240"/>
      <c r="P20" s="240"/>
    </row>
    <row r="21" spans="1:16" ht="16.5" customHeight="1" x14ac:dyDescent="0.15">
      <c r="A21" s="240"/>
      <c r="B21" s="240"/>
      <c r="C21" s="240"/>
      <c r="D21" s="240"/>
      <c r="E21" s="240"/>
      <c r="F21" s="240"/>
      <c r="G21" s="240"/>
      <c r="H21" s="240"/>
      <c r="I21" s="240"/>
      <c r="J21" s="240"/>
      <c r="K21" s="240"/>
      <c r="L21" s="240"/>
      <c r="M21" s="240"/>
      <c r="N21" s="240"/>
      <c r="O21" s="240"/>
      <c r="P21" s="240"/>
    </row>
    <row r="22" spans="1:16" ht="16.5" customHeight="1" x14ac:dyDescent="0.15">
      <c r="A22" s="240"/>
      <c r="B22" s="240"/>
      <c r="C22" s="240"/>
      <c r="D22" s="240"/>
      <c r="E22" s="240"/>
      <c r="F22" s="240"/>
      <c r="G22" s="240"/>
      <c r="H22" s="240"/>
      <c r="I22" s="240"/>
      <c r="J22" s="240"/>
      <c r="K22" s="240"/>
      <c r="L22" s="240"/>
      <c r="M22" s="240"/>
      <c r="N22" s="240"/>
      <c r="O22" s="240"/>
      <c r="P22" s="240"/>
    </row>
    <row r="23" spans="1:16" ht="16.5" customHeight="1" x14ac:dyDescent="0.15">
      <c r="A23" s="240"/>
      <c r="B23" s="240"/>
      <c r="C23" s="240"/>
      <c r="D23" s="240"/>
      <c r="E23" s="240"/>
      <c r="F23" s="240"/>
      <c r="G23" s="240"/>
      <c r="H23" s="240"/>
      <c r="I23" s="240"/>
      <c r="J23" s="240"/>
      <c r="K23" s="240"/>
      <c r="L23" s="240"/>
      <c r="M23" s="240"/>
      <c r="N23" s="240"/>
      <c r="O23" s="240"/>
      <c r="P23" s="240"/>
    </row>
    <row r="24" spans="1:16" ht="16.5" customHeight="1" x14ac:dyDescent="0.15">
      <c r="A24" s="240"/>
      <c r="B24" s="240"/>
      <c r="C24" s="240"/>
      <c r="D24" s="240"/>
      <c r="E24" s="240"/>
      <c r="F24" s="240"/>
      <c r="G24" s="240"/>
      <c r="H24" s="240"/>
      <c r="I24" s="240"/>
      <c r="J24" s="240"/>
      <c r="K24" s="240"/>
      <c r="L24" s="240"/>
      <c r="M24" s="240"/>
      <c r="N24" s="240"/>
      <c r="O24" s="240"/>
      <c r="P24" s="240"/>
    </row>
    <row r="25" spans="1:16" ht="16.5" customHeight="1" x14ac:dyDescent="0.15">
      <c r="A25" s="240"/>
      <c r="B25" s="240"/>
      <c r="C25" s="240"/>
      <c r="D25" s="240"/>
      <c r="E25" s="240"/>
      <c r="F25" s="240"/>
      <c r="G25" s="240"/>
      <c r="H25" s="240"/>
      <c r="I25" s="240"/>
      <c r="J25" s="240"/>
      <c r="K25" s="240"/>
      <c r="L25" s="240"/>
      <c r="M25" s="240"/>
      <c r="N25" s="240"/>
      <c r="O25" s="240"/>
      <c r="P25" s="240"/>
    </row>
    <row r="26" spans="1:16" ht="16.5" customHeight="1" x14ac:dyDescent="0.15">
      <c r="A26" s="240"/>
      <c r="B26" s="240"/>
      <c r="C26" s="240"/>
      <c r="D26" s="240"/>
      <c r="E26" s="240"/>
      <c r="F26" s="240"/>
      <c r="G26" s="240"/>
      <c r="H26" s="240"/>
      <c r="I26" s="240"/>
      <c r="J26" s="240"/>
      <c r="K26" s="240"/>
      <c r="L26" s="240"/>
      <c r="M26" s="240"/>
      <c r="N26" s="240"/>
      <c r="O26" s="240"/>
      <c r="P26" s="240"/>
    </row>
    <row r="27" spans="1:16" ht="16.5" customHeight="1" x14ac:dyDescent="0.15">
      <c r="A27" s="240"/>
      <c r="B27" s="240"/>
      <c r="C27" s="240"/>
      <c r="D27" s="240"/>
      <c r="E27" s="240"/>
      <c r="F27" s="240"/>
      <c r="G27" s="240"/>
      <c r="H27" s="240"/>
      <c r="I27" s="240"/>
      <c r="J27" s="240"/>
      <c r="K27" s="240"/>
      <c r="L27" s="240"/>
      <c r="M27" s="240"/>
      <c r="N27" s="240"/>
      <c r="O27" s="240"/>
      <c r="P27" s="240"/>
    </row>
    <row r="28" spans="1:16" ht="16.5" customHeight="1" x14ac:dyDescent="0.15">
      <c r="A28" s="240"/>
      <c r="B28" s="240"/>
      <c r="C28" s="240"/>
      <c r="D28" s="240"/>
      <c r="E28" s="240"/>
      <c r="F28" s="240"/>
      <c r="G28" s="240"/>
      <c r="H28" s="240"/>
      <c r="I28" s="240"/>
      <c r="J28" s="240"/>
      <c r="K28" s="240"/>
      <c r="L28" s="240"/>
      <c r="M28" s="240"/>
      <c r="N28" s="240"/>
      <c r="O28" s="240"/>
      <c r="P28" s="240"/>
    </row>
    <row r="29" spans="1:16" ht="16.5" customHeight="1" x14ac:dyDescent="0.15">
      <c r="A29" s="240"/>
      <c r="B29" s="240"/>
      <c r="C29" s="240"/>
      <c r="D29" s="240"/>
      <c r="E29" s="240"/>
      <c r="F29" s="240"/>
      <c r="G29" s="240"/>
      <c r="H29" s="240"/>
      <c r="I29" s="240"/>
      <c r="J29" s="240"/>
      <c r="K29" s="240"/>
      <c r="L29" s="240"/>
      <c r="M29" s="240"/>
      <c r="N29" s="240"/>
      <c r="O29" s="240"/>
      <c r="P29" s="240"/>
    </row>
    <row r="30" spans="1:16" ht="16.5" customHeight="1" x14ac:dyDescent="0.15">
      <c r="A30" s="240"/>
      <c r="B30" s="240"/>
      <c r="C30" s="240"/>
      <c r="D30" s="240"/>
      <c r="E30" s="240"/>
      <c r="F30" s="240"/>
      <c r="G30" s="240"/>
      <c r="H30" s="240"/>
      <c r="I30" s="240"/>
      <c r="J30" s="240"/>
      <c r="K30" s="240"/>
      <c r="L30" s="240"/>
      <c r="M30" s="240"/>
      <c r="N30" s="240"/>
      <c r="O30" s="240"/>
      <c r="P30" s="240"/>
    </row>
    <row r="31" spans="1:16" ht="16.5" customHeight="1" x14ac:dyDescent="0.15">
      <c r="A31" s="240"/>
      <c r="B31" s="240"/>
      <c r="C31" s="240"/>
      <c r="D31" s="240"/>
      <c r="E31" s="240"/>
      <c r="F31" s="240"/>
      <c r="G31" s="240"/>
      <c r="H31" s="240"/>
      <c r="I31" s="240"/>
      <c r="J31" s="240"/>
      <c r="K31" s="240"/>
      <c r="L31" s="240"/>
      <c r="M31" s="240"/>
      <c r="N31" s="240"/>
      <c r="O31" s="240"/>
      <c r="P31" s="240"/>
    </row>
    <row r="32" spans="1:16" ht="31.5" customHeight="1" thickBot="1" x14ac:dyDescent="0.2">
      <c r="A32" s="240"/>
      <c r="B32" s="240"/>
      <c r="C32" s="240"/>
      <c r="D32" s="240"/>
      <c r="E32" s="240"/>
      <c r="F32" s="240"/>
      <c r="G32" s="240"/>
      <c r="H32" s="240"/>
      <c r="I32" s="240"/>
      <c r="J32" s="242" t="s">
        <v>485</v>
      </c>
      <c r="K32" s="240"/>
      <c r="L32" s="240"/>
      <c r="M32" s="240"/>
      <c r="N32" s="240"/>
      <c r="O32" s="240"/>
      <c r="P32" s="240"/>
    </row>
    <row r="33" spans="1:16" ht="39" customHeight="1" thickBot="1" x14ac:dyDescent="0.25">
      <c r="A33" s="240"/>
      <c r="B33" s="243" t="s">
        <v>492</v>
      </c>
      <c r="C33" s="244"/>
      <c r="D33" s="244"/>
      <c r="E33" s="245" t="s">
        <v>486</v>
      </c>
      <c r="F33" s="246" t="s">
        <v>3</v>
      </c>
      <c r="G33" s="247" t="s">
        <v>4</v>
      </c>
      <c r="H33" s="247" t="s">
        <v>5</v>
      </c>
      <c r="I33" s="247" t="s">
        <v>6</v>
      </c>
      <c r="J33" s="248" t="s">
        <v>7</v>
      </c>
      <c r="K33" s="240"/>
      <c r="L33" s="240"/>
      <c r="M33" s="240"/>
      <c r="N33" s="240"/>
      <c r="O33" s="240"/>
      <c r="P33" s="240"/>
    </row>
    <row r="34" spans="1:16" ht="39" customHeight="1" x14ac:dyDescent="0.15">
      <c r="A34" s="240"/>
      <c r="B34" s="249"/>
      <c r="C34" s="1174" t="s">
        <v>493</v>
      </c>
      <c r="D34" s="1174"/>
      <c r="E34" s="1175"/>
      <c r="F34" s="250">
        <v>4.68</v>
      </c>
      <c r="G34" s="251">
        <v>4.82</v>
      </c>
      <c r="H34" s="251">
        <v>5.69</v>
      </c>
      <c r="I34" s="251">
        <v>8.82</v>
      </c>
      <c r="J34" s="252">
        <v>16.48</v>
      </c>
      <c r="K34" s="240"/>
      <c r="L34" s="240"/>
      <c r="M34" s="240"/>
      <c r="N34" s="240"/>
      <c r="O34" s="240"/>
      <c r="P34" s="240"/>
    </row>
    <row r="35" spans="1:16" ht="39" customHeight="1" x14ac:dyDescent="0.15">
      <c r="A35" s="240"/>
      <c r="B35" s="253"/>
      <c r="C35" s="1168" t="s">
        <v>494</v>
      </c>
      <c r="D35" s="1169"/>
      <c r="E35" s="1170"/>
      <c r="F35" s="254">
        <v>4.96</v>
      </c>
      <c r="G35" s="255">
        <v>5.18</v>
      </c>
      <c r="H35" s="255">
        <v>5.3</v>
      </c>
      <c r="I35" s="255">
        <v>5.2</v>
      </c>
      <c r="J35" s="256">
        <v>4.8499999999999996</v>
      </c>
      <c r="K35" s="240"/>
      <c r="L35" s="240"/>
      <c r="M35" s="240"/>
      <c r="N35" s="240"/>
      <c r="O35" s="240"/>
      <c r="P35" s="240"/>
    </row>
    <row r="36" spans="1:16" ht="39" customHeight="1" x14ac:dyDescent="0.15">
      <c r="A36" s="240"/>
      <c r="B36" s="253"/>
      <c r="C36" s="1168" t="s">
        <v>495</v>
      </c>
      <c r="D36" s="1169"/>
      <c r="E36" s="1170"/>
      <c r="F36" s="254">
        <v>3.89</v>
      </c>
      <c r="G36" s="255">
        <v>4.16</v>
      </c>
      <c r="H36" s="255">
        <v>4.1100000000000003</v>
      </c>
      <c r="I36" s="255">
        <v>3.75</v>
      </c>
      <c r="J36" s="256">
        <v>3.76</v>
      </c>
      <c r="K36" s="240"/>
      <c r="L36" s="240"/>
      <c r="M36" s="240"/>
      <c r="N36" s="240"/>
      <c r="O36" s="240"/>
      <c r="P36" s="240"/>
    </row>
    <row r="37" spans="1:16" ht="39" customHeight="1" x14ac:dyDescent="0.15">
      <c r="A37" s="240"/>
      <c r="B37" s="253"/>
      <c r="C37" s="1168" t="s">
        <v>496</v>
      </c>
      <c r="D37" s="1169"/>
      <c r="E37" s="1170"/>
      <c r="F37" s="254">
        <v>6.2</v>
      </c>
      <c r="G37" s="255">
        <v>5.92</v>
      </c>
      <c r="H37" s="255">
        <v>5.38</v>
      </c>
      <c r="I37" s="255">
        <v>3.43</v>
      </c>
      <c r="J37" s="256">
        <v>3.65</v>
      </c>
      <c r="K37" s="240"/>
      <c r="L37" s="240"/>
      <c r="M37" s="240"/>
      <c r="N37" s="240"/>
      <c r="O37" s="240"/>
      <c r="P37" s="240"/>
    </row>
    <row r="38" spans="1:16" ht="39" customHeight="1" x14ac:dyDescent="0.15">
      <c r="A38" s="240"/>
      <c r="B38" s="253"/>
      <c r="C38" s="1168" t="s">
        <v>497</v>
      </c>
      <c r="D38" s="1169"/>
      <c r="E38" s="1170"/>
      <c r="F38" s="254">
        <v>0.02</v>
      </c>
      <c r="G38" s="255">
        <v>0.02</v>
      </c>
      <c r="H38" s="255">
        <v>0.03</v>
      </c>
      <c r="I38" s="255">
        <v>0</v>
      </c>
      <c r="J38" s="256">
        <v>0.02</v>
      </c>
      <c r="K38" s="240"/>
      <c r="L38" s="240"/>
      <c r="M38" s="240"/>
      <c r="N38" s="240"/>
      <c r="O38" s="240"/>
      <c r="P38" s="240"/>
    </row>
    <row r="39" spans="1:16" ht="39" customHeight="1" x14ac:dyDescent="0.15">
      <c r="A39" s="240"/>
      <c r="B39" s="253"/>
      <c r="C39" s="1168" t="s">
        <v>498</v>
      </c>
      <c r="D39" s="1169"/>
      <c r="E39" s="1170"/>
      <c r="F39" s="254">
        <v>0</v>
      </c>
      <c r="G39" s="255">
        <v>0</v>
      </c>
      <c r="H39" s="255">
        <v>0</v>
      </c>
      <c r="I39" s="255">
        <v>0</v>
      </c>
      <c r="J39" s="256">
        <v>0</v>
      </c>
      <c r="K39" s="240"/>
      <c r="L39" s="240"/>
      <c r="M39" s="240"/>
      <c r="N39" s="240"/>
      <c r="O39" s="240"/>
      <c r="P39" s="240"/>
    </row>
    <row r="40" spans="1:16" ht="39" customHeight="1" x14ac:dyDescent="0.15">
      <c r="A40" s="240"/>
      <c r="B40" s="253"/>
      <c r="C40" s="1168" t="s">
        <v>499</v>
      </c>
      <c r="D40" s="1169"/>
      <c r="E40" s="1170"/>
      <c r="F40" s="254">
        <v>0</v>
      </c>
      <c r="G40" s="255">
        <v>0</v>
      </c>
      <c r="H40" s="255">
        <v>0</v>
      </c>
      <c r="I40" s="255">
        <v>0</v>
      </c>
      <c r="J40" s="256">
        <v>0</v>
      </c>
      <c r="K40" s="240"/>
      <c r="L40" s="240"/>
      <c r="M40" s="240"/>
      <c r="N40" s="240"/>
      <c r="O40" s="240"/>
      <c r="P40" s="240"/>
    </row>
    <row r="41" spans="1:16" ht="39" customHeight="1" x14ac:dyDescent="0.15">
      <c r="A41" s="240"/>
      <c r="B41" s="253"/>
      <c r="C41" s="1168" t="s">
        <v>500</v>
      </c>
      <c r="D41" s="1169"/>
      <c r="E41" s="1170"/>
      <c r="F41" s="254">
        <v>0</v>
      </c>
      <c r="G41" s="255">
        <v>0</v>
      </c>
      <c r="H41" s="255">
        <v>0</v>
      </c>
      <c r="I41" s="255">
        <v>0</v>
      </c>
      <c r="J41" s="256">
        <v>0</v>
      </c>
      <c r="K41" s="240"/>
      <c r="L41" s="240"/>
      <c r="M41" s="240"/>
      <c r="N41" s="240"/>
      <c r="O41" s="240"/>
      <c r="P41" s="240"/>
    </row>
    <row r="42" spans="1:16" ht="39" customHeight="1" x14ac:dyDescent="0.15">
      <c r="A42" s="240"/>
      <c r="B42" s="257"/>
      <c r="C42" s="1168" t="s">
        <v>501</v>
      </c>
      <c r="D42" s="1169"/>
      <c r="E42" s="1170"/>
      <c r="F42" s="254" t="s">
        <v>446</v>
      </c>
      <c r="G42" s="255" t="s">
        <v>446</v>
      </c>
      <c r="H42" s="255" t="s">
        <v>446</v>
      </c>
      <c r="I42" s="255" t="s">
        <v>446</v>
      </c>
      <c r="J42" s="256" t="s">
        <v>446</v>
      </c>
      <c r="K42" s="240"/>
      <c r="L42" s="240"/>
      <c r="M42" s="240"/>
      <c r="N42" s="240"/>
      <c r="O42" s="240"/>
      <c r="P42" s="240"/>
    </row>
    <row r="43" spans="1:16" ht="39" customHeight="1" thickBot="1" x14ac:dyDescent="0.2">
      <c r="A43" s="240"/>
      <c r="B43" s="258"/>
      <c r="C43" s="1171" t="s">
        <v>502</v>
      </c>
      <c r="D43" s="1172"/>
      <c r="E43" s="1173"/>
      <c r="F43" s="259">
        <v>0</v>
      </c>
      <c r="G43" s="260">
        <v>0</v>
      </c>
      <c r="H43" s="260">
        <v>0</v>
      </c>
      <c r="I43" s="260">
        <v>0</v>
      </c>
      <c r="J43" s="261">
        <v>0</v>
      </c>
      <c r="K43" s="240"/>
      <c r="L43" s="240"/>
      <c r="M43" s="240"/>
      <c r="N43" s="240"/>
      <c r="O43" s="240"/>
      <c r="P43" s="240"/>
    </row>
    <row r="44" spans="1:16" ht="39" customHeight="1" x14ac:dyDescent="0.15">
      <c r="A44" s="240"/>
      <c r="B44" s="262" t="s">
        <v>503</v>
      </c>
      <c r="C44" s="263"/>
      <c r="D44" s="264"/>
      <c r="E44" s="264"/>
      <c r="F44" s="265"/>
      <c r="G44" s="265"/>
      <c r="H44" s="265"/>
      <c r="I44" s="265"/>
      <c r="J44" s="265"/>
      <c r="K44" s="240"/>
      <c r="L44" s="240"/>
      <c r="M44" s="240"/>
      <c r="N44" s="240"/>
      <c r="O44" s="240"/>
      <c r="P44" s="240"/>
    </row>
    <row r="45" spans="1:16" ht="17.25" x14ac:dyDescent="0.15">
      <c r="A45" s="240"/>
      <c r="B45" s="240"/>
      <c r="C45" s="240"/>
      <c r="D45" s="240"/>
      <c r="E45" s="240"/>
      <c r="F45" s="240"/>
      <c r="G45" s="240"/>
      <c r="H45" s="240"/>
      <c r="I45" s="240"/>
      <c r="J45" s="240"/>
      <c r="K45" s="240"/>
      <c r="L45" s="240"/>
      <c r="M45" s="240"/>
      <c r="N45" s="240"/>
      <c r="O45" s="240"/>
      <c r="P45" s="240"/>
    </row>
  </sheetData>
  <sheetProtection algorithmName="SHA-512" hashValue="J10cQVuBFCtI/dqqFad+zKANiQM9kNoC4CphOFi+x5+Icu2FChQbb119z1bC8pF81V3K20CxZpCSrMdp2KUtFQ==" saltValue="iDLCgqGPk4IG+8g+vpdId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267" customWidth="1"/>
    <col min="2" max="3" width="10.875" style="267" customWidth="1"/>
    <col min="4" max="4" width="10" style="267" customWidth="1"/>
    <col min="5" max="10" width="11" style="267" customWidth="1"/>
    <col min="11" max="15" width="13.125" style="267" customWidth="1"/>
    <col min="16" max="21" width="11.5" style="267" customWidth="1"/>
    <col min="22" max="16384" width="0" style="267" hidden="1"/>
  </cols>
  <sheetData>
    <row r="1" spans="1:21" ht="13.5" customHeight="1" x14ac:dyDescent="0.15">
      <c r="A1" s="266"/>
      <c r="B1" s="266"/>
      <c r="C1" s="266"/>
      <c r="D1" s="266"/>
      <c r="E1" s="266"/>
      <c r="F1" s="266"/>
      <c r="G1" s="266"/>
      <c r="H1" s="266"/>
      <c r="I1" s="266"/>
      <c r="J1" s="266"/>
      <c r="K1" s="266"/>
      <c r="L1" s="266"/>
      <c r="M1" s="266"/>
      <c r="N1" s="266"/>
      <c r="O1" s="266"/>
      <c r="P1" s="266"/>
      <c r="Q1" s="266"/>
      <c r="R1" s="266"/>
      <c r="S1" s="266"/>
      <c r="T1" s="266"/>
      <c r="U1" s="266"/>
    </row>
    <row r="2" spans="1:21" ht="13.5" customHeight="1" x14ac:dyDescent="0.15">
      <c r="A2" s="266"/>
      <c r="B2" s="266"/>
      <c r="C2" s="266"/>
      <c r="D2" s="266"/>
      <c r="E2" s="266"/>
      <c r="F2" s="266"/>
      <c r="G2" s="266"/>
      <c r="H2" s="266"/>
      <c r="I2" s="266"/>
      <c r="J2" s="266"/>
      <c r="K2" s="266"/>
      <c r="L2" s="266"/>
      <c r="M2" s="266"/>
      <c r="N2" s="266"/>
      <c r="O2" s="266"/>
      <c r="P2" s="266"/>
      <c r="Q2" s="266"/>
      <c r="R2" s="266"/>
      <c r="S2" s="266"/>
      <c r="T2" s="266"/>
      <c r="U2" s="266"/>
    </row>
    <row r="3" spans="1:21" ht="13.5" customHeight="1" x14ac:dyDescent="0.15">
      <c r="A3" s="266"/>
      <c r="B3" s="266"/>
      <c r="C3" s="266"/>
      <c r="D3" s="266"/>
      <c r="E3" s="266"/>
      <c r="F3" s="266"/>
      <c r="G3" s="266"/>
      <c r="H3" s="266"/>
      <c r="I3" s="266"/>
      <c r="J3" s="266"/>
      <c r="K3" s="266"/>
      <c r="L3" s="266"/>
      <c r="M3" s="266"/>
      <c r="N3" s="266"/>
      <c r="O3" s="266"/>
      <c r="P3" s="266"/>
      <c r="Q3" s="266"/>
      <c r="R3" s="266"/>
      <c r="S3" s="266"/>
      <c r="T3" s="266"/>
      <c r="U3" s="266"/>
    </row>
    <row r="4" spans="1:21" ht="13.5" customHeight="1" x14ac:dyDescent="0.15">
      <c r="A4" s="266"/>
      <c r="B4" s="266"/>
      <c r="C4" s="266"/>
      <c r="D4" s="266"/>
      <c r="E4" s="266"/>
      <c r="F4" s="266"/>
      <c r="G4" s="266"/>
      <c r="H4" s="266"/>
      <c r="I4" s="266"/>
      <c r="J4" s="266"/>
      <c r="K4" s="266"/>
      <c r="L4" s="266"/>
      <c r="M4" s="266"/>
      <c r="N4" s="266"/>
      <c r="O4" s="266"/>
      <c r="P4" s="266"/>
      <c r="Q4" s="266"/>
      <c r="R4" s="266"/>
      <c r="S4" s="266"/>
      <c r="T4" s="266"/>
      <c r="U4" s="266"/>
    </row>
    <row r="5" spans="1:21" ht="13.5" customHeight="1" x14ac:dyDescent="0.15">
      <c r="A5" s="266"/>
      <c r="B5" s="266"/>
      <c r="C5" s="266"/>
      <c r="D5" s="266"/>
      <c r="E5" s="266"/>
      <c r="F5" s="266"/>
      <c r="G5" s="266"/>
      <c r="H5" s="266"/>
      <c r="I5" s="266"/>
      <c r="J5" s="266"/>
      <c r="K5" s="266"/>
      <c r="L5" s="266"/>
      <c r="M5" s="266"/>
      <c r="N5" s="266"/>
      <c r="O5" s="266"/>
      <c r="P5" s="266"/>
      <c r="Q5" s="266"/>
      <c r="R5" s="266"/>
      <c r="S5" s="266"/>
      <c r="T5" s="266"/>
      <c r="U5" s="266"/>
    </row>
    <row r="6" spans="1:21" ht="13.5" customHeight="1" x14ac:dyDescent="0.15">
      <c r="A6" s="266"/>
      <c r="B6" s="266"/>
      <c r="C6" s="266"/>
      <c r="D6" s="266"/>
      <c r="E6" s="266"/>
      <c r="F6" s="266"/>
      <c r="G6" s="266"/>
      <c r="H6" s="266"/>
      <c r="I6" s="266"/>
      <c r="J6" s="266"/>
      <c r="K6" s="266"/>
      <c r="L6" s="266"/>
      <c r="M6" s="266"/>
      <c r="N6" s="266"/>
      <c r="O6" s="266"/>
      <c r="P6" s="266"/>
      <c r="Q6" s="266"/>
      <c r="R6" s="266"/>
      <c r="S6" s="266"/>
      <c r="T6" s="266"/>
      <c r="U6" s="266"/>
    </row>
    <row r="7" spans="1:21" ht="13.5" customHeight="1" x14ac:dyDescent="0.15">
      <c r="A7" s="266"/>
      <c r="B7" s="266"/>
      <c r="C7" s="266"/>
      <c r="D7" s="266"/>
      <c r="E7" s="266"/>
      <c r="F7" s="266"/>
      <c r="G7" s="266"/>
      <c r="H7" s="266"/>
      <c r="I7" s="266"/>
      <c r="J7" s="266"/>
      <c r="K7" s="266"/>
      <c r="L7" s="266"/>
      <c r="M7" s="266"/>
      <c r="N7" s="266"/>
      <c r="O7" s="266"/>
      <c r="P7" s="266"/>
      <c r="Q7" s="266"/>
      <c r="R7" s="266"/>
      <c r="S7" s="266"/>
      <c r="T7" s="266"/>
      <c r="U7" s="266"/>
    </row>
    <row r="8" spans="1:21" ht="13.5" customHeight="1" x14ac:dyDescent="0.15">
      <c r="A8" s="266"/>
      <c r="B8" s="266"/>
      <c r="C8" s="266"/>
      <c r="D8" s="266"/>
      <c r="E8" s="266"/>
      <c r="F8" s="266"/>
      <c r="G8" s="266"/>
      <c r="H8" s="266"/>
      <c r="I8" s="266"/>
      <c r="J8" s="266"/>
      <c r="K8" s="266"/>
      <c r="L8" s="266"/>
      <c r="M8" s="266"/>
      <c r="N8" s="266"/>
      <c r="O8" s="266"/>
      <c r="P8" s="266"/>
      <c r="Q8" s="266"/>
      <c r="R8" s="266"/>
      <c r="S8" s="266"/>
      <c r="T8" s="266"/>
      <c r="U8" s="266"/>
    </row>
    <row r="9" spans="1:21" ht="13.5" customHeight="1" x14ac:dyDescent="0.15">
      <c r="A9" s="266"/>
      <c r="B9" s="266"/>
      <c r="C9" s="266"/>
      <c r="D9" s="266"/>
      <c r="E9" s="266"/>
      <c r="F9" s="266"/>
      <c r="G9" s="266"/>
      <c r="H9" s="266"/>
      <c r="I9" s="266"/>
      <c r="J9" s="266"/>
      <c r="K9" s="266"/>
      <c r="L9" s="266"/>
      <c r="M9" s="266"/>
      <c r="N9" s="266"/>
      <c r="O9" s="266"/>
      <c r="P9" s="266"/>
      <c r="Q9" s="266"/>
      <c r="R9" s="266"/>
      <c r="S9" s="266"/>
      <c r="T9" s="266"/>
      <c r="U9" s="266"/>
    </row>
    <row r="10" spans="1:21" ht="13.5" customHeight="1" x14ac:dyDescent="0.15">
      <c r="A10" s="266"/>
      <c r="B10" s="266"/>
      <c r="C10" s="266"/>
      <c r="D10" s="266"/>
      <c r="E10" s="266"/>
      <c r="F10" s="266"/>
      <c r="G10" s="266"/>
      <c r="H10" s="266"/>
      <c r="I10" s="266"/>
      <c r="J10" s="266"/>
      <c r="K10" s="266"/>
      <c r="L10" s="266"/>
      <c r="M10" s="266"/>
      <c r="N10" s="266"/>
      <c r="O10" s="266"/>
      <c r="P10" s="266"/>
      <c r="Q10" s="266"/>
      <c r="R10" s="266"/>
      <c r="S10" s="266"/>
      <c r="T10" s="266"/>
      <c r="U10" s="266"/>
    </row>
    <row r="11" spans="1:21" ht="13.5" customHeight="1" x14ac:dyDescent="0.15">
      <c r="A11" s="266"/>
      <c r="B11" s="266"/>
      <c r="C11" s="266"/>
      <c r="D11" s="266"/>
      <c r="E11" s="266"/>
      <c r="F11" s="266"/>
      <c r="G11" s="266"/>
      <c r="H11" s="266"/>
      <c r="I11" s="266"/>
      <c r="J11" s="266"/>
      <c r="K11" s="266"/>
      <c r="L11" s="266"/>
      <c r="M11" s="266"/>
      <c r="N11" s="266"/>
      <c r="O11" s="266"/>
      <c r="P11" s="266"/>
      <c r="Q11" s="266"/>
      <c r="R11" s="266"/>
      <c r="S11" s="266"/>
      <c r="T11" s="266"/>
      <c r="U11" s="266"/>
    </row>
    <row r="12" spans="1:21" ht="13.5" customHeight="1" x14ac:dyDescent="0.15">
      <c r="A12" s="266"/>
      <c r="B12" s="266"/>
      <c r="C12" s="266"/>
      <c r="D12" s="266"/>
      <c r="E12" s="266"/>
      <c r="F12" s="266"/>
      <c r="G12" s="266"/>
      <c r="H12" s="266"/>
      <c r="I12" s="266"/>
      <c r="J12" s="266"/>
      <c r="K12" s="266"/>
      <c r="L12" s="266"/>
      <c r="M12" s="266"/>
      <c r="N12" s="266"/>
      <c r="O12" s="266"/>
      <c r="P12" s="266"/>
      <c r="Q12" s="266"/>
      <c r="R12" s="266"/>
      <c r="S12" s="266"/>
      <c r="T12" s="266"/>
      <c r="U12" s="266"/>
    </row>
    <row r="13" spans="1:21" ht="13.5" customHeight="1" x14ac:dyDescent="0.15">
      <c r="A13" s="266"/>
      <c r="B13" s="266"/>
      <c r="C13" s="266"/>
      <c r="D13" s="266"/>
      <c r="E13" s="266"/>
      <c r="F13" s="266"/>
      <c r="G13" s="266"/>
      <c r="H13" s="266"/>
      <c r="I13" s="266"/>
      <c r="J13" s="266"/>
      <c r="K13" s="266"/>
      <c r="L13" s="266"/>
      <c r="M13" s="266"/>
      <c r="N13" s="266"/>
      <c r="O13" s="266"/>
      <c r="P13" s="266"/>
      <c r="Q13" s="266"/>
      <c r="R13" s="266"/>
      <c r="S13" s="266"/>
      <c r="T13" s="266"/>
      <c r="U13" s="266"/>
    </row>
    <row r="14" spans="1:21" ht="13.5" customHeight="1" x14ac:dyDescent="0.15">
      <c r="A14" s="266"/>
      <c r="B14" s="266"/>
      <c r="C14" s="266"/>
      <c r="D14" s="266"/>
      <c r="E14" s="266"/>
      <c r="F14" s="266"/>
      <c r="G14" s="266"/>
      <c r="H14" s="266"/>
      <c r="I14" s="266"/>
      <c r="J14" s="266"/>
      <c r="K14" s="266"/>
      <c r="L14" s="266"/>
      <c r="M14" s="266"/>
      <c r="N14" s="266"/>
      <c r="O14" s="266"/>
      <c r="P14" s="266"/>
      <c r="Q14" s="266"/>
      <c r="R14" s="266"/>
      <c r="S14" s="266"/>
      <c r="T14" s="266"/>
      <c r="U14" s="266"/>
    </row>
    <row r="15" spans="1:21" ht="13.5" customHeight="1" x14ac:dyDescent="0.15">
      <c r="A15" s="266"/>
      <c r="B15" s="266"/>
      <c r="C15" s="266"/>
      <c r="D15" s="266"/>
      <c r="E15" s="266"/>
      <c r="F15" s="266"/>
      <c r="G15" s="266"/>
      <c r="H15" s="266"/>
      <c r="I15" s="266"/>
      <c r="J15" s="266"/>
      <c r="K15" s="266"/>
      <c r="L15" s="266"/>
      <c r="M15" s="266"/>
      <c r="N15" s="266"/>
      <c r="O15" s="266"/>
      <c r="P15" s="266"/>
      <c r="Q15" s="266"/>
      <c r="R15" s="266"/>
      <c r="S15" s="266"/>
      <c r="T15" s="266"/>
      <c r="U15" s="266"/>
    </row>
    <row r="16" spans="1:21" ht="13.5" customHeight="1" x14ac:dyDescent="0.15">
      <c r="A16" s="266"/>
      <c r="B16" s="266"/>
      <c r="C16" s="266"/>
      <c r="D16" s="266"/>
      <c r="E16" s="266"/>
      <c r="F16" s="266"/>
      <c r="G16" s="266"/>
      <c r="H16" s="266"/>
      <c r="I16" s="266"/>
      <c r="J16" s="266"/>
      <c r="K16" s="266"/>
      <c r="L16" s="266"/>
      <c r="M16" s="266"/>
      <c r="N16" s="266"/>
      <c r="O16" s="266"/>
      <c r="P16" s="266"/>
      <c r="Q16" s="266"/>
      <c r="R16" s="266"/>
      <c r="S16" s="266"/>
      <c r="T16" s="266"/>
      <c r="U16" s="266"/>
    </row>
    <row r="17" spans="1:21" ht="13.5" customHeight="1" x14ac:dyDescent="0.15">
      <c r="A17" s="266"/>
      <c r="B17" s="266"/>
      <c r="C17" s="266"/>
      <c r="D17" s="266"/>
      <c r="E17" s="266"/>
      <c r="F17" s="266"/>
      <c r="G17" s="266"/>
      <c r="H17" s="266"/>
      <c r="I17" s="266"/>
      <c r="J17" s="266"/>
      <c r="K17" s="266"/>
      <c r="L17" s="266"/>
      <c r="M17" s="266"/>
      <c r="N17" s="266"/>
      <c r="O17" s="266"/>
      <c r="P17" s="266"/>
      <c r="Q17" s="266"/>
      <c r="R17" s="266"/>
      <c r="S17" s="266"/>
      <c r="T17" s="266"/>
      <c r="U17" s="266"/>
    </row>
    <row r="18" spans="1:21" ht="13.5" customHeight="1" x14ac:dyDescent="0.15">
      <c r="A18" s="266"/>
      <c r="B18" s="266"/>
      <c r="C18" s="266"/>
      <c r="D18" s="266"/>
      <c r="E18" s="266"/>
      <c r="F18" s="266"/>
      <c r="G18" s="266"/>
      <c r="H18" s="266"/>
      <c r="I18" s="266"/>
      <c r="J18" s="266"/>
      <c r="K18" s="266"/>
      <c r="L18" s="266"/>
      <c r="M18" s="266"/>
      <c r="N18" s="266"/>
      <c r="O18" s="266"/>
      <c r="P18" s="266"/>
      <c r="Q18" s="266"/>
      <c r="R18" s="266"/>
      <c r="S18" s="266"/>
      <c r="T18" s="266"/>
      <c r="U18" s="266"/>
    </row>
    <row r="19" spans="1:21" ht="13.5" customHeight="1" x14ac:dyDescent="0.15">
      <c r="A19" s="266"/>
      <c r="B19" s="266"/>
      <c r="C19" s="266"/>
      <c r="D19" s="266"/>
      <c r="E19" s="266"/>
      <c r="F19" s="266"/>
      <c r="G19" s="266"/>
      <c r="H19" s="266"/>
      <c r="I19" s="266"/>
      <c r="J19" s="266"/>
      <c r="K19" s="266"/>
      <c r="L19" s="266"/>
      <c r="M19" s="266"/>
      <c r="N19" s="266"/>
      <c r="O19" s="266"/>
      <c r="P19" s="266"/>
      <c r="Q19" s="266"/>
      <c r="R19" s="266"/>
      <c r="S19" s="266"/>
      <c r="T19" s="266"/>
      <c r="U19" s="266"/>
    </row>
    <row r="20" spans="1:21" ht="13.5" customHeight="1" x14ac:dyDescent="0.15">
      <c r="A20" s="266"/>
      <c r="B20" s="266"/>
      <c r="C20" s="266"/>
      <c r="D20" s="266"/>
      <c r="E20" s="266"/>
      <c r="F20" s="266"/>
      <c r="G20" s="266"/>
      <c r="H20" s="266"/>
      <c r="I20" s="266"/>
      <c r="J20" s="266"/>
      <c r="K20" s="266"/>
      <c r="L20" s="266"/>
      <c r="M20" s="266"/>
      <c r="N20" s="266"/>
      <c r="O20" s="266"/>
      <c r="P20" s="266"/>
      <c r="Q20" s="266"/>
      <c r="R20" s="266"/>
      <c r="S20" s="266"/>
      <c r="T20" s="266"/>
      <c r="U20" s="266"/>
    </row>
    <row r="21" spans="1:21" ht="13.5" customHeight="1" x14ac:dyDescent="0.15">
      <c r="A21" s="266"/>
      <c r="B21" s="266"/>
      <c r="C21" s="266"/>
      <c r="D21" s="266"/>
      <c r="E21" s="266"/>
      <c r="F21" s="266"/>
      <c r="G21" s="266"/>
      <c r="H21" s="266"/>
      <c r="I21" s="266"/>
      <c r="J21" s="266"/>
      <c r="K21" s="266"/>
      <c r="L21" s="266"/>
      <c r="M21" s="266"/>
      <c r="N21" s="266"/>
      <c r="O21" s="266"/>
      <c r="P21" s="266"/>
      <c r="Q21" s="266"/>
      <c r="R21" s="266"/>
      <c r="S21" s="266"/>
      <c r="T21" s="266"/>
      <c r="U21" s="266"/>
    </row>
    <row r="22" spans="1:21" ht="13.5" customHeight="1" x14ac:dyDescent="0.15">
      <c r="A22" s="266"/>
      <c r="B22" s="266"/>
      <c r="C22" s="266"/>
      <c r="D22" s="266"/>
      <c r="E22" s="266"/>
      <c r="F22" s="266"/>
      <c r="G22" s="266"/>
      <c r="H22" s="266"/>
      <c r="I22" s="266"/>
      <c r="J22" s="266"/>
      <c r="K22" s="266"/>
      <c r="L22" s="266"/>
      <c r="M22" s="266"/>
      <c r="N22" s="266"/>
      <c r="O22" s="266"/>
      <c r="P22" s="266"/>
      <c r="Q22" s="266"/>
      <c r="R22" s="266"/>
      <c r="S22" s="266"/>
      <c r="T22" s="266"/>
      <c r="U22" s="266"/>
    </row>
    <row r="23" spans="1:21" ht="13.5" customHeight="1" x14ac:dyDescent="0.15">
      <c r="A23" s="266"/>
      <c r="B23" s="266"/>
      <c r="C23" s="266"/>
      <c r="D23" s="266"/>
      <c r="E23" s="266"/>
      <c r="F23" s="266"/>
      <c r="G23" s="266"/>
      <c r="H23" s="266"/>
      <c r="I23" s="266"/>
      <c r="J23" s="266"/>
      <c r="K23" s="266"/>
      <c r="L23" s="266"/>
      <c r="M23" s="266"/>
      <c r="N23" s="266"/>
      <c r="O23" s="266"/>
      <c r="P23" s="266"/>
      <c r="Q23" s="266"/>
      <c r="R23" s="266"/>
      <c r="S23" s="266"/>
      <c r="T23" s="266"/>
      <c r="U23" s="266"/>
    </row>
    <row r="24" spans="1:21" ht="13.5" customHeight="1" x14ac:dyDescent="0.15">
      <c r="A24" s="266"/>
      <c r="B24" s="266"/>
      <c r="C24" s="266"/>
      <c r="D24" s="266"/>
      <c r="E24" s="266"/>
      <c r="F24" s="266"/>
      <c r="G24" s="266"/>
      <c r="H24" s="266"/>
      <c r="I24" s="266"/>
      <c r="J24" s="266"/>
      <c r="K24" s="266"/>
      <c r="L24" s="266"/>
      <c r="M24" s="266"/>
      <c r="N24" s="266"/>
      <c r="O24" s="266"/>
      <c r="P24" s="266"/>
      <c r="Q24" s="266"/>
      <c r="R24" s="266"/>
      <c r="S24" s="266"/>
      <c r="T24" s="266"/>
      <c r="U24" s="266"/>
    </row>
    <row r="25" spans="1:21" ht="13.5" customHeight="1" x14ac:dyDescent="0.15">
      <c r="A25" s="266"/>
      <c r="B25" s="266"/>
      <c r="C25" s="266"/>
      <c r="D25" s="266"/>
      <c r="E25" s="266"/>
      <c r="F25" s="266"/>
      <c r="G25" s="266"/>
      <c r="H25" s="266"/>
      <c r="I25" s="266"/>
      <c r="J25" s="266"/>
      <c r="K25" s="266"/>
      <c r="L25" s="266"/>
      <c r="M25" s="266"/>
      <c r="N25" s="266"/>
      <c r="O25" s="266"/>
      <c r="P25" s="266"/>
      <c r="Q25" s="266"/>
      <c r="R25" s="266"/>
      <c r="S25" s="266"/>
      <c r="T25" s="266"/>
      <c r="U25" s="266"/>
    </row>
    <row r="26" spans="1:21" ht="13.5" customHeight="1" x14ac:dyDescent="0.15">
      <c r="A26" s="266"/>
      <c r="B26" s="266"/>
      <c r="C26" s="266"/>
      <c r="D26" s="266"/>
      <c r="E26" s="266"/>
      <c r="F26" s="266"/>
      <c r="G26" s="266"/>
      <c r="H26" s="266"/>
      <c r="I26" s="266"/>
      <c r="J26" s="266"/>
      <c r="K26" s="266"/>
      <c r="L26" s="266"/>
      <c r="M26" s="266"/>
      <c r="N26" s="266"/>
      <c r="O26" s="266"/>
      <c r="P26" s="266"/>
      <c r="Q26" s="266"/>
      <c r="R26" s="266"/>
      <c r="S26" s="266"/>
      <c r="T26" s="266"/>
      <c r="U26" s="266"/>
    </row>
    <row r="27" spans="1:21" ht="13.5" customHeight="1" x14ac:dyDescent="0.15">
      <c r="A27" s="266"/>
      <c r="B27" s="266"/>
      <c r="C27" s="266"/>
      <c r="D27" s="266"/>
      <c r="E27" s="266"/>
      <c r="F27" s="266"/>
      <c r="G27" s="266"/>
      <c r="H27" s="266"/>
      <c r="I27" s="266"/>
      <c r="J27" s="266"/>
      <c r="K27" s="266"/>
      <c r="L27" s="266"/>
      <c r="M27" s="266"/>
      <c r="N27" s="266"/>
      <c r="O27" s="266"/>
      <c r="P27" s="266"/>
      <c r="Q27" s="266"/>
      <c r="R27" s="266"/>
      <c r="S27" s="266"/>
      <c r="T27" s="266"/>
      <c r="U27" s="266"/>
    </row>
    <row r="28" spans="1:21" ht="13.5" customHeight="1" x14ac:dyDescent="0.15">
      <c r="A28" s="266"/>
      <c r="B28" s="266"/>
      <c r="C28" s="266"/>
      <c r="D28" s="266"/>
      <c r="E28" s="266"/>
      <c r="F28" s="266"/>
      <c r="G28" s="266"/>
      <c r="H28" s="266"/>
      <c r="I28" s="266"/>
      <c r="J28" s="266"/>
      <c r="K28" s="266"/>
      <c r="L28" s="266"/>
      <c r="M28" s="266"/>
      <c r="N28" s="266"/>
      <c r="O28" s="266"/>
      <c r="P28" s="266"/>
      <c r="Q28" s="266"/>
      <c r="R28" s="266"/>
      <c r="S28" s="266"/>
      <c r="T28" s="266"/>
      <c r="U28" s="266"/>
    </row>
    <row r="29" spans="1:21" ht="13.5" customHeight="1" x14ac:dyDescent="0.15">
      <c r="A29" s="266"/>
      <c r="B29" s="266"/>
      <c r="C29" s="266"/>
      <c r="D29" s="266"/>
      <c r="E29" s="266"/>
      <c r="F29" s="266"/>
      <c r="G29" s="266"/>
      <c r="H29" s="266"/>
      <c r="I29" s="266"/>
      <c r="J29" s="266"/>
      <c r="K29" s="266"/>
      <c r="L29" s="266"/>
      <c r="M29" s="266"/>
      <c r="N29" s="266"/>
      <c r="O29" s="266"/>
      <c r="P29" s="266"/>
      <c r="Q29" s="266"/>
      <c r="R29" s="266"/>
      <c r="S29" s="266"/>
      <c r="T29" s="266"/>
      <c r="U29" s="266"/>
    </row>
    <row r="30" spans="1:21" ht="13.5" customHeight="1" x14ac:dyDescent="0.15">
      <c r="A30" s="266"/>
      <c r="B30" s="266"/>
      <c r="C30" s="266"/>
      <c r="D30" s="266"/>
      <c r="E30" s="266"/>
      <c r="F30" s="266"/>
      <c r="G30" s="266"/>
      <c r="H30" s="266"/>
      <c r="I30" s="266"/>
      <c r="J30" s="266"/>
      <c r="K30" s="266"/>
      <c r="L30" s="266"/>
      <c r="M30" s="266"/>
      <c r="N30" s="266"/>
      <c r="O30" s="266"/>
      <c r="P30" s="266"/>
      <c r="Q30" s="266"/>
      <c r="R30" s="266"/>
      <c r="S30" s="266"/>
      <c r="T30" s="266"/>
      <c r="U30" s="266"/>
    </row>
    <row r="31" spans="1:21" ht="13.5" customHeight="1" x14ac:dyDescent="0.15">
      <c r="A31" s="266"/>
      <c r="B31" s="266"/>
      <c r="C31" s="266"/>
      <c r="D31" s="266"/>
      <c r="E31" s="266"/>
      <c r="F31" s="266"/>
      <c r="G31" s="266"/>
      <c r="H31" s="266"/>
      <c r="I31" s="266"/>
      <c r="J31" s="266"/>
      <c r="K31" s="266"/>
      <c r="L31" s="266"/>
      <c r="M31" s="266"/>
      <c r="N31" s="266"/>
      <c r="O31" s="266"/>
      <c r="P31" s="266"/>
      <c r="Q31" s="266"/>
      <c r="R31" s="266"/>
      <c r="S31" s="266"/>
      <c r="T31" s="266"/>
      <c r="U31" s="266"/>
    </row>
    <row r="32" spans="1:21" ht="13.5" customHeight="1" x14ac:dyDescent="0.15">
      <c r="A32" s="266"/>
      <c r="B32" s="266"/>
      <c r="C32" s="266"/>
      <c r="D32" s="266"/>
      <c r="E32" s="266"/>
      <c r="F32" s="266"/>
      <c r="G32" s="266"/>
      <c r="H32" s="266"/>
      <c r="I32" s="266"/>
      <c r="J32" s="266"/>
      <c r="K32" s="266"/>
      <c r="L32" s="266"/>
      <c r="M32" s="266"/>
      <c r="N32" s="266"/>
      <c r="O32" s="266"/>
      <c r="P32" s="266"/>
      <c r="Q32" s="266"/>
      <c r="R32" s="266"/>
      <c r="S32" s="266"/>
      <c r="T32" s="266"/>
      <c r="U32" s="266"/>
    </row>
    <row r="33" spans="1:21" ht="13.5" customHeight="1" x14ac:dyDescent="0.15">
      <c r="A33" s="266"/>
      <c r="B33" s="266"/>
      <c r="C33" s="266"/>
      <c r="D33" s="266"/>
      <c r="E33" s="266"/>
      <c r="F33" s="266"/>
      <c r="G33" s="266"/>
      <c r="H33" s="266"/>
      <c r="I33" s="266"/>
      <c r="J33" s="266"/>
      <c r="K33" s="266"/>
      <c r="L33" s="266"/>
      <c r="M33" s="266"/>
      <c r="N33" s="266"/>
      <c r="O33" s="266"/>
      <c r="P33" s="266"/>
      <c r="Q33" s="266"/>
      <c r="R33" s="266"/>
      <c r="S33" s="266"/>
      <c r="T33" s="266"/>
      <c r="U33" s="266"/>
    </row>
    <row r="34" spans="1:21" ht="13.5" customHeight="1" x14ac:dyDescent="0.15">
      <c r="A34" s="266"/>
      <c r="B34" s="266"/>
      <c r="C34" s="266"/>
      <c r="D34" s="266"/>
      <c r="E34" s="266"/>
      <c r="F34" s="266"/>
      <c r="G34" s="266"/>
      <c r="H34" s="266"/>
      <c r="I34" s="266"/>
      <c r="J34" s="266"/>
      <c r="K34" s="266"/>
      <c r="L34" s="266"/>
      <c r="M34" s="266"/>
      <c r="N34" s="266"/>
      <c r="O34" s="266"/>
      <c r="P34" s="266"/>
      <c r="Q34" s="266"/>
      <c r="R34" s="266"/>
      <c r="S34" s="266"/>
      <c r="T34" s="266"/>
      <c r="U34" s="266"/>
    </row>
    <row r="35" spans="1:21" ht="13.5" customHeight="1" x14ac:dyDescent="0.15">
      <c r="A35" s="266"/>
      <c r="B35" s="266"/>
      <c r="C35" s="266"/>
      <c r="D35" s="266"/>
      <c r="E35" s="266"/>
      <c r="F35" s="266"/>
      <c r="G35" s="266"/>
      <c r="H35" s="266"/>
      <c r="I35" s="266"/>
      <c r="J35" s="266"/>
      <c r="K35" s="266"/>
      <c r="L35" s="266"/>
      <c r="M35" s="266"/>
      <c r="N35" s="266"/>
      <c r="O35" s="266"/>
      <c r="P35" s="266"/>
      <c r="Q35" s="266"/>
      <c r="R35" s="266"/>
      <c r="S35" s="266"/>
      <c r="T35" s="266"/>
      <c r="U35" s="266"/>
    </row>
    <row r="36" spans="1:21" ht="13.5" customHeight="1" x14ac:dyDescent="0.15">
      <c r="A36" s="266"/>
      <c r="B36" s="266"/>
      <c r="C36" s="266"/>
      <c r="D36" s="266"/>
      <c r="E36" s="266"/>
      <c r="F36" s="266"/>
      <c r="G36" s="266"/>
      <c r="H36" s="266"/>
      <c r="I36" s="266"/>
      <c r="J36" s="266"/>
      <c r="K36" s="266"/>
      <c r="L36" s="266"/>
      <c r="M36" s="266"/>
      <c r="N36" s="266"/>
      <c r="O36" s="266"/>
      <c r="P36" s="266"/>
      <c r="Q36" s="266"/>
      <c r="R36" s="266"/>
      <c r="S36" s="266"/>
      <c r="T36" s="266"/>
      <c r="U36" s="266"/>
    </row>
    <row r="37" spans="1:21" ht="13.5" customHeight="1" x14ac:dyDescent="0.15">
      <c r="A37" s="266"/>
      <c r="B37" s="266"/>
      <c r="C37" s="266"/>
      <c r="D37" s="266"/>
      <c r="E37" s="266"/>
      <c r="F37" s="266"/>
      <c r="G37" s="266"/>
      <c r="H37" s="266"/>
      <c r="I37" s="266"/>
      <c r="J37" s="266"/>
      <c r="K37" s="266"/>
      <c r="L37" s="266"/>
      <c r="M37" s="266"/>
      <c r="N37" s="266"/>
      <c r="O37" s="266"/>
      <c r="P37" s="266"/>
      <c r="Q37" s="266"/>
      <c r="R37" s="266"/>
      <c r="S37" s="266"/>
      <c r="T37" s="266"/>
      <c r="U37" s="266"/>
    </row>
    <row r="38" spans="1:21" ht="13.5" customHeight="1" x14ac:dyDescent="0.15">
      <c r="A38" s="266"/>
      <c r="B38" s="266"/>
      <c r="C38" s="266"/>
      <c r="D38" s="266"/>
      <c r="E38" s="266"/>
      <c r="F38" s="266"/>
      <c r="G38" s="266"/>
      <c r="H38" s="266"/>
      <c r="I38" s="266"/>
      <c r="J38" s="266"/>
      <c r="K38" s="266"/>
      <c r="L38" s="266"/>
      <c r="M38" s="266"/>
      <c r="N38" s="266"/>
      <c r="O38" s="266"/>
      <c r="P38" s="266"/>
      <c r="Q38" s="266"/>
      <c r="R38" s="266"/>
      <c r="S38" s="266"/>
      <c r="T38" s="266"/>
      <c r="U38" s="266"/>
    </row>
    <row r="39" spans="1:21" ht="13.5" customHeight="1" x14ac:dyDescent="0.15">
      <c r="A39" s="266"/>
      <c r="B39" s="266"/>
      <c r="C39" s="266"/>
      <c r="D39" s="266"/>
      <c r="E39" s="266"/>
      <c r="F39" s="266"/>
      <c r="G39" s="266"/>
      <c r="H39" s="266"/>
      <c r="I39" s="266"/>
      <c r="J39" s="266"/>
      <c r="K39" s="266"/>
      <c r="L39" s="266"/>
      <c r="M39" s="266"/>
      <c r="N39" s="266"/>
      <c r="O39" s="266"/>
      <c r="P39" s="266"/>
      <c r="Q39" s="266"/>
      <c r="R39" s="266"/>
      <c r="S39" s="266"/>
      <c r="T39" s="266"/>
      <c r="U39" s="266"/>
    </row>
    <row r="40" spans="1:21" ht="13.5" customHeight="1" x14ac:dyDescent="0.15">
      <c r="A40" s="266"/>
      <c r="B40" s="266"/>
      <c r="C40" s="266"/>
      <c r="D40" s="266"/>
      <c r="E40" s="266"/>
      <c r="F40" s="266"/>
      <c r="G40" s="266"/>
      <c r="H40" s="266"/>
      <c r="I40" s="266"/>
      <c r="J40" s="266"/>
      <c r="K40" s="266"/>
      <c r="L40" s="266"/>
      <c r="M40" s="266"/>
      <c r="N40" s="266"/>
      <c r="O40" s="266"/>
      <c r="P40" s="266"/>
      <c r="Q40" s="266"/>
      <c r="R40" s="266"/>
      <c r="S40" s="266"/>
      <c r="T40" s="266"/>
      <c r="U40" s="266"/>
    </row>
    <row r="41" spans="1:21" ht="13.5" customHeight="1" x14ac:dyDescent="0.15">
      <c r="A41" s="266"/>
      <c r="B41" s="266"/>
      <c r="C41" s="266"/>
      <c r="D41" s="266"/>
      <c r="E41" s="266"/>
      <c r="F41" s="266"/>
      <c r="G41" s="266"/>
      <c r="H41" s="266"/>
      <c r="I41" s="266"/>
      <c r="J41" s="266"/>
      <c r="K41" s="266"/>
      <c r="L41" s="266"/>
      <c r="M41" s="266"/>
      <c r="N41" s="266"/>
      <c r="O41" s="266"/>
      <c r="P41" s="266"/>
      <c r="Q41" s="266"/>
      <c r="R41" s="266"/>
      <c r="S41" s="266"/>
      <c r="T41" s="266"/>
      <c r="U41" s="266"/>
    </row>
    <row r="42" spans="1:21" ht="13.5" customHeight="1" x14ac:dyDescent="0.15">
      <c r="A42" s="266"/>
      <c r="B42" s="266"/>
      <c r="C42" s="266"/>
      <c r="D42" s="266"/>
      <c r="E42" s="266"/>
      <c r="F42" s="266"/>
      <c r="G42" s="266"/>
      <c r="H42" s="266"/>
      <c r="I42" s="266"/>
      <c r="J42" s="266"/>
      <c r="K42" s="266"/>
      <c r="L42" s="266"/>
      <c r="M42" s="266"/>
      <c r="N42" s="266"/>
      <c r="O42" s="266"/>
      <c r="P42" s="266"/>
      <c r="Q42" s="266"/>
      <c r="R42" s="266"/>
      <c r="S42" s="266"/>
      <c r="T42" s="266"/>
      <c r="U42" s="266"/>
    </row>
    <row r="43" spans="1:21" ht="30.75" customHeight="1" thickBot="1" x14ac:dyDescent="0.2">
      <c r="A43" s="266"/>
      <c r="B43" s="266"/>
      <c r="C43" s="266"/>
      <c r="D43" s="266"/>
      <c r="E43" s="266"/>
      <c r="F43" s="266"/>
      <c r="G43" s="266"/>
      <c r="H43" s="266"/>
      <c r="I43" s="266"/>
      <c r="J43" s="266"/>
      <c r="K43" s="266"/>
      <c r="L43" s="266"/>
      <c r="M43" s="266"/>
      <c r="N43" s="266"/>
      <c r="O43" s="268" t="s">
        <v>504</v>
      </c>
      <c r="P43" s="266"/>
      <c r="Q43" s="266"/>
      <c r="R43" s="266"/>
      <c r="S43" s="266"/>
      <c r="T43" s="266"/>
      <c r="U43" s="266"/>
    </row>
    <row r="44" spans="1:21" ht="30.75" customHeight="1" thickBot="1" x14ac:dyDescent="0.2">
      <c r="A44" s="266"/>
      <c r="B44" s="269" t="s">
        <v>505</v>
      </c>
      <c r="C44" s="270"/>
      <c r="D44" s="270"/>
      <c r="E44" s="271"/>
      <c r="F44" s="271"/>
      <c r="G44" s="271"/>
      <c r="H44" s="271"/>
      <c r="I44" s="271"/>
      <c r="J44" s="272" t="s">
        <v>486</v>
      </c>
      <c r="K44" s="273" t="s">
        <v>3</v>
      </c>
      <c r="L44" s="274" t="s">
        <v>4</v>
      </c>
      <c r="M44" s="274" t="s">
        <v>5</v>
      </c>
      <c r="N44" s="274" t="s">
        <v>6</v>
      </c>
      <c r="O44" s="275" t="s">
        <v>7</v>
      </c>
      <c r="P44" s="266"/>
      <c r="Q44" s="266"/>
      <c r="R44" s="266"/>
      <c r="S44" s="266"/>
      <c r="T44" s="266"/>
      <c r="U44" s="266"/>
    </row>
    <row r="45" spans="1:21" ht="30.75" customHeight="1" x14ac:dyDescent="0.15">
      <c r="A45" s="266"/>
      <c r="B45" s="1194" t="s">
        <v>506</v>
      </c>
      <c r="C45" s="1195"/>
      <c r="D45" s="276"/>
      <c r="E45" s="1200" t="s">
        <v>507</v>
      </c>
      <c r="F45" s="1200"/>
      <c r="G45" s="1200"/>
      <c r="H45" s="1200"/>
      <c r="I45" s="1200"/>
      <c r="J45" s="1201"/>
      <c r="K45" s="277">
        <v>1117</v>
      </c>
      <c r="L45" s="278">
        <v>1015</v>
      </c>
      <c r="M45" s="278">
        <v>1010</v>
      </c>
      <c r="N45" s="278">
        <v>1024</v>
      </c>
      <c r="O45" s="279">
        <v>1039</v>
      </c>
      <c r="P45" s="266"/>
      <c r="Q45" s="266"/>
      <c r="R45" s="266"/>
      <c r="S45" s="266"/>
      <c r="T45" s="266"/>
      <c r="U45" s="266"/>
    </row>
    <row r="46" spans="1:21" ht="30.75" customHeight="1" x14ac:dyDescent="0.15">
      <c r="A46" s="266"/>
      <c r="B46" s="1196"/>
      <c r="C46" s="1197"/>
      <c r="D46" s="280"/>
      <c r="E46" s="1178" t="s">
        <v>508</v>
      </c>
      <c r="F46" s="1178"/>
      <c r="G46" s="1178"/>
      <c r="H46" s="1178"/>
      <c r="I46" s="1178"/>
      <c r="J46" s="1179"/>
      <c r="K46" s="281" t="s">
        <v>446</v>
      </c>
      <c r="L46" s="282" t="s">
        <v>446</v>
      </c>
      <c r="M46" s="282" t="s">
        <v>446</v>
      </c>
      <c r="N46" s="282" t="s">
        <v>446</v>
      </c>
      <c r="O46" s="283" t="s">
        <v>446</v>
      </c>
      <c r="P46" s="266"/>
      <c r="Q46" s="266"/>
      <c r="R46" s="266"/>
      <c r="S46" s="266"/>
      <c r="T46" s="266"/>
      <c r="U46" s="266"/>
    </row>
    <row r="47" spans="1:21" ht="30.75" customHeight="1" x14ac:dyDescent="0.15">
      <c r="A47" s="266"/>
      <c r="B47" s="1196"/>
      <c r="C47" s="1197"/>
      <c r="D47" s="280"/>
      <c r="E47" s="1178" t="s">
        <v>509</v>
      </c>
      <c r="F47" s="1178"/>
      <c r="G47" s="1178"/>
      <c r="H47" s="1178"/>
      <c r="I47" s="1178"/>
      <c r="J47" s="1179"/>
      <c r="K47" s="281" t="s">
        <v>446</v>
      </c>
      <c r="L47" s="282" t="s">
        <v>446</v>
      </c>
      <c r="M47" s="282" t="s">
        <v>446</v>
      </c>
      <c r="N47" s="282" t="s">
        <v>446</v>
      </c>
      <c r="O47" s="283" t="s">
        <v>446</v>
      </c>
      <c r="P47" s="266"/>
      <c r="Q47" s="266"/>
      <c r="R47" s="266"/>
      <c r="S47" s="266"/>
      <c r="T47" s="266"/>
      <c r="U47" s="266"/>
    </row>
    <row r="48" spans="1:21" ht="30.75" customHeight="1" x14ac:dyDescent="0.15">
      <c r="A48" s="266"/>
      <c r="B48" s="1196"/>
      <c r="C48" s="1197"/>
      <c r="D48" s="280"/>
      <c r="E48" s="1178" t="s">
        <v>510</v>
      </c>
      <c r="F48" s="1178"/>
      <c r="G48" s="1178"/>
      <c r="H48" s="1178"/>
      <c r="I48" s="1178"/>
      <c r="J48" s="1179"/>
      <c r="K48" s="281">
        <v>143</v>
      </c>
      <c r="L48" s="282">
        <v>142</v>
      </c>
      <c r="M48" s="282">
        <v>141</v>
      </c>
      <c r="N48" s="282">
        <v>140</v>
      </c>
      <c r="O48" s="283">
        <v>131</v>
      </c>
      <c r="P48" s="266"/>
      <c r="Q48" s="266"/>
      <c r="R48" s="266"/>
      <c r="S48" s="266"/>
      <c r="T48" s="266"/>
      <c r="U48" s="266"/>
    </row>
    <row r="49" spans="1:21" ht="30.75" customHeight="1" x14ac:dyDescent="0.15">
      <c r="A49" s="266"/>
      <c r="B49" s="1196"/>
      <c r="C49" s="1197"/>
      <c r="D49" s="280"/>
      <c r="E49" s="1178" t="s">
        <v>511</v>
      </c>
      <c r="F49" s="1178"/>
      <c r="G49" s="1178"/>
      <c r="H49" s="1178"/>
      <c r="I49" s="1178"/>
      <c r="J49" s="1179"/>
      <c r="K49" s="281">
        <v>25</v>
      </c>
      <c r="L49" s="282" t="s">
        <v>446</v>
      </c>
      <c r="M49" s="282" t="s">
        <v>446</v>
      </c>
      <c r="N49" s="282" t="s">
        <v>446</v>
      </c>
      <c r="O49" s="283" t="s">
        <v>446</v>
      </c>
      <c r="P49" s="266"/>
      <c r="Q49" s="266"/>
      <c r="R49" s="266"/>
      <c r="S49" s="266"/>
      <c r="T49" s="266"/>
      <c r="U49" s="266"/>
    </row>
    <row r="50" spans="1:21" ht="30.75" customHeight="1" x14ac:dyDescent="0.15">
      <c r="A50" s="266"/>
      <c r="B50" s="1196"/>
      <c r="C50" s="1197"/>
      <c r="D50" s="280"/>
      <c r="E50" s="1178" t="s">
        <v>512</v>
      </c>
      <c r="F50" s="1178"/>
      <c r="G50" s="1178"/>
      <c r="H50" s="1178"/>
      <c r="I50" s="1178"/>
      <c r="J50" s="1179"/>
      <c r="K50" s="281" t="s">
        <v>446</v>
      </c>
      <c r="L50" s="282" t="s">
        <v>446</v>
      </c>
      <c r="M50" s="282" t="s">
        <v>446</v>
      </c>
      <c r="N50" s="282" t="s">
        <v>446</v>
      </c>
      <c r="O50" s="283" t="s">
        <v>446</v>
      </c>
      <c r="P50" s="266"/>
      <c r="Q50" s="266"/>
      <c r="R50" s="266"/>
      <c r="S50" s="266"/>
      <c r="T50" s="266"/>
      <c r="U50" s="266"/>
    </row>
    <row r="51" spans="1:21" ht="30.75" customHeight="1" x14ac:dyDescent="0.15">
      <c r="A51" s="266"/>
      <c r="B51" s="1198"/>
      <c r="C51" s="1199"/>
      <c r="D51" s="284"/>
      <c r="E51" s="1178" t="s">
        <v>513</v>
      </c>
      <c r="F51" s="1178"/>
      <c r="G51" s="1178"/>
      <c r="H51" s="1178"/>
      <c r="I51" s="1178"/>
      <c r="J51" s="1179"/>
      <c r="K51" s="281" t="s">
        <v>446</v>
      </c>
      <c r="L51" s="282" t="s">
        <v>446</v>
      </c>
      <c r="M51" s="282" t="s">
        <v>446</v>
      </c>
      <c r="N51" s="282" t="s">
        <v>446</v>
      </c>
      <c r="O51" s="283" t="s">
        <v>446</v>
      </c>
      <c r="P51" s="266"/>
      <c r="Q51" s="266"/>
      <c r="R51" s="266"/>
      <c r="S51" s="266"/>
      <c r="T51" s="266"/>
      <c r="U51" s="266"/>
    </row>
    <row r="52" spans="1:21" ht="30.75" customHeight="1" x14ac:dyDescent="0.15">
      <c r="A52" s="266"/>
      <c r="B52" s="1176" t="s">
        <v>514</v>
      </c>
      <c r="C52" s="1177"/>
      <c r="D52" s="284"/>
      <c r="E52" s="1178" t="s">
        <v>515</v>
      </c>
      <c r="F52" s="1178"/>
      <c r="G52" s="1178"/>
      <c r="H52" s="1178"/>
      <c r="I52" s="1178"/>
      <c r="J52" s="1179"/>
      <c r="K52" s="281">
        <v>1045</v>
      </c>
      <c r="L52" s="282">
        <v>965</v>
      </c>
      <c r="M52" s="282">
        <v>937</v>
      </c>
      <c r="N52" s="282">
        <v>929</v>
      </c>
      <c r="O52" s="283">
        <v>902</v>
      </c>
      <c r="P52" s="266"/>
      <c r="Q52" s="266"/>
      <c r="R52" s="266"/>
      <c r="S52" s="266"/>
      <c r="T52" s="266"/>
      <c r="U52" s="266"/>
    </row>
    <row r="53" spans="1:21" ht="30.75" customHeight="1" thickBot="1" x14ac:dyDescent="0.2">
      <c r="A53" s="266"/>
      <c r="B53" s="1180" t="s">
        <v>516</v>
      </c>
      <c r="C53" s="1181"/>
      <c r="D53" s="285"/>
      <c r="E53" s="1182" t="s">
        <v>517</v>
      </c>
      <c r="F53" s="1182"/>
      <c r="G53" s="1182"/>
      <c r="H53" s="1182"/>
      <c r="I53" s="1182"/>
      <c r="J53" s="1183"/>
      <c r="K53" s="286">
        <v>240</v>
      </c>
      <c r="L53" s="287">
        <v>192</v>
      </c>
      <c r="M53" s="287">
        <v>214</v>
      </c>
      <c r="N53" s="287">
        <v>235</v>
      </c>
      <c r="O53" s="288">
        <v>268</v>
      </c>
      <c r="P53" s="266"/>
      <c r="Q53" s="266"/>
      <c r="R53" s="266"/>
      <c r="S53" s="266"/>
      <c r="T53" s="266"/>
      <c r="U53" s="266"/>
    </row>
    <row r="54" spans="1:21" ht="24" customHeight="1" x14ac:dyDescent="0.15">
      <c r="A54" s="266"/>
      <c r="B54" s="289" t="s">
        <v>518</v>
      </c>
      <c r="C54" s="266"/>
      <c r="D54" s="266"/>
      <c r="E54" s="266"/>
      <c r="F54" s="266"/>
      <c r="G54" s="266"/>
      <c r="H54" s="266"/>
      <c r="I54" s="266"/>
      <c r="J54" s="266"/>
      <c r="K54" s="266"/>
      <c r="L54" s="266"/>
      <c r="M54" s="266"/>
      <c r="N54" s="266"/>
      <c r="O54" s="266"/>
      <c r="P54" s="266"/>
      <c r="Q54" s="266"/>
      <c r="R54" s="266"/>
      <c r="S54" s="266"/>
      <c r="T54" s="266"/>
      <c r="U54" s="266"/>
    </row>
    <row r="55" spans="1:21" ht="24" customHeight="1" thickBot="1" x14ac:dyDescent="0.2">
      <c r="A55" s="266"/>
      <c r="B55" s="290" t="s">
        <v>519</v>
      </c>
      <c r="C55" s="291"/>
      <c r="D55" s="291"/>
      <c r="E55" s="291"/>
      <c r="F55" s="291"/>
      <c r="G55" s="291"/>
      <c r="H55" s="291"/>
      <c r="I55" s="291"/>
      <c r="J55" s="291"/>
      <c r="K55" s="292"/>
      <c r="L55" s="292"/>
      <c r="M55" s="292"/>
      <c r="N55" s="292"/>
      <c r="O55" s="293" t="s">
        <v>520</v>
      </c>
      <c r="P55" s="266"/>
      <c r="Q55" s="266"/>
      <c r="R55" s="266"/>
      <c r="S55" s="266"/>
      <c r="T55" s="266"/>
      <c r="U55" s="266"/>
    </row>
    <row r="56" spans="1:21" ht="31.5" customHeight="1" thickBot="1" x14ac:dyDescent="0.2">
      <c r="A56" s="266"/>
      <c r="B56" s="294"/>
      <c r="C56" s="295"/>
      <c r="D56" s="295"/>
      <c r="E56" s="296"/>
      <c r="F56" s="296"/>
      <c r="G56" s="296"/>
      <c r="H56" s="296"/>
      <c r="I56" s="296"/>
      <c r="J56" s="297" t="s">
        <v>486</v>
      </c>
      <c r="K56" s="298" t="s">
        <v>521</v>
      </c>
      <c r="L56" s="299" t="s">
        <v>522</v>
      </c>
      <c r="M56" s="299" t="s">
        <v>523</v>
      </c>
      <c r="N56" s="299" t="s">
        <v>524</v>
      </c>
      <c r="O56" s="300" t="s">
        <v>525</v>
      </c>
      <c r="P56" s="266"/>
      <c r="Q56" s="266"/>
      <c r="R56" s="266"/>
      <c r="S56" s="266"/>
      <c r="T56" s="266"/>
      <c r="U56" s="266"/>
    </row>
    <row r="57" spans="1:21" ht="31.5" customHeight="1" x14ac:dyDescent="0.15">
      <c r="B57" s="1184" t="s">
        <v>526</v>
      </c>
      <c r="C57" s="1185"/>
      <c r="D57" s="1188" t="s">
        <v>527</v>
      </c>
      <c r="E57" s="1189"/>
      <c r="F57" s="1189"/>
      <c r="G57" s="1189"/>
      <c r="H57" s="1189"/>
      <c r="I57" s="1189"/>
      <c r="J57" s="1190"/>
      <c r="K57" s="301"/>
      <c r="L57" s="302"/>
      <c r="M57" s="302"/>
      <c r="N57" s="302"/>
      <c r="O57" s="303"/>
    </row>
    <row r="58" spans="1:21" ht="31.5" customHeight="1" thickBot="1" x14ac:dyDescent="0.2">
      <c r="B58" s="1186"/>
      <c r="C58" s="1187"/>
      <c r="D58" s="1191" t="s">
        <v>528</v>
      </c>
      <c r="E58" s="1192"/>
      <c r="F58" s="1192"/>
      <c r="G58" s="1192"/>
      <c r="H58" s="1192"/>
      <c r="I58" s="1192"/>
      <c r="J58" s="1193"/>
      <c r="K58" s="304"/>
      <c r="L58" s="305"/>
      <c r="M58" s="305"/>
      <c r="N58" s="305"/>
      <c r="O58" s="306"/>
    </row>
    <row r="59" spans="1:21" ht="24" customHeight="1" x14ac:dyDescent="0.15">
      <c r="B59" s="307"/>
      <c r="C59" s="307"/>
      <c r="D59" s="308" t="s">
        <v>529</v>
      </c>
      <c r="E59" s="309"/>
      <c r="F59" s="309"/>
      <c r="G59" s="309"/>
      <c r="H59" s="309"/>
      <c r="I59" s="309"/>
      <c r="J59" s="309"/>
      <c r="K59" s="309"/>
      <c r="L59" s="309"/>
      <c r="M59" s="309"/>
      <c r="N59" s="309"/>
      <c r="O59" s="309"/>
    </row>
    <row r="60" spans="1:21" ht="24" customHeight="1" x14ac:dyDescent="0.15">
      <c r="B60" s="310"/>
      <c r="C60" s="310"/>
      <c r="D60" s="308" t="s">
        <v>530</v>
      </c>
      <c r="E60" s="309"/>
      <c r="F60" s="309"/>
      <c r="G60" s="309"/>
      <c r="H60" s="309"/>
      <c r="I60" s="309"/>
      <c r="J60" s="309"/>
      <c r="K60" s="309"/>
      <c r="L60" s="309"/>
      <c r="M60" s="309"/>
      <c r="N60" s="309"/>
      <c r="O60" s="309"/>
    </row>
    <row r="61" spans="1:21" ht="24" customHeight="1" x14ac:dyDescent="0.15">
      <c r="A61" s="266"/>
      <c r="B61" s="289"/>
      <c r="C61" s="266"/>
      <c r="D61" s="266"/>
      <c r="E61" s="266"/>
      <c r="F61" s="266"/>
      <c r="G61" s="266"/>
      <c r="H61" s="266"/>
      <c r="I61" s="266"/>
      <c r="J61" s="266"/>
      <c r="K61" s="266"/>
      <c r="L61" s="266"/>
      <c r="M61" s="266"/>
      <c r="N61" s="266"/>
      <c r="O61" s="266"/>
      <c r="P61" s="266"/>
      <c r="Q61" s="266"/>
      <c r="R61" s="266"/>
      <c r="S61" s="266"/>
      <c r="T61" s="266"/>
      <c r="U61" s="266"/>
    </row>
    <row r="62" spans="1:21" ht="24" customHeight="1" x14ac:dyDescent="0.15">
      <c r="A62" s="266"/>
      <c r="B62" s="289"/>
      <c r="C62" s="266"/>
      <c r="D62" s="266"/>
      <c r="E62" s="266"/>
      <c r="F62" s="266"/>
      <c r="G62" s="266"/>
      <c r="H62" s="266"/>
      <c r="I62" s="266"/>
      <c r="J62" s="266"/>
      <c r="K62" s="266"/>
      <c r="L62" s="266"/>
      <c r="M62" s="266"/>
      <c r="N62" s="266"/>
      <c r="O62" s="266"/>
      <c r="P62" s="266"/>
      <c r="Q62" s="266"/>
      <c r="R62" s="266"/>
      <c r="S62" s="266"/>
      <c r="T62" s="266"/>
      <c r="U62" s="266"/>
    </row>
  </sheetData>
  <sheetProtection algorithmName="SHA-512" hashValue="EGi0WfdKP1TsM3I8CdjXC1mj1nKp/BTx1UMrCzOsFgTp0/XSoUK/w0YlDHH39L32Om0mRpOANickpI1Nx9G+qw==" saltValue="lx6U6miagTaZu3dXLd2bO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1:M55"/>
  <sheetViews>
    <sheetView showGridLines="0" zoomScale="55" zoomScaleNormal="55" zoomScaleSheetLayoutView="100" workbookViewId="0"/>
  </sheetViews>
  <sheetFormatPr defaultColWidth="0" defaultRowHeight="13.5" customHeight="1" zeroHeight="1" x14ac:dyDescent="0.15"/>
  <cols>
    <col min="1" max="1" width="6.625" style="311" customWidth="1"/>
    <col min="2" max="3" width="12.625" style="311" customWidth="1"/>
    <col min="4" max="4" width="11.625" style="311" customWidth="1"/>
    <col min="5" max="8" width="10.375" style="311" customWidth="1"/>
    <col min="9" max="13" width="16.375" style="311" customWidth="1"/>
    <col min="14" max="19" width="12.625" style="311" customWidth="1"/>
    <col min="20" max="16384" width="0" style="311"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312" t="s">
        <v>504</v>
      </c>
    </row>
    <row r="40" spans="2:13" ht="27.75" customHeight="1" thickBot="1" x14ac:dyDescent="0.2">
      <c r="B40" s="313" t="s">
        <v>505</v>
      </c>
      <c r="C40" s="314"/>
      <c r="D40" s="314"/>
      <c r="E40" s="315"/>
      <c r="F40" s="315"/>
      <c r="G40" s="315"/>
      <c r="H40" s="316" t="s">
        <v>486</v>
      </c>
      <c r="I40" s="317" t="s">
        <v>3</v>
      </c>
      <c r="J40" s="318" t="s">
        <v>4</v>
      </c>
      <c r="K40" s="318" t="s">
        <v>5</v>
      </c>
      <c r="L40" s="318" t="s">
        <v>6</v>
      </c>
      <c r="M40" s="319" t="s">
        <v>7</v>
      </c>
    </row>
    <row r="41" spans="2:13" ht="27.75" customHeight="1" x14ac:dyDescent="0.15">
      <c r="B41" s="1214" t="s">
        <v>531</v>
      </c>
      <c r="C41" s="1215"/>
      <c r="D41" s="320"/>
      <c r="E41" s="1216" t="s">
        <v>532</v>
      </c>
      <c r="F41" s="1216"/>
      <c r="G41" s="1216"/>
      <c r="H41" s="1217"/>
      <c r="I41" s="321">
        <v>9816</v>
      </c>
      <c r="J41" s="322">
        <v>9773</v>
      </c>
      <c r="K41" s="322">
        <v>10009</v>
      </c>
      <c r="L41" s="322">
        <v>11424</v>
      </c>
      <c r="M41" s="323">
        <v>12708</v>
      </c>
    </row>
    <row r="42" spans="2:13" ht="27.75" customHeight="1" x14ac:dyDescent="0.15">
      <c r="B42" s="1204"/>
      <c r="C42" s="1205"/>
      <c r="D42" s="324"/>
      <c r="E42" s="1208" t="s">
        <v>533</v>
      </c>
      <c r="F42" s="1208"/>
      <c r="G42" s="1208"/>
      <c r="H42" s="1209"/>
      <c r="I42" s="325" t="s">
        <v>446</v>
      </c>
      <c r="J42" s="326" t="s">
        <v>446</v>
      </c>
      <c r="K42" s="326" t="s">
        <v>446</v>
      </c>
      <c r="L42" s="326" t="s">
        <v>446</v>
      </c>
      <c r="M42" s="327" t="s">
        <v>446</v>
      </c>
    </row>
    <row r="43" spans="2:13" ht="27.75" customHeight="1" x14ac:dyDescent="0.15">
      <c r="B43" s="1204"/>
      <c r="C43" s="1205"/>
      <c r="D43" s="324"/>
      <c r="E43" s="1208" t="s">
        <v>534</v>
      </c>
      <c r="F43" s="1208"/>
      <c r="G43" s="1208"/>
      <c r="H43" s="1209"/>
      <c r="I43" s="325">
        <v>973</v>
      </c>
      <c r="J43" s="326">
        <v>826</v>
      </c>
      <c r="K43" s="326">
        <v>713</v>
      </c>
      <c r="L43" s="326">
        <v>614</v>
      </c>
      <c r="M43" s="327">
        <v>554</v>
      </c>
    </row>
    <row r="44" spans="2:13" ht="27.75" customHeight="1" x14ac:dyDescent="0.15">
      <c r="B44" s="1204"/>
      <c r="C44" s="1205"/>
      <c r="D44" s="324"/>
      <c r="E44" s="1208" t="s">
        <v>535</v>
      </c>
      <c r="F44" s="1208"/>
      <c r="G44" s="1208"/>
      <c r="H44" s="1209"/>
      <c r="I44" s="325" t="s">
        <v>446</v>
      </c>
      <c r="J44" s="326" t="s">
        <v>446</v>
      </c>
      <c r="K44" s="326" t="s">
        <v>446</v>
      </c>
      <c r="L44" s="326">
        <v>8</v>
      </c>
      <c r="M44" s="327">
        <v>9</v>
      </c>
    </row>
    <row r="45" spans="2:13" ht="27.75" customHeight="1" x14ac:dyDescent="0.15">
      <c r="B45" s="1204"/>
      <c r="C45" s="1205"/>
      <c r="D45" s="324"/>
      <c r="E45" s="1208" t="s">
        <v>536</v>
      </c>
      <c r="F45" s="1208"/>
      <c r="G45" s="1208"/>
      <c r="H45" s="1209"/>
      <c r="I45" s="325">
        <v>1976</v>
      </c>
      <c r="J45" s="326">
        <v>1909</v>
      </c>
      <c r="K45" s="326">
        <v>1787</v>
      </c>
      <c r="L45" s="326">
        <v>1846</v>
      </c>
      <c r="M45" s="327">
        <v>1709</v>
      </c>
    </row>
    <row r="46" spans="2:13" ht="27.75" customHeight="1" x14ac:dyDescent="0.15">
      <c r="B46" s="1204"/>
      <c r="C46" s="1205"/>
      <c r="D46" s="328"/>
      <c r="E46" s="1208" t="s">
        <v>537</v>
      </c>
      <c r="F46" s="1208"/>
      <c r="G46" s="1208"/>
      <c r="H46" s="1209"/>
      <c r="I46" s="325" t="s">
        <v>446</v>
      </c>
      <c r="J46" s="326">
        <v>1</v>
      </c>
      <c r="K46" s="326" t="s">
        <v>446</v>
      </c>
      <c r="L46" s="326" t="s">
        <v>446</v>
      </c>
      <c r="M46" s="327" t="s">
        <v>446</v>
      </c>
    </row>
    <row r="47" spans="2:13" ht="27.75" customHeight="1" x14ac:dyDescent="0.15">
      <c r="B47" s="1204"/>
      <c r="C47" s="1205"/>
      <c r="D47" s="329"/>
      <c r="E47" s="1218" t="s">
        <v>538</v>
      </c>
      <c r="F47" s="1219"/>
      <c r="G47" s="1219"/>
      <c r="H47" s="1220"/>
      <c r="I47" s="325" t="s">
        <v>446</v>
      </c>
      <c r="J47" s="326" t="s">
        <v>446</v>
      </c>
      <c r="K47" s="326" t="s">
        <v>446</v>
      </c>
      <c r="L47" s="326" t="s">
        <v>446</v>
      </c>
      <c r="M47" s="327" t="s">
        <v>446</v>
      </c>
    </row>
    <row r="48" spans="2:13" ht="27.75" customHeight="1" x14ac:dyDescent="0.15">
      <c r="B48" s="1204"/>
      <c r="C48" s="1205"/>
      <c r="D48" s="324"/>
      <c r="E48" s="1208" t="s">
        <v>539</v>
      </c>
      <c r="F48" s="1208"/>
      <c r="G48" s="1208"/>
      <c r="H48" s="1209"/>
      <c r="I48" s="325" t="s">
        <v>446</v>
      </c>
      <c r="J48" s="326" t="s">
        <v>446</v>
      </c>
      <c r="K48" s="326" t="s">
        <v>446</v>
      </c>
      <c r="L48" s="326" t="s">
        <v>446</v>
      </c>
      <c r="M48" s="327" t="s">
        <v>446</v>
      </c>
    </row>
    <row r="49" spans="2:13" ht="27.75" customHeight="1" x14ac:dyDescent="0.15">
      <c r="B49" s="1206"/>
      <c r="C49" s="1207"/>
      <c r="D49" s="324"/>
      <c r="E49" s="1208" t="s">
        <v>540</v>
      </c>
      <c r="F49" s="1208"/>
      <c r="G49" s="1208"/>
      <c r="H49" s="1209"/>
      <c r="I49" s="325" t="s">
        <v>446</v>
      </c>
      <c r="J49" s="326" t="s">
        <v>446</v>
      </c>
      <c r="K49" s="326" t="s">
        <v>446</v>
      </c>
      <c r="L49" s="326" t="s">
        <v>446</v>
      </c>
      <c r="M49" s="327" t="s">
        <v>446</v>
      </c>
    </row>
    <row r="50" spans="2:13" ht="27.75" customHeight="1" x14ac:dyDescent="0.15">
      <c r="B50" s="1202" t="s">
        <v>541</v>
      </c>
      <c r="C50" s="1203"/>
      <c r="D50" s="330"/>
      <c r="E50" s="1208" t="s">
        <v>542</v>
      </c>
      <c r="F50" s="1208"/>
      <c r="G50" s="1208"/>
      <c r="H50" s="1209"/>
      <c r="I50" s="325">
        <v>5115</v>
      </c>
      <c r="J50" s="326">
        <v>4806</v>
      </c>
      <c r="K50" s="326">
        <v>4427</v>
      </c>
      <c r="L50" s="326">
        <v>5185</v>
      </c>
      <c r="M50" s="327">
        <v>4812</v>
      </c>
    </row>
    <row r="51" spans="2:13" ht="27.75" customHeight="1" x14ac:dyDescent="0.15">
      <c r="B51" s="1204"/>
      <c r="C51" s="1205"/>
      <c r="D51" s="324"/>
      <c r="E51" s="1208" t="s">
        <v>543</v>
      </c>
      <c r="F51" s="1208"/>
      <c r="G51" s="1208"/>
      <c r="H51" s="1209"/>
      <c r="I51" s="325">
        <v>358</v>
      </c>
      <c r="J51" s="326">
        <v>294</v>
      </c>
      <c r="K51" s="326">
        <v>240</v>
      </c>
      <c r="L51" s="326">
        <v>189</v>
      </c>
      <c r="M51" s="327">
        <v>180</v>
      </c>
    </row>
    <row r="52" spans="2:13" ht="27.75" customHeight="1" x14ac:dyDescent="0.15">
      <c r="B52" s="1206"/>
      <c r="C52" s="1207"/>
      <c r="D52" s="324"/>
      <c r="E52" s="1208" t="s">
        <v>544</v>
      </c>
      <c r="F52" s="1208"/>
      <c r="G52" s="1208"/>
      <c r="H52" s="1209"/>
      <c r="I52" s="325">
        <v>8492</v>
      </c>
      <c r="J52" s="326">
        <v>8507</v>
      </c>
      <c r="K52" s="326">
        <v>8828</v>
      </c>
      <c r="L52" s="326">
        <v>9239</v>
      </c>
      <c r="M52" s="327">
        <v>10463</v>
      </c>
    </row>
    <row r="53" spans="2:13" ht="27.75" customHeight="1" thickBot="1" x14ac:dyDescent="0.2">
      <c r="B53" s="1210" t="s">
        <v>516</v>
      </c>
      <c r="C53" s="1211"/>
      <c r="D53" s="331"/>
      <c r="E53" s="1212" t="s">
        <v>545</v>
      </c>
      <c r="F53" s="1212"/>
      <c r="G53" s="1212"/>
      <c r="H53" s="1213"/>
      <c r="I53" s="332">
        <v>-1199</v>
      </c>
      <c r="J53" s="333">
        <v>-1097</v>
      </c>
      <c r="K53" s="333">
        <v>-986</v>
      </c>
      <c r="L53" s="333">
        <v>-720</v>
      </c>
      <c r="M53" s="334">
        <v>-477</v>
      </c>
    </row>
    <row r="54" spans="2:13" ht="27.75" customHeight="1" x14ac:dyDescent="0.15">
      <c r="B54" s="335" t="s">
        <v>546</v>
      </c>
      <c r="C54" s="336"/>
      <c r="D54" s="336"/>
      <c r="E54" s="337"/>
      <c r="F54" s="337"/>
      <c r="G54" s="337"/>
      <c r="H54" s="337"/>
      <c r="I54" s="338"/>
      <c r="J54" s="338"/>
      <c r="K54" s="338"/>
      <c r="L54" s="338"/>
      <c r="M54" s="338"/>
    </row>
    <row r="55" spans="2:13" x14ac:dyDescent="0.15"/>
  </sheetData>
  <sheetProtection algorithmName="SHA-512" hashValue="3Vxlxh+AVBSrBPef5799gitHpC9LOaSFVJHFWqWGYOc3x/teCvTqFzzG9owQTftMN8fQ9YPg1ZFH6VFQx/TCVg==" saltValue="vEwSXSAOkpkvCLZ+8aaut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40" zoomScaleNormal="40" zoomScaleSheetLayoutView="100" workbookViewId="0"/>
  </sheetViews>
  <sheetFormatPr defaultColWidth="0" defaultRowHeight="13.5" customHeight="1" zeroHeight="1" x14ac:dyDescent="0.15"/>
  <cols>
    <col min="1" max="1" width="8.25" style="219" customWidth="1"/>
    <col min="2" max="2" width="16.375" style="219" customWidth="1"/>
    <col min="3" max="5" width="26.25" style="219" customWidth="1"/>
    <col min="6" max="8" width="24.25" style="219" customWidth="1"/>
    <col min="9" max="14" width="26" style="219" customWidth="1"/>
    <col min="15" max="15" width="6.125" style="219" customWidth="1"/>
    <col min="16" max="16" width="9" style="219" hidden="1" customWidth="1"/>
    <col min="17" max="20" width="0" style="219" hidden="1" customWidth="1"/>
    <col min="21" max="21" width="9" style="219" hidden="1" customWidth="1"/>
    <col min="22" max="22" width="0" style="219" hidden="1" customWidth="1"/>
    <col min="23" max="23" width="9" style="219" hidden="1" customWidth="1"/>
    <col min="24" max="16384" width="0" style="219"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20"/>
      <c r="C53" s="220"/>
      <c r="D53" s="220"/>
      <c r="E53" s="220"/>
      <c r="F53" s="220"/>
      <c r="G53" s="220"/>
      <c r="H53" s="339" t="s">
        <v>547</v>
      </c>
    </row>
    <row r="54" spans="2:8" ht="29.25" customHeight="1" thickBot="1" x14ac:dyDescent="0.25">
      <c r="B54" s="340" t="s">
        <v>25</v>
      </c>
      <c r="C54" s="341"/>
      <c r="D54" s="341"/>
      <c r="E54" s="342" t="s">
        <v>486</v>
      </c>
      <c r="F54" s="343" t="s">
        <v>5</v>
      </c>
      <c r="G54" s="343" t="s">
        <v>6</v>
      </c>
      <c r="H54" s="344" t="s">
        <v>7</v>
      </c>
    </row>
    <row r="55" spans="2:8" ht="52.5" customHeight="1" x14ac:dyDescent="0.15">
      <c r="B55" s="345"/>
      <c r="C55" s="1229" t="s">
        <v>119</v>
      </c>
      <c r="D55" s="1229"/>
      <c r="E55" s="1230"/>
      <c r="F55" s="346">
        <v>1431</v>
      </c>
      <c r="G55" s="346">
        <v>1319</v>
      </c>
      <c r="H55" s="347">
        <v>1320</v>
      </c>
    </row>
    <row r="56" spans="2:8" ht="52.5" customHeight="1" x14ac:dyDescent="0.15">
      <c r="B56" s="348"/>
      <c r="C56" s="1231" t="s">
        <v>548</v>
      </c>
      <c r="D56" s="1231"/>
      <c r="E56" s="1232"/>
      <c r="F56" s="349">
        <v>63</v>
      </c>
      <c r="G56" s="349">
        <v>263</v>
      </c>
      <c r="H56" s="350">
        <v>537</v>
      </c>
    </row>
    <row r="57" spans="2:8" ht="53.25" customHeight="1" x14ac:dyDescent="0.15">
      <c r="B57" s="348"/>
      <c r="C57" s="1233" t="s">
        <v>124</v>
      </c>
      <c r="D57" s="1233"/>
      <c r="E57" s="1234"/>
      <c r="F57" s="351">
        <v>2682</v>
      </c>
      <c r="G57" s="351">
        <v>2680</v>
      </c>
      <c r="H57" s="352">
        <v>2793</v>
      </c>
    </row>
    <row r="58" spans="2:8" ht="45.75" customHeight="1" x14ac:dyDescent="0.15">
      <c r="B58" s="353"/>
      <c r="C58" s="1221" t="s">
        <v>549</v>
      </c>
      <c r="D58" s="1222"/>
      <c r="E58" s="1223"/>
      <c r="F58" s="354">
        <v>947</v>
      </c>
      <c r="G58" s="354">
        <v>898</v>
      </c>
      <c r="H58" s="355">
        <v>898</v>
      </c>
    </row>
    <row r="59" spans="2:8" ht="45.75" customHeight="1" x14ac:dyDescent="0.15">
      <c r="B59" s="353"/>
      <c r="C59" s="1221" t="s">
        <v>550</v>
      </c>
      <c r="D59" s="1222"/>
      <c r="E59" s="1223"/>
      <c r="F59" s="354">
        <v>914</v>
      </c>
      <c r="G59" s="354">
        <v>752</v>
      </c>
      <c r="H59" s="355">
        <v>752</v>
      </c>
    </row>
    <row r="60" spans="2:8" ht="45.75" customHeight="1" x14ac:dyDescent="0.15">
      <c r="B60" s="353"/>
      <c r="C60" s="1221" t="s">
        <v>551</v>
      </c>
      <c r="D60" s="1222"/>
      <c r="E60" s="1223"/>
      <c r="F60" s="354">
        <v>394</v>
      </c>
      <c r="G60" s="354">
        <v>394</v>
      </c>
      <c r="H60" s="355">
        <v>395</v>
      </c>
    </row>
    <row r="61" spans="2:8" ht="45.75" customHeight="1" x14ac:dyDescent="0.15">
      <c r="B61" s="353"/>
      <c r="C61" s="1221" t="s">
        <v>552</v>
      </c>
      <c r="D61" s="1222"/>
      <c r="E61" s="1223"/>
      <c r="F61" s="354">
        <v>95</v>
      </c>
      <c r="G61" s="354">
        <v>91</v>
      </c>
      <c r="H61" s="355">
        <v>200</v>
      </c>
    </row>
    <row r="62" spans="2:8" ht="45.75" customHeight="1" thickBot="1" x14ac:dyDescent="0.2">
      <c r="B62" s="356"/>
      <c r="C62" s="1224" t="s">
        <v>553</v>
      </c>
      <c r="D62" s="1225"/>
      <c r="E62" s="1226"/>
      <c r="F62" s="357">
        <v>0</v>
      </c>
      <c r="G62" s="357">
        <v>121</v>
      </c>
      <c r="H62" s="358">
        <v>121</v>
      </c>
    </row>
    <row r="63" spans="2:8" ht="52.5" customHeight="1" thickBot="1" x14ac:dyDescent="0.2">
      <c r="B63" s="359"/>
      <c r="C63" s="1227" t="s">
        <v>554</v>
      </c>
      <c r="D63" s="1227"/>
      <c r="E63" s="1228"/>
      <c r="F63" s="360">
        <v>4177</v>
      </c>
      <c r="G63" s="360">
        <v>4262</v>
      </c>
      <c r="H63" s="361">
        <v>4649</v>
      </c>
    </row>
    <row r="64" spans="2:8" x14ac:dyDescent="0.15"/>
  </sheetData>
  <sheetProtection algorithmName="SHA-512" hashValue="OSung4gp75tUJgWXhNIDsuonVYVNX6ldkkyGB9MUyH86CLpYsxiTo/VPwcEj+4IzUTROWhSv3A3YVP33GflDeg==" saltValue="sSkI/N+sy03Rmzi0otKS3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85" zoomScaleNormal="85" zoomScaleSheetLayoutView="55" workbookViewId="0">
      <selection activeCell="AN43" sqref="AN43:DC47"/>
    </sheetView>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1236" t="s">
        <v>16</v>
      </c>
      <c r="AO43" s="1237"/>
      <c r="AP43" s="1237"/>
      <c r="AQ43" s="1237"/>
      <c r="AR43" s="1237"/>
      <c r="AS43" s="1237"/>
      <c r="AT43" s="1237"/>
      <c r="AU43" s="1237"/>
      <c r="AV43" s="1237"/>
      <c r="AW43" s="1237"/>
      <c r="AX43" s="1237"/>
      <c r="AY43" s="1237"/>
      <c r="AZ43" s="1237"/>
      <c r="BA43" s="1237"/>
      <c r="BB43" s="1237"/>
      <c r="BC43" s="1237"/>
      <c r="BD43" s="1237"/>
      <c r="BE43" s="1237"/>
      <c r="BF43" s="1237"/>
      <c r="BG43" s="1237"/>
      <c r="BH43" s="1237"/>
      <c r="BI43" s="1237"/>
      <c r="BJ43" s="1237"/>
      <c r="BK43" s="1237"/>
      <c r="BL43" s="1237"/>
      <c r="BM43" s="1237"/>
      <c r="BN43" s="1237"/>
      <c r="BO43" s="1237"/>
      <c r="BP43" s="1237"/>
      <c r="BQ43" s="1237"/>
      <c r="BR43" s="1237"/>
      <c r="BS43" s="1237"/>
      <c r="BT43" s="1237"/>
      <c r="BU43" s="1237"/>
      <c r="BV43" s="1237"/>
      <c r="BW43" s="1237"/>
      <c r="BX43" s="1237"/>
      <c r="BY43" s="1237"/>
      <c r="BZ43" s="1237"/>
      <c r="CA43" s="1237"/>
      <c r="CB43" s="1237"/>
      <c r="CC43" s="1237"/>
      <c r="CD43" s="1237"/>
      <c r="CE43" s="1237"/>
      <c r="CF43" s="1237"/>
      <c r="CG43" s="1237"/>
      <c r="CH43" s="1237"/>
      <c r="CI43" s="1237"/>
      <c r="CJ43" s="1237"/>
      <c r="CK43" s="1237"/>
      <c r="CL43" s="1237"/>
      <c r="CM43" s="1237"/>
      <c r="CN43" s="1237"/>
      <c r="CO43" s="1237"/>
      <c r="CP43" s="1237"/>
      <c r="CQ43" s="1237"/>
      <c r="CR43" s="1237"/>
      <c r="CS43" s="1237"/>
      <c r="CT43" s="1237"/>
      <c r="CU43" s="1237"/>
      <c r="CV43" s="1237"/>
      <c r="CW43" s="1237"/>
      <c r="CX43" s="1237"/>
      <c r="CY43" s="1237"/>
      <c r="CZ43" s="1237"/>
      <c r="DA43" s="1237"/>
      <c r="DB43" s="1237"/>
      <c r="DC43" s="1238"/>
    </row>
    <row r="44" spans="2:109" x14ac:dyDescent="0.15">
      <c r="B44" s="10"/>
      <c r="AN44" s="1239"/>
      <c r="AO44" s="1240"/>
      <c r="AP44" s="1240"/>
      <c r="AQ44" s="1240"/>
      <c r="AR44" s="1240"/>
      <c r="AS44" s="1240"/>
      <c r="AT44" s="1240"/>
      <c r="AU44" s="1240"/>
      <c r="AV44" s="1240"/>
      <c r="AW44" s="1240"/>
      <c r="AX44" s="1240"/>
      <c r="AY44" s="1240"/>
      <c r="AZ44" s="1240"/>
      <c r="BA44" s="1240"/>
      <c r="BB44" s="1240"/>
      <c r="BC44" s="1240"/>
      <c r="BD44" s="1240"/>
      <c r="BE44" s="1240"/>
      <c r="BF44" s="1240"/>
      <c r="BG44" s="1240"/>
      <c r="BH44" s="1240"/>
      <c r="BI44" s="1240"/>
      <c r="BJ44" s="1240"/>
      <c r="BK44" s="1240"/>
      <c r="BL44" s="1240"/>
      <c r="BM44" s="1240"/>
      <c r="BN44" s="1240"/>
      <c r="BO44" s="1240"/>
      <c r="BP44" s="1240"/>
      <c r="BQ44" s="1240"/>
      <c r="BR44" s="1240"/>
      <c r="BS44" s="1240"/>
      <c r="BT44" s="1240"/>
      <c r="BU44" s="1240"/>
      <c r="BV44" s="1240"/>
      <c r="BW44" s="1240"/>
      <c r="BX44" s="1240"/>
      <c r="BY44" s="1240"/>
      <c r="BZ44" s="1240"/>
      <c r="CA44" s="1240"/>
      <c r="CB44" s="1240"/>
      <c r="CC44" s="1240"/>
      <c r="CD44" s="1240"/>
      <c r="CE44" s="1240"/>
      <c r="CF44" s="1240"/>
      <c r="CG44" s="1240"/>
      <c r="CH44" s="1240"/>
      <c r="CI44" s="1240"/>
      <c r="CJ44" s="1240"/>
      <c r="CK44" s="1240"/>
      <c r="CL44" s="1240"/>
      <c r="CM44" s="1240"/>
      <c r="CN44" s="1240"/>
      <c r="CO44" s="1240"/>
      <c r="CP44" s="1240"/>
      <c r="CQ44" s="1240"/>
      <c r="CR44" s="1240"/>
      <c r="CS44" s="1240"/>
      <c r="CT44" s="1240"/>
      <c r="CU44" s="1240"/>
      <c r="CV44" s="1240"/>
      <c r="CW44" s="1240"/>
      <c r="CX44" s="1240"/>
      <c r="CY44" s="1240"/>
      <c r="CZ44" s="1240"/>
      <c r="DA44" s="1240"/>
      <c r="DB44" s="1240"/>
      <c r="DC44" s="1241"/>
    </row>
    <row r="45" spans="2:109" x14ac:dyDescent="0.15">
      <c r="B45" s="10"/>
      <c r="AN45" s="1239"/>
      <c r="AO45" s="1240"/>
      <c r="AP45" s="1240"/>
      <c r="AQ45" s="1240"/>
      <c r="AR45" s="1240"/>
      <c r="AS45" s="1240"/>
      <c r="AT45" s="1240"/>
      <c r="AU45" s="1240"/>
      <c r="AV45" s="1240"/>
      <c r="AW45" s="1240"/>
      <c r="AX45" s="1240"/>
      <c r="AY45" s="1240"/>
      <c r="AZ45" s="1240"/>
      <c r="BA45" s="1240"/>
      <c r="BB45" s="1240"/>
      <c r="BC45" s="1240"/>
      <c r="BD45" s="1240"/>
      <c r="BE45" s="1240"/>
      <c r="BF45" s="1240"/>
      <c r="BG45" s="1240"/>
      <c r="BH45" s="1240"/>
      <c r="BI45" s="1240"/>
      <c r="BJ45" s="1240"/>
      <c r="BK45" s="1240"/>
      <c r="BL45" s="1240"/>
      <c r="BM45" s="1240"/>
      <c r="BN45" s="1240"/>
      <c r="BO45" s="1240"/>
      <c r="BP45" s="1240"/>
      <c r="BQ45" s="1240"/>
      <c r="BR45" s="1240"/>
      <c r="BS45" s="1240"/>
      <c r="BT45" s="1240"/>
      <c r="BU45" s="1240"/>
      <c r="BV45" s="1240"/>
      <c r="BW45" s="1240"/>
      <c r="BX45" s="1240"/>
      <c r="BY45" s="1240"/>
      <c r="BZ45" s="1240"/>
      <c r="CA45" s="1240"/>
      <c r="CB45" s="1240"/>
      <c r="CC45" s="1240"/>
      <c r="CD45" s="1240"/>
      <c r="CE45" s="1240"/>
      <c r="CF45" s="1240"/>
      <c r="CG45" s="1240"/>
      <c r="CH45" s="1240"/>
      <c r="CI45" s="1240"/>
      <c r="CJ45" s="1240"/>
      <c r="CK45" s="1240"/>
      <c r="CL45" s="1240"/>
      <c r="CM45" s="1240"/>
      <c r="CN45" s="1240"/>
      <c r="CO45" s="1240"/>
      <c r="CP45" s="1240"/>
      <c r="CQ45" s="1240"/>
      <c r="CR45" s="1240"/>
      <c r="CS45" s="1240"/>
      <c r="CT45" s="1240"/>
      <c r="CU45" s="1240"/>
      <c r="CV45" s="1240"/>
      <c r="CW45" s="1240"/>
      <c r="CX45" s="1240"/>
      <c r="CY45" s="1240"/>
      <c r="CZ45" s="1240"/>
      <c r="DA45" s="1240"/>
      <c r="DB45" s="1240"/>
      <c r="DC45" s="1241"/>
    </row>
    <row r="46" spans="2:109" x14ac:dyDescent="0.15">
      <c r="B46" s="10"/>
      <c r="AN46" s="1239"/>
      <c r="AO46" s="1240"/>
      <c r="AP46" s="1240"/>
      <c r="AQ46" s="1240"/>
      <c r="AR46" s="1240"/>
      <c r="AS46" s="1240"/>
      <c r="AT46" s="1240"/>
      <c r="AU46" s="1240"/>
      <c r="AV46" s="1240"/>
      <c r="AW46" s="1240"/>
      <c r="AX46" s="1240"/>
      <c r="AY46" s="1240"/>
      <c r="AZ46" s="1240"/>
      <c r="BA46" s="1240"/>
      <c r="BB46" s="1240"/>
      <c r="BC46" s="1240"/>
      <c r="BD46" s="1240"/>
      <c r="BE46" s="1240"/>
      <c r="BF46" s="1240"/>
      <c r="BG46" s="1240"/>
      <c r="BH46" s="1240"/>
      <c r="BI46" s="1240"/>
      <c r="BJ46" s="1240"/>
      <c r="BK46" s="1240"/>
      <c r="BL46" s="1240"/>
      <c r="BM46" s="1240"/>
      <c r="BN46" s="1240"/>
      <c r="BO46" s="1240"/>
      <c r="BP46" s="1240"/>
      <c r="BQ46" s="1240"/>
      <c r="BR46" s="1240"/>
      <c r="BS46" s="1240"/>
      <c r="BT46" s="1240"/>
      <c r="BU46" s="1240"/>
      <c r="BV46" s="1240"/>
      <c r="BW46" s="1240"/>
      <c r="BX46" s="1240"/>
      <c r="BY46" s="1240"/>
      <c r="BZ46" s="1240"/>
      <c r="CA46" s="1240"/>
      <c r="CB46" s="1240"/>
      <c r="CC46" s="1240"/>
      <c r="CD46" s="1240"/>
      <c r="CE46" s="1240"/>
      <c r="CF46" s="1240"/>
      <c r="CG46" s="1240"/>
      <c r="CH46" s="1240"/>
      <c r="CI46" s="1240"/>
      <c r="CJ46" s="1240"/>
      <c r="CK46" s="1240"/>
      <c r="CL46" s="1240"/>
      <c r="CM46" s="1240"/>
      <c r="CN46" s="1240"/>
      <c r="CO46" s="1240"/>
      <c r="CP46" s="1240"/>
      <c r="CQ46" s="1240"/>
      <c r="CR46" s="1240"/>
      <c r="CS46" s="1240"/>
      <c r="CT46" s="1240"/>
      <c r="CU46" s="1240"/>
      <c r="CV46" s="1240"/>
      <c r="CW46" s="1240"/>
      <c r="CX46" s="1240"/>
      <c r="CY46" s="1240"/>
      <c r="CZ46" s="1240"/>
      <c r="DA46" s="1240"/>
      <c r="DB46" s="1240"/>
      <c r="DC46" s="1241"/>
    </row>
    <row r="47" spans="2:109" x14ac:dyDescent="0.15">
      <c r="B47" s="10"/>
      <c r="AN47" s="1242"/>
      <c r="AO47" s="1243"/>
      <c r="AP47" s="1243"/>
      <c r="AQ47" s="1243"/>
      <c r="AR47" s="1243"/>
      <c r="AS47" s="1243"/>
      <c r="AT47" s="1243"/>
      <c r="AU47" s="1243"/>
      <c r="AV47" s="1243"/>
      <c r="AW47" s="1243"/>
      <c r="AX47" s="1243"/>
      <c r="AY47" s="1243"/>
      <c r="AZ47" s="1243"/>
      <c r="BA47" s="1243"/>
      <c r="BB47" s="1243"/>
      <c r="BC47" s="1243"/>
      <c r="BD47" s="1243"/>
      <c r="BE47" s="1243"/>
      <c r="BF47" s="1243"/>
      <c r="BG47" s="1243"/>
      <c r="BH47" s="1243"/>
      <c r="BI47" s="1243"/>
      <c r="BJ47" s="1243"/>
      <c r="BK47" s="1243"/>
      <c r="BL47" s="1243"/>
      <c r="BM47" s="1243"/>
      <c r="BN47" s="1243"/>
      <c r="BO47" s="1243"/>
      <c r="BP47" s="1243"/>
      <c r="BQ47" s="1243"/>
      <c r="BR47" s="1243"/>
      <c r="BS47" s="1243"/>
      <c r="BT47" s="1243"/>
      <c r="BU47" s="1243"/>
      <c r="BV47" s="1243"/>
      <c r="BW47" s="1243"/>
      <c r="BX47" s="1243"/>
      <c r="BY47" s="1243"/>
      <c r="BZ47" s="1243"/>
      <c r="CA47" s="1243"/>
      <c r="CB47" s="1243"/>
      <c r="CC47" s="1243"/>
      <c r="CD47" s="1243"/>
      <c r="CE47" s="1243"/>
      <c r="CF47" s="1243"/>
      <c r="CG47" s="1243"/>
      <c r="CH47" s="1243"/>
      <c r="CI47" s="1243"/>
      <c r="CJ47" s="1243"/>
      <c r="CK47" s="1243"/>
      <c r="CL47" s="1243"/>
      <c r="CM47" s="1243"/>
      <c r="CN47" s="1243"/>
      <c r="CO47" s="1243"/>
      <c r="CP47" s="1243"/>
      <c r="CQ47" s="1243"/>
      <c r="CR47" s="1243"/>
      <c r="CS47" s="1243"/>
      <c r="CT47" s="1243"/>
      <c r="CU47" s="1243"/>
      <c r="CV47" s="1243"/>
      <c r="CW47" s="1243"/>
      <c r="CX47" s="1243"/>
      <c r="CY47" s="1243"/>
      <c r="CZ47" s="1243"/>
      <c r="DA47" s="1243"/>
      <c r="DB47" s="1243"/>
      <c r="DC47" s="1244"/>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1245"/>
      <c r="H50" s="1245"/>
      <c r="I50" s="1245"/>
      <c r="J50" s="1245"/>
      <c r="K50" s="20"/>
      <c r="L50" s="20"/>
      <c r="M50" s="21"/>
      <c r="N50" s="21"/>
      <c r="AN50" s="1246"/>
      <c r="AO50" s="1247"/>
      <c r="AP50" s="1247"/>
      <c r="AQ50" s="1247"/>
      <c r="AR50" s="1247"/>
      <c r="AS50" s="1247"/>
      <c r="AT50" s="1247"/>
      <c r="AU50" s="1247"/>
      <c r="AV50" s="1247"/>
      <c r="AW50" s="1247"/>
      <c r="AX50" s="1247"/>
      <c r="AY50" s="1247"/>
      <c r="AZ50" s="1247"/>
      <c r="BA50" s="1247"/>
      <c r="BB50" s="1247"/>
      <c r="BC50" s="1247"/>
      <c r="BD50" s="1247"/>
      <c r="BE50" s="1247"/>
      <c r="BF50" s="1247"/>
      <c r="BG50" s="1247"/>
      <c r="BH50" s="1247"/>
      <c r="BI50" s="1247"/>
      <c r="BJ50" s="1247"/>
      <c r="BK50" s="1247"/>
      <c r="BL50" s="1247"/>
      <c r="BM50" s="1247"/>
      <c r="BN50" s="1247"/>
      <c r="BO50" s="1248"/>
      <c r="BP50" s="1249" t="s">
        <v>3</v>
      </c>
      <c r="BQ50" s="1249"/>
      <c r="BR50" s="1249"/>
      <c r="BS50" s="1249"/>
      <c r="BT50" s="1249"/>
      <c r="BU50" s="1249"/>
      <c r="BV50" s="1249"/>
      <c r="BW50" s="1249"/>
      <c r="BX50" s="1249" t="s">
        <v>4</v>
      </c>
      <c r="BY50" s="1249"/>
      <c r="BZ50" s="1249"/>
      <c r="CA50" s="1249"/>
      <c r="CB50" s="1249"/>
      <c r="CC50" s="1249"/>
      <c r="CD50" s="1249"/>
      <c r="CE50" s="1249"/>
      <c r="CF50" s="1249" t="s">
        <v>5</v>
      </c>
      <c r="CG50" s="1249"/>
      <c r="CH50" s="1249"/>
      <c r="CI50" s="1249"/>
      <c r="CJ50" s="1249"/>
      <c r="CK50" s="1249"/>
      <c r="CL50" s="1249"/>
      <c r="CM50" s="1249"/>
      <c r="CN50" s="1249" t="s">
        <v>6</v>
      </c>
      <c r="CO50" s="1249"/>
      <c r="CP50" s="1249"/>
      <c r="CQ50" s="1249"/>
      <c r="CR50" s="1249"/>
      <c r="CS50" s="1249"/>
      <c r="CT50" s="1249"/>
      <c r="CU50" s="1249"/>
      <c r="CV50" s="1249" t="s">
        <v>7</v>
      </c>
      <c r="CW50" s="1249"/>
      <c r="CX50" s="1249"/>
      <c r="CY50" s="1249"/>
      <c r="CZ50" s="1249"/>
      <c r="DA50" s="1249"/>
      <c r="DB50" s="1249"/>
      <c r="DC50" s="1249"/>
    </row>
    <row r="51" spans="1:109" ht="13.5" customHeight="1" x14ac:dyDescent="0.15">
      <c r="B51" s="10"/>
      <c r="G51" s="1250"/>
      <c r="H51" s="1250"/>
      <c r="I51" s="1253"/>
      <c r="J51" s="1253"/>
      <c r="K51" s="1251"/>
      <c r="L51" s="1251"/>
      <c r="M51" s="1251"/>
      <c r="N51" s="1251"/>
      <c r="AM51" s="19"/>
      <c r="AN51" s="1252" t="s">
        <v>8</v>
      </c>
      <c r="AO51" s="1252"/>
      <c r="AP51" s="1252"/>
      <c r="AQ51" s="1252"/>
      <c r="AR51" s="1252"/>
      <c r="AS51" s="1252"/>
      <c r="AT51" s="1252"/>
      <c r="AU51" s="1252"/>
      <c r="AV51" s="1252"/>
      <c r="AW51" s="1252"/>
      <c r="AX51" s="1252"/>
      <c r="AY51" s="1252"/>
      <c r="AZ51" s="1252"/>
      <c r="BA51" s="1252"/>
      <c r="BB51" s="1252" t="s">
        <v>9</v>
      </c>
      <c r="BC51" s="1252"/>
      <c r="BD51" s="1252"/>
      <c r="BE51" s="1252"/>
      <c r="BF51" s="1252"/>
      <c r="BG51" s="1252"/>
      <c r="BH51" s="1252"/>
      <c r="BI51" s="1252"/>
      <c r="BJ51" s="1252"/>
      <c r="BK51" s="1252"/>
      <c r="BL51" s="1252"/>
      <c r="BM51" s="1252"/>
      <c r="BN51" s="1252"/>
      <c r="BO51" s="1252"/>
      <c r="BP51" s="1235"/>
      <c r="BQ51" s="1235"/>
      <c r="BR51" s="1235"/>
      <c r="BS51" s="1235"/>
      <c r="BT51" s="1235"/>
      <c r="BU51" s="1235"/>
      <c r="BV51" s="1235"/>
      <c r="BW51" s="1235"/>
      <c r="BX51" s="1235"/>
      <c r="BY51" s="1235"/>
      <c r="BZ51" s="1235"/>
      <c r="CA51" s="1235"/>
      <c r="CB51" s="1235"/>
      <c r="CC51" s="1235"/>
      <c r="CD51" s="1235"/>
      <c r="CE51" s="1235"/>
      <c r="CF51" s="1235"/>
      <c r="CG51" s="1235"/>
      <c r="CH51" s="1235"/>
      <c r="CI51" s="1235"/>
      <c r="CJ51" s="1235"/>
      <c r="CK51" s="1235"/>
      <c r="CL51" s="1235"/>
      <c r="CM51" s="1235"/>
      <c r="CN51" s="1235"/>
      <c r="CO51" s="1235"/>
      <c r="CP51" s="1235"/>
      <c r="CQ51" s="1235"/>
      <c r="CR51" s="1235"/>
      <c r="CS51" s="1235"/>
      <c r="CT51" s="1235"/>
      <c r="CU51" s="1235"/>
      <c r="CV51" s="1235"/>
      <c r="CW51" s="1235"/>
      <c r="CX51" s="1235"/>
      <c r="CY51" s="1235"/>
      <c r="CZ51" s="1235"/>
      <c r="DA51" s="1235"/>
      <c r="DB51" s="1235"/>
      <c r="DC51" s="1235"/>
    </row>
    <row r="52" spans="1:109" x14ac:dyDescent="0.15">
      <c r="B52" s="10"/>
      <c r="G52" s="1250"/>
      <c r="H52" s="1250"/>
      <c r="I52" s="1253"/>
      <c r="J52" s="1253"/>
      <c r="K52" s="1251"/>
      <c r="L52" s="1251"/>
      <c r="M52" s="1251"/>
      <c r="N52" s="1251"/>
      <c r="AM52" s="19"/>
      <c r="AN52" s="1252"/>
      <c r="AO52" s="1252"/>
      <c r="AP52" s="1252"/>
      <c r="AQ52" s="1252"/>
      <c r="AR52" s="1252"/>
      <c r="AS52" s="1252"/>
      <c r="AT52" s="1252"/>
      <c r="AU52" s="1252"/>
      <c r="AV52" s="1252"/>
      <c r="AW52" s="1252"/>
      <c r="AX52" s="1252"/>
      <c r="AY52" s="1252"/>
      <c r="AZ52" s="1252"/>
      <c r="BA52" s="1252"/>
      <c r="BB52" s="1252"/>
      <c r="BC52" s="1252"/>
      <c r="BD52" s="1252"/>
      <c r="BE52" s="1252"/>
      <c r="BF52" s="1252"/>
      <c r="BG52" s="1252"/>
      <c r="BH52" s="1252"/>
      <c r="BI52" s="1252"/>
      <c r="BJ52" s="1252"/>
      <c r="BK52" s="1252"/>
      <c r="BL52" s="1252"/>
      <c r="BM52" s="1252"/>
      <c r="BN52" s="1252"/>
      <c r="BO52" s="1252"/>
      <c r="BP52" s="1235"/>
      <c r="BQ52" s="1235"/>
      <c r="BR52" s="1235"/>
      <c r="BS52" s="1235"/>
      <c r="BT52" s="1235"/>
      <c r="BU52" s="1235"/>
      <c r="BV52" s="1235"/>
      <c r="BW52" s="1235"/>
      <c r="BX52" s="1235"/>
      <c r="BY52" s="1235"/>
      <c r="BZ52" s="1235"/>
      <c r="CA52" s="1235"/>
      <c r="CB52" s="1235"/>
      <c r="CC52" s="1235"/>
      <c r="CD52" s="1235"/>
      <c r="CE52" s="1235"/>
      <c r="CF52" s="1235"/>
      <c r="CG52" s="1235"/>
      <c r="CH52" s="1235"/>
      <c r="CI52" s="1235"/>
      <c r="CJ52" s="1235"/>
      <c r="CK52" s="1235"/>
      <c r="CL52" s="1235"/>
      <c r="CM52" s="1235"/>
      <c r="CN52" s="1235"/>
      <c r="CO52" s="1235"/>
      <c r="CP52" s="1235"/>
      <c r="CQ52" s="1235"/>
      <c r="CR52" s="1235"/>
      <c r="CS52" s="1235"/>
      <c r="CT52" s="1235"/>
      <c r="CU52" s="1235"/>
      <c r="CV52" s="1235"/>
      <c r="CW52" s="1235"/>
      <c r="CX52" s="1235"/>
      <c r="CY52" s="1235"/>
      <c r="CZ52" s="1235"/>
      <c r="DA52" s="1235"/>
      <c r="DB52" s="1235"/>
      <c r="DC52" s="1235"/>
    </row>
    <row r="53" spans="1:109" x14ac:dyDescent="0.15">
      <c r="A53" s="18"/>
      <c r="B53" s="10"/>
      <c r="G53" s="1250"/>
      <c r="H53" s="1250"/>
      <c r="I53" s="1245"/>
      <c r="J53" s="1245"/>
      <c r="K53" s="1251"/>
      <c r="L53" s="1251"/>
      <c r="M53" s="1251"/>
      <c r="N53" s="1251"/>
      <c r="AM53" s="19"/>
      <c r="AN53" s="1252"/>
      <c r="AO53" s="1252"/>
      <c r="AP53" s="1252"/>
      <c r="AQ53" s="1252"/>
      <c r="AR53" s="1252"/>
      <c r="AS53" s="1252"/>
      <c r="AT53" s="1252"/>
      <c r="AU53" s="1252"/>
      <c r="AV53" s="1252"/>
      <c r="AW53" s="1252"/>
      <c r="AX53" s="1252"/>
      <c r="AY53" s="1252"/>
      <c r="AZ53" s="1252"/>
      <c r="BA53" s="1252"/>
      <c r="BB53" s="1252" t="s">
        <v>10</v>
      </c>
      <c r="BC53" s="1252"/>
      <c r="BD53" s="1252"/>
      <c r="BE53" s="1252"/>
      <c r="BF53" s="1252"/>
      <c r="BG53" s="1252"/>
      <c r="BH53" s="1252"/>
      <c r="BI53" s="1252"/>
      <c r="BJ53" s="1252"/>
      <c r="BK53" s="1252"/>
      <c r="BL53" s="1252"/>
      <c r="BM53" s="1252"/>
      <c r="BN53" s="1252"/>
      <c r="BO53" s="1252"/>
      <c r="BP53" s="1235">
        <v>70.8</v>
      </c>
      <c r="BQ53" s="1235"/>
      <c r="BR53" s="1235"/>
      <c r="BS53" s="1235"/>
      <c r="BT53" s="1235"/>
      <c r="BU53" s="1235"/>
      <c r="BV53" s="1235"/>
      <c r="BW53" s="1235"/>
      <c r="BX53" s="1235">
        <v>71.900000000000006</v>
      </c>
      <c r="BY53" s="1235"/>
      <c r="BZ53" s="1235"/>
      <c r="CA53" s="1235"/>
      <c r="CB53" s="1235"/>
      <c r="CC53" s="1235"/>
      <c r="CD53" s="1235"/>
      <c r="CE53" s="1235"/>
      <c r="CF53" s="1235">
        <v>64.099999999999994</v>
      </c>
      <c r="CG53" s="1235"/>
      <c r="CH53" s="1235"/>
      <c r="CI53" s="1235"/>
      <c r="CJ53" s="1235"/>
      <c r="CK53" s="1235"/>
      <c r="CL53" s="1235"/>
      <c r="CM53" s="1235"/>
      <c r="CN53" s="1235">
        <v>54.4</v>
      </c>
      <c r="CO53" s="1235"/>
      <c r="CP53" s="1235"/>
      <c r="CQ53" s="1235"/>
      <c r="CR53" s="1235"/>
      <c r="CS53" s="1235"/>
      <c r="CT53" s="1235"/>
      <c r="CU53" s="1235"/>
      <c r="CV53" s="1235">
        <v>56</v>
      </c>
      <c r="CW53" s="1235"/>
      <c r="CX53" s="1235"/>
      <c r="CY53" s="1235"/>
      <c r="CZ53" s="1235"/>
      <c r="DA53" s="1235"/>
      <c r="DB53" s="1235"/>
      <c r="DC53" s="1235"/>
    </row>
    <row r="54" spans="1:109" x14ac:dyDescent="0.15">
      <c r="A54" s="18"/>
      <c r="B54" s="10"/>
      <c r="G54" s="1250"/>
      <c r="H54" s="1250"/>
      <c r="I54" s="1245"/>
      <c r="J54" s="1245"/>
      <c r="K54" s="1251"/>
      <c r="L54" s="1251"/>
      <c r="M54" s="1251"/>
      <c r="N54" s="1251"/>
      <c r="AM54" s="19"/>
      <c r="AN54" s="1252"/>
      <c r="AO54" s="1252"/>
      <c r="AP54" s="1252"/>
      <c r="AQ54" s="1252"/>
      <c r="AR54" s="1252"/>
      <c r="AS54" s="1252"/>
      <c r="AT54" s="1252"/>
      <c r="AU54" s="1252"/>
      <c r="AV54" s="1252"/>
      <c r="AW54" s="1252"/>
      <c r="AX54" s="1252"/>
      <c r="AY54" s="1252"/>
      <c r="AZ54" s="1252"/>
      <c r="BA54" s="1252"/>
      <c r="BB54" s="1252"/>
      <c r="BC54" s="1252"/>
      <c r="BD54" s="1252"/>
      <c r="BE54" s="1252"/>
      <c r="BF54" s="1252"/>
      <c r="BG54" s="1252"/>
      <c r="BH54" s="1252"/>
      <c r="BI54" s="1252"/>
      <c r="BJ54" s="1252"/>
      <c r="BK54" s="1252"/>
      <c r="BL54" s="1252"/>
      <c r="BM54" s="1252"/>
      <c r="BN54" s="1252"/>
      <c r="BO54" s="1252"/>
      <c r="BP54" s="1235"/>
      <c r="BQ54" s="1235"/>
      <c r="BR54" s="1235"/>
      <c r="BS54" s="1235"/>
      <c r="BT54" s="1235"/>
      <c r="BU54" s="1235"/>
      <c r="BV54" s="1235"/>
      <c r="BW54" s="1235"/>
      <c r="BX54" s="1235"/>
      <c r="BY54" s="1235"/>
      <c r="BZ54" s="1235"/>
      <c r="CA54" s="1235"/>
      <c r="CB54" s="1235"/>
      <c r="CC54" s="1235"/>
      <c r="CD54" s="1235"/>
      <c r="CE54" s="1235"/>
      <c r="CF54" s="1235"/>
      <c r="CG54" s="1235"/>
      <c r="CH54" s="1235"/>
      <c r="CI54" s="1235"/>
      <c r="CJ54" s="1235"/>
      <c r="CK54" s="1235"/>
      <c r="CL54" s="1235"/>
      <c r="CM54" s="1235"/>
      <c r="CN54" s="1235"/>
      <c r="CO54" s="1235"/>
      <c r="CP54" s="1235"/>
      <c r="CQ54" s="1235"/>
      <c r="CR54" s="1235"/>
      <c r="CS54" s="1235"/>
      <c r="CT54" s="1235"/>
      <c r="CU54" s="1235"/>
      <c r="CV54" s="1235"/>
      <c r="CW54" s="1235"/>
      <c r="CX54" s="1235"/>
      <c r="CY54" s="1235"/>
      <c r="CZ54" s="1235"/>
      <c r="DA54" s="1235"/>
      <c r="DB54" s="1235"/>
      <c r="DC54" s="1235"/>
    </row>
    <row r="55" spans="1:109" x14ac:dyDescent="0.15">
      <c r="A55" s="18"/>
      <c r="B55" s="10"/>
      <c r="G55" s="1245"/>
      <c r="H55" s="1245"/>
      <c r="I55" s="1245"/>
      <c r="J55" s="1245"/>
      <c r="K55" s="1251"/>
      <c r="L55" s="1251"/>
      <c r="M55" s="1251"/>
      <c r="N55" s="1251"/>
      <c r="AN55" s="1249" t="s">
        <v>11</v>
      </c>
      <c r="AO55" s="1249"/>
      <c r="AP55" s="1249"/>
      <c r="AQ55" s="1249"/>
      <c r="AR55" s="1249"/>
      <c r="AS55" s="1249"/>
      <c r="AT55" s="1249"/>
      <c r="AU55" s="1249"/>
      <c r="AV55" s="1249"/>
      <c r="AW55" s="1249"/>
      <c r="AX55" s="1249"/>
      <c r="AY55" s="1249"/>
      <c r="AZ55" s="1249"/>
      <c r="BA55" s="1249"/>
      <c r="BB55" s="1252" t="s">
        <v>9</v>
      </c>
      <c r="BC55" s="1252"/>
      <c r="BD55" s="1252"/>
      <c r="BE55" s="1252"/>
      <c r="BF55" s="1252"/>
      <c r="BG55" s="1252"/>
      <c r="BH55" s="1252"/>
      <c r="BI55" s="1252"/>
      <c r="BJ55" s="1252"/>
      <c r="BK55" s="1252"/>
      <c r="BL55" s="1252"/>
      <c r="BM55" s="1252"/>
      <c r="BN55" s="1252"/>
      <c r="BO55" s="1252"/>
      <c r="BP55" s="1235">
        <v>28.5</v>
      </c>
      <c r="BQ55" s="1235"/>
      <c r="BR55" s="1235"/>
      <c r="BS55" s="1235"/>
      <c r="BT55" s="1235"/>
      <c r="BU55" s="1235"/>
      <c r="BV55" s="1235"/>
      <c r="BW55" s="1235"/>
      <c r="BX55" s="1235">
        <v>20.5</v>
      </c>
      <c r="BY55" s="1235"/>
      <c r="BZ55" s="1235"/>
      <c r="CA55" s="1235"/>
      <c r="CB55" s="1235"/>
      <c r="CC55" s="1235"/>
      <c r="CD55" s="1235"/>
      <c r="CE55" s="1235"/>
      <c r="CF55" s="1235">
        <v>21.4</v>
      </c>
      <c r="CG55" s="1235"/>
      <c r="CH55" s="1235"/>
      <c r="CI55" s="1235"/>
      <c r="CJ55" s="1235"/>
      <c r="CK55" s="1235"/>
      <c r="CL55" s="1235"/>
      <c r="CM55" s="1235"/>
      <c r="CN55" s="1235">
        <v>12.8</v>
      </c>
      <c r="CO55" s="1235"/>
      <c r="CP55" s="1235"/>
      <c r="CQ55" s="1235"/>
      <c r="CR55" s="1235"/>
      <c r="CS55" s="1235"/>
      <c r="CT55" s="1235"/>
      <c r="CU55" s="1235"/>
      <c r="CV55" s="1235">
        <v>0</v>
      </c>
      <c r="CW55" s="1235"/>
      <c r="CX55" s="1235"/>
      <c r="CY55" s="1235"/>
      <c r="CZ55" s="1235"/>
      <c r="DA55" s="1235"/>
      <c r="DB55" s="1235"/>
      <c r="DC55" s="1235"/>
    </row>
    <row r="56" spans="1:109" x14ac:dyDescent="0.15">
      <c r="A56" s="18"/>
      <c r="B56" s="10"/>
      <c r="G56" s="1245"/>
      <c r="H56" s="1245"/>
      <c r="I56" s="1245"/>
      <c r="J56" s="1245"/>
      <c r="K56" s="1251"/>
      <c r="L56" s="1251"/>
      <c r="M56" s="1251"/>
      <c r="N56" s="1251"/>
      <c r="AN56" s="1249"/>
      <c r="AO56" s="1249"/>
      <c r="AP56" s="1249"/>
      <c r="AQ56" s="1249"/>
      <c r="AR56" s="1249"/>
      <c r="AS56" s="1249"/>
      <c r="AT56" s="1249"/>
      <c r="AU56" s="1249"/>
      <c r="AV56" s="1249"/>
      <c r="AW56" s="1249"/>
      <c r="AX56" s="1249"/>
      <c r="AY56" s="1249"/>
      <c r="AZ56" s="1249"/>
      <c r="BA56" s="1249"/>
      <c r="BB56" s="1252"/>
      <c r="BC56" s="1252"/>
      <c r="BD56" s="1252"/>
      <c r="BE56" s="1252"/>
      <c r="BF56" s="1252"/>
      <c r="BG56" s="1252"/>
      <c r="BH56" s="1252"/>
      <c r="BI56" s="1252"/>
      <c r="BJ56" s="1252"/>
      <c r="BK56" s="1252"/>
      <c r="BL56" s="1252"/>
      <c r="BM56" s="1252"/>
      <c r="BN56" s="1252"/>
      <c r="BO56" s="1252"/>
      <c r="BP56" s="1235"/>
      <c r="BQ56" s="1235"/>
      <c r="BR56" s="1235"/>
      <c r="BS56" s="1235"/>
      <c r="BT56" s="1235"/>
      <c r="BU56" s="1235"/>
      <c r="BV56" s="1235"/>
      <c r="BW56" s="1235"/>
      <c r="BX56" s="1235"/>
      <c r="BY56" s="1235"/>
      <c r="BZ56" s="1235"/>
      <c r="CA56" s="1235"/>
      <c r="CB56" s="1235"/>
      <c r="CC56" s="1235"/>
      <c r="CD56" s="1235"/>
      <c r="CE56" s="1235"/>
      <c r="CF56" s="1235"/>
      <c r="CG56" s="1235"/>
      <c r="CH56" s="1235"/>
      <c r="CI56" s="1235"/>
      <c r="CJ56" s="1235"/>
      <c r="CK56" s="1235"/>
      <c r="CL56" s="1235"/>
      <c r="CM56" s="1235"/>
      <c r="CN56" s="1235"/>
      <c r="CO56" s="1235"/>
      <c r="CP56" s="1235"/>
      <c r="CQ56" s="1235"/>
      <c r="CR56" s="1235"/>
      <c r="CS56" s="1235"/>
      <c r="CT56" s="1235"/>
      <c r="CU56" s="1235"/>
      <c r="CV56" s="1235"/>
      <c r="CW56" s="1235"/>
      <c r="CX56" s="1235"/>
      <c r="CY56" s="1235"/>
      <c r="CZ56" s="1235"/>
      <c r="DA56" s="1235"/>
      <c r="DB56" s="1235"/>
      <c r="DC56" s="1235"/>
    </row>
    <row r="57" spans="1:109" s="18" customFormat="1" x14ac:dyDescent="0.15">
      <c r="B57" s="22"/>
      <c r="G57" s="1245"/>
      <c r="H57" s="1245"/>
      <c r="I57" s="1254"/>
      <c r="J57" s="1254"/>
      <c r="K57" s="1251"/>
      <c r="L57" s="1251"/>
      <c r="M57" s="1251"/>
      <c r="N57" s="1251"/>
      <c r="AM57" s="3"/>
      <c r="AN57" s="1249"/>
      <c r="AO57" s="1249"/>
      <c r="AP57" s="1249"/>
      <c r="AQ57" s="1249"/>
      <c r="AR57" s="1249"/>
      <c r="AS57" s="1249"/>
      <c r="AT57" s="1249"/>
      <c r="AU57" s="1249"/>
      <c r="AV57" s="1249"/>
      <c r="AW57" s="1249"/>
      <c r="AX57" s="1249"/>
      <c r="AY57" s="1249"/>
      <c r="AZ57" s="1249"/>
      <c r="BA57" s="1249"/>
      <c r="BB57" s="1252" t="s">
        <v>10</v>
      </c>
      <c r="BC57" s="1252"/>
      <c r="BD57" s="1252"/>
      <c r="BE57" s="1252"/>
      <c r="BF57" s="1252"/>
      <c r="BG57" s="1252"/>
      <c r="BH57" s="1252"/>
      <c r="BI57" s="1252"/>
      <c r="BJ57" s="1252"/>
      <c r="BK57" s="1252"/>
      <c r="BL57" s="1252"/>
      <c r="BM57" s="1252"/>
      <c r="BN57" s="1252"/>
      <c r="BO57" s="1252"/>
      <c r="BP57" s="1235">
        <v>59.7</v>
      </c>
      <c r="BQ57" s="1235"/>
      <c r="BR57" s="1235"/>
      <c r="BS57" s="1235"/>
      <c r="BT57" s="1235"/>
      <c r="BU57" s="1235"/>
      <c r="BV57" s="1235"/>
      <c r="BW57" s="1235"/>
      <c r="BX57" s="1235">
        <v>60.3</v>
      </c>
      <c r="BY57" s="1235"/>
      <c r="BZ57" s="1235"/>
      <c r="CA57" s="1235"/>
      <c r="CB57" s="1235"/>
      <c r="CC57" s="1235"/>
      <c r="CD57" s="1235"/>
      <c r="CE57" s="1235"/>
      <c r="CF57" s="1235">
        <v>60.5</v>
      </c>
      <c r="CG57" s="1235"/>
      <c r="CH57" s="1235"/>
      <c r="CI57" s="1235"/>
      <c r="CJ57" s="1235"/>
      <c r="CK57" s="1235"/>
      <c r="CL57" s="1235"/>
      <c r="CM57" s="1235"/>
      <c r="CN57" s="1235">
        <v>61.2</v>
      </c>
      <c r="CO57" s="1235"/>
      <c r="CP57" s="1235"/>
      <c r="CQ57" s="1235"/>
      <c r="CR57" s="1235"/>
      <c r="CS57" s="1235"/>
      <c r="CT57" s="1235"/>
      <c r="CU57" s="1235"/>
      <c r="CV57" s="1235">
        <v>62.8</v>
      </c>
      <c r="CW57" s="1235"/>
      <c r="CX57" s="1235"/>
      <c r="CY57" s="1235"/>
      <c r="CZ57" s="1235"/>
      <c r="DA57" s="1235"/>
      <c r="DB57" s="1235"/>
      <c r="DC57" s="1235"/>
      <c r="DD57" s="23"/>
      <c r="DE57" s="22"/>
    </row>
    <row r="58" spans="1:109" s="18" customFormat="1" x14ac:dyDescent="0.15">
      <c r="A58" s="3"/>
      <c r="B58" s="22"/>
      <c r="G58" s="1245"/>
      <c r="H58" s="1245"/>
      <c r="I58" s="1254"/>
      <c r="J58" s="1254"/>
      <c r="K58" s="1251"/>
      <c r="L58" s="1251"/>
      <c r="M58" s="1251"/>
      <c r="N58" s="1251"/>
      <c r="AM58" s="3"/>
      <c r="AN58" s="1249"/>
      <c r="AO58" s="1249"/>
      <c r="AP58" s="1249"/>
      <c r="AQ58" s="1249"/>
      <c r="AR58" s="1249"/>
      <c r="AS58" s="1249"/>
      <c r="AT58" s="1249"/>
      <c r="AU58" s="1249"/>
      <c r="AV58" s="1249"/>
      <c r="AW58" s="1249"/>
      <c r="AX58" s="1249"/>
      <c r="AY58" s="1249"/>
      <c r="AZ58" s="1249"/>
      <c r="BA58" s="1249"/>
      <c r="BB58" s="1252"/>
      <c r="BC58" s="1252"/>
      <c r="BD58" s="1252"/>
      <c r="BE58" s="1252"/>
      <c r="BF58" s="1252"/>
      <c r="BG58" s="1252"/>
      <c r="BH58" s="1252"/>
      <c r="BI58" s="1252"/>
      <c r="BJ58" s="1252"/>
      <c r="BK58" s="1252"/>
      <c r="BL58" s="1252"/>
      <c r="BM58" s="1252"/>
      <c r="BN58" s="1252"/>
      <c r="BO58" s="1252"/>
      <c r="BP58" s="1235"/>
      <c r="BQ58" s="1235"/>
      <c r="BR58" s="1235"/>
      <c r="BS58" s="1235"/>
      <c r="BT58" s="1235"/>
      <c r="BU58" s="1235"/>
      <c r="BV58" s="1235"/>
      <c r="BW58" s="1235"/>
      <c r="BX58" s="1235"/>
      <c r="BY58" s="1235"/>
      <c r="BZ58" s="1235"/>
      <c r="CA58" s="1235"/>
      <c r="CB58" s="1235"/>
      <c r="CC58" s="1235"/>
      <c r="CD58" s="1235"/>
      <c r="CE58" s="1235"/>
      <c r="CF58" s="1235"/>
      <c r="CG58" s="1235"/>
      <c r="CH58" s="1235"/>
      <c r="CI58" s="1235"/>
      <c r="CJ58" s="1235"/>
      <c r="CK58" s="1235"/>
      <c r="CL58" s="1235"/>
      <c r="CM58" s="1235"/>
      <c r="CN58" s="1235"/>
      <c r="CO58" s="1235"/>
      <c r="CP58" s="1235"/>
      <c r="CQ58" s="1235"/>
      <c r="CR58" s="1235"/>
      <c r="CS58" s="1235"/>
      <c r="CT58" s="1235"/>
      <c r="CU58" s="1235"/>
      <c r="CV58" s="1235"/>
      <c r="CW58" s="1235"/>
      <c r="CX58" s="1235"/>
      <c r="CY58" s="1235"/>
      <c r="CZ58" s="1235"/>
      <c r="DA58" s="1235"/>
      <c r="DB58" s="1235"/>
      <c r="DC58" s="1235"/>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ht="13.5" customHeight="1" x14ac:dyDescent="0.15">
      <c r="B65" s="10"/>
      <c r="AN65" s="1236" t="s">
        <v>17</v>
      </c>
      <c r="AO65" s="1237"/>
      <c r="AP65" s="1237"/>
      <c r="AQ65" s="1237"/>
      <c r="AR65" s="1237"/>
      <c r="AS65" s="1237"/>
      <c r="AT65" s="1237"/>
      <c r="AU65" s="1237"/>
      <c r="AV65" s="1237"/>
      <c r="AW65" s="1237"/>
      <c r="AX65" s="1237"/>
      <c r="AY65" s="1237"/>
      <c r="AZ65" s="1237"/>
      <c r="BA65" s="1237"/>
      <c r="BB65" s="1237"/>
      <c r="BC65" s="1237"/>
      <c r="BD65" s="1237"/>
      <c r="BE65" s="1237"/>
      <c r="BF65" s="1237"/>
      <c r="BG65" s="1237"/>
      <c r="BH65" s="1237"/>
      <c r="BI65" s="1237"/>
      <c r="BJ65" s="1237"/>
      <c r="BK65" s="1237"/>
      <c r="BL65" s="1237"/>
      <c r="BM65" s="1237"/>
      <c r="BN65" s="1237"/>
      <c r="BO65" s="1237"/>
      <c r="BP65" s="1237"/>
      <c r="BQ65" s="1237"/>
      <c r="BR65" s="1237"/>
      <c r="BS65" s="1237"/>
      <c r="BT65" s="1237"/>
      <c r="BU65" s="1237"/>
      <c r="BV65" s="1237"/>
      <c r="BW65" s="1237"/>
      <c r="BX65" s="1237"/>
      <c r="BY65" s="1237"/>
      <c r="BZ65" s="1237"/>
      <c r="CA65" s="1237"/>
      <c r="CB65" s="1237"/>
      <c r="CC65" s="1237"/>
      <c r="CD65" s="1237"/>
      <c r="CE65" s="1237"/>
      <c r="CF65" s="1237"/>
      <c r="CG65" s="1237"/>
      <c r="CH65" s="1237"/>
      <c r="CI65" s="1237"/>
      <c r="CJ65" s="1237"/>
      <c r="CK65" s="1237"/>
      <c r="CL65" s="1237"/>
      <c r="CM65" s="1237"/>
      <c r="CN65" s="1237"/>
      <c r="CO65" s="1237"/>
      <c r="CP65" s="1237"/>
      <c r="CQ65" s="1237"/>
      <c r="CR65" s="1237"/>
      <c r="CS65" s="1237"/>
      <c r="CT65" s="1237"/>
      <c r="CU65" s="1237"/>
      <c r="CV65" s="1237"/>
      <c r="CW65" s="1237"/>
      <c r="CX65" s="1237"/>
      <c r="CY65" s="1237"/>
      <c r="CZ65" s="1237"/>
      <c r="DA65" s="1237"/>
      <c r="DB65" s="1237"/>
      <c r="DC65" s="1238"/>
    </row>
    <row r="66" spans="2:107" x14ac:dyDescent="0.15">
      <c r="B66" s="10"/>
      <c r="AN66" s="1239"/>
      <c r="AO66" s="1240"/>
      <c r="AP66" s="1240"/>
      <c r="AQ66" s="1240"/>
      <c r="AR66" s="1240"/>
      <c r="AS66" s="1240"/>
      <c r="AT66" s="1240"/>
      <c r="AU66" s="1240"/>
      <c r="AV66" s="1240"/>
      <c r="AW66" s="1240"/>
      <c r="AX66" s="1240"/>
      <c r="AY66" s="1240"/>
      <c r="AZ66" s="1240"/>
      <c r="BA66" s="1240"/>
      <c r="BB66" s="1240"/>
      <c r="BC66" s="1240"/>
      <c r="BD66" s="1240"/>
      <c r="BE66" s="1240"/>
      <c r="BF66" s="1240"/>
      <c r="BG66" s="1240"/>
      <c r="BH66" s="1240"/>
      <c r="BI66" s="1240"/>
      <c r="BJ66" s="1240"/>
      <c r="BK66" s="1240"/>
      <c r="BL66" s="1240"/>
      <c r="BM66" s="1240"/>
      <c r="BN66" s="1240"/>
      <c r="BO66" s="1240"/>
      <c r="BP66" s="1240"/>
      <c r="BQ66" s="1240"/>
      <c r="BR66" s="1240"/>
      <c r="BS66" s="1240"/>
      <c r="BT66" s="1240"/>
      <c r="BU66" s="1240"/>
      <c r="BV66" s="1240"/>
      <c r="BW66" s="1240"/>
      <c r="BX66" s="1240"/>
      <c r="BY66" s="1240"/>
      <c r="BZ66" s="1240"/>
      <c r="CA66" s="1240"/>
      <c r="CB66" s="1240"/>
      <c r="CC66" s="1240"/>
      <c r="CD66" s="1240"/>
      <c r="CE66" s="1240"/>
      <c r="CF66" s="1240"/>
      <c r="CG66" s="1240"/>
      <c r="CH66" s="1240"/>
      <c r="CI66" s="1240"/>
      <c r="CJ66" s="1240"/>
      <c r="CK66" s="1240"/>
      <c r="CL66" s="1240"/>
      <c r="CM66" s="1240"/>
      <c r="CN66" s="1240"/>
      <c r="CO66" s="1240"/>
      <c r="CP66" s="1240"/>
      <c r="CQ66" s="1240"/>
      <c r="CR66" s="1240"/>
      <c r="CS66" s="1240"/>
      <c r="CT66" s="1240"/>
      <c r="CU66" s="1240"/>
      <c r="CV66" s="1240"/>
      <c r="CW66" s="1240"/>
      <c r="CX66" s="1240"/>
      <c r="CY66" s="1240"/>
      <c r="CZ66" s="1240"/>
      <c r="DA66" s="1240"/>
      <c r="DB66" s="1240"/>
      <c r="DC66" s="1241"/>
    </row>
    <row r="67" spans="2:107" x14ac:dyDescent="0.15">
      <c r="B67" s="10"/>
      <c r="AN67" s="1239"/>
      <c r="AO67" s="1240"/>
      <c r="AP67" s="1240"/>
      <c r="AQ67" s="1240"/>
      <c r="AR67" s="1240"/>
      <c r="AS67" s="1240"/>
      <c r="AT67" s="1240"/>
      <c r="AU67" s="1240"/>
      <c r="AV67" s="1240"/>
      <c r="AW67" s="1240"/>
      <c r="AX67" s="1240"/>
      <c r="AY67" s="1240"/>
      <c r="AZ67" s="1240"/>
      <c r="BA67" s="1240"/>
      <c r="BB67" s="1240"/>
      <c r="BC67" s="1240"/>
      <c r="BD67" s="1240"/>
      <c r="BE67" s="1240"/>
      <c r="BF67" s="1240"/>
      <c r="BG67" s="1240"/>
      <c r="BH67" s="1240"/>
      <c r="BI67" s="1240"/>
      <c r="BJ67" s="1240"/>
      <c r="BK67" s="1240"/>
      <c r="BL67" s="1240"/>
      <c r="BM67" s="1240"/>
      <c r="BN67" s="1240"/>
      <c r="BO67" s="1240"/>
      <c r="BP67" s="1240"/>
      <c r="BQ67" s="1240"/>
      <c r="BR67" s="1240"/>
      <c r="BS67" s="1240"/>
      <c r="BT67" s="1240"/>
      <c r="BU67" s="1240"/>
      <c r="BV67" s="1240"/>
      <c r="BW67" s="1240"/>
      <c r="BX67" s="1240"/>
      <c r="BY67" s="1240"/>
      <c r="BZ67" s="1240"/>
      <c r="CA67" s="1240"/>
      <c r="CB67" s="1240"/>
      <c r="CC67" s="1240"/>
      <c r="CD67" s="1240"/>
      <c r="CE67" s="1240"/>
      <c r="CF67" s="1240"/>
      <c r="CG67" s="1240"/>
      <c r="CH67" s="1240"/>
      <c r="CI67" s="1240"/>
      <c r="CJ67" s="1240"/>
      <c r="CK67" s="1240"/>
      <c r="CL67" s="1240"/>
      <c r="CM67" s="1240"/>
      <c r="CN67" s="1240"/>
      <c r="CO67" s="1240"/>
      <c r="CP67" s="1240"/>
      <c r="CQ67" s="1240"/>
      <c r="CR67" s="1240"/>
      <c r="CS67" s="1240"/>
      <c r="CT67" s="1240"/>
      <c r="CU67" s="1240"/>
      <c r="CV67" s="1240"/>
      <c r="CW67" s="1240"/>
      <c r="CX67" s="1240"/>
      <c r="CY67" s="1240"/>
      <c r="CZ67" s="1240"/>
      <c r="DA67" s="1240"/>
      <c r="DB67" s="1240"/>
      <c r="DC67" s="1241"/>
    </row>
    <row r="68" spans="2:107" x14ac:dyDescent="0.15">
      <c r="B68" s="10"/>
      <c r="AN68" s="1239"/>
      <c r="AO68" s="1240"/>
      <c r="AP68" s="1240"/>
      <c r="AQ68" s="1240"/>
      <c r="AR68" s="1240"/>
      <c r="AS68" s="1240"/>
      <c r="AT68" s="1240"/>
      <c r="AU68" s="1240"/>
      <c r="AV68" s="1240"/>
      <c r="AW68" s="1240"/>
      <c r="AX68" s="1240"/>
      <c r="AY68" s="1240"/>
      <c r="AZ68" s="1240"/>
      <c r="BA68" s="1240"/>
      <c r="BB68" s="1240"/>
      <c r="BC68" s="1240"/>
      <c r="BD68" s="1240"/>
      <c r="BE68" s="1240"/>
      <c r="BF68" s="1240"/>
      <c r="BG68" s="1240"/>
      <c r="BH68" s="1240"/>
      <c r="BI68" s="1240"/>
      <c r="BJ68" s="1240"/>
      <c r="BK68" s="1240"/>
      <c r="BL68" s="1240"/>
      <c r="BM68" s="1240"/>
      <c r="BN68" s="1240"/>
      <c r="BO68" s="1240"/>
      <c r="BP68" s="1240"/>
      <c r="BQ68" s="1240"/>
      <c r="BR68" s="1240"/>
      <c r="BS68" s="1240"/>
      <c r="BT68" s="1240"/>
      <c r="BU68" s="1240"/>
      <c r="BV68" s="1240"/>
      <c r="BW68" s="1240"/>
      <c r="BX68" s="1240"/>
      <c r="BY68" s="1240"/>
      <c r="BZ68" s="1240"/>
      <c r="CA68" s="1240"/>
      <c r="CB68" s="1240"/>
      <c r="CC68" s="1240"/>
      <c r="CD68" s="1240"/>
      <c r="CE68" s="1240"/>
      <c r="CF68" s="1240"/>
      <c r="CG68" s="1240"/>
      <c r="CH68" s="1240"/>
      <c r="CI68" s="1240"/>
      <c r="CJ68" s="1240"/>
      <c r="CK68" s="1240"/>
      <c r="CL68" s="1240"/>
      <c r="CM68" s="1240"/>
      <c r="CN68" s="1240"/>
      <c r="CO68" s="1240"/>
      <c r="CP68" s="1240"/>
      <c r="CQ68" s="1240"/>
      <c r="CR68" s="1240"/>
      <c r="CS68" s="1240"/>
      <c r="CT68" s="1240"/>
      <c r="CU68" s="1240"/>
      <c r="CV68" s="1240"/>
      <c r="CW68" s="1240"/>
      <c r="CX68" s="1240"/>
      <c r="CY68" s="1240"/>
      <c r="CZ68" s="1240"/>
      <c r="DA68" s="1240"/>
      <c r="DB68" s="1240"/>
      <c r="DC68" s="1241"/>
    </row>
    <row r="69" spans="2:107" x14ac:dyDescent="0.15">
      <c r="B69" s="10"/>
      <c r="AN69" s="1242"/>
      <c r="AO69" s="1243"/>
      <c r="AP69" s="1243"/>
      <c r="AQ69" s="1243"/>
      <c r="AR69" s="1243"/>
      <c r="AS69" s="1243"/>
      <c r="AT69" s="1243"/>
      <c r="AU69" s="1243"/>
      <c r="AV69" s="1243"/>
      <c r="AW69" s="1243"/>
      <c r="AX69" s="1243"/>
      <c r="AY69" s="1243"/>
      <c r="AZ69" s="1243"/>
      <c r="BA69" s="1243"/>
      <c r="BB69" s="1243"/>
      <c r="BC69" s="1243"/>
      <c r="BD69" s="1243"/>
      <c r="BE69" s="1243"/>
      <c r="BF69" s="1243"/>
      <c r="BG69" s="1243"/>
      <c r="BH69" s="1243"/>
      <c r="BI69" s="1243"/>
      <c r="BJ69" s="1243"/>
      <c r="BK69" s="1243"/>
      <c r="BL69" s="1243"/>
      <c r="BM69" s="1243"/>
      <c r="BN69" s="1243"/>
      <c r="BO69" s="1243"/>
      <c r="BP69" s="1243"/>
      <c r="BQ69" s="1243"/>
      <c r="BR69" s="1243"/>
      <c r="BS69" s="1243"/>
      <c r="BT69" s="1243"/>
      <c r="BU69" s="1243"/>
      <c r="BV69" s="1243"/>
      <c r="BW69" s="1243"/>
      <c r="BX69" s="1243"/>
      <c r="BY69" s="1243"/>
      <c r="BZ69" s="1243"/>
      <c r="CA69" s="1243"/>
      <c r="CB69" s="1243"/>
      <c r="CC69" s="1243"/>
      <c r="CD69" s="1243"/>
      <c r="CE69" s="1243"/>
      <c r="CF69" s="1243"/>
      <c r="CG69" s="1243"/>
      <c r="CH69" s="1243"/>
      <c r="CI69" s="1243"/>
      <c r="CJ69" s="1243"/>
      <c r="CK69" s="1243"/>
      <c r="CL69" s="1243"/>
      <c r="CM69" s="1243"/>
      <c r="CN69" s="1243"/>
      <c r="CO69" s="1243"/>
      <c r="CP69" s="1243"/>
      <c r="CQ69" s="1243"/>
      <c r="CR69" s="1243"/>
      <c r="CS69" s="1243"/>
      <c r="CT69" s="1243"/>
      <c r="CU69" s="1243"/>
      <c r="CV69" s="1243"/>
      <c r="CW69" s="1243"/>
      <c r="CX69" s="1243"/>
      <c r="CY69" s="1243"/>
      <c r="CZ69" s="1243"/>
      <c r="DA69" s="1243"/>
      <c r="DB69" s="1243"/>
      <c r="DC69" s="1244"/>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1245"/>
      <c r="H72" s="1245"/>
      <c r="I72" s="1245"/>
      <c r="J72" s="1245"/>
      <c r="K72" s="20"/>
      <c r="L72" s="20"/>
      <c r="M72" s="21"/>
      <c r="N72" s="21"/>
      <c r="AN72" s="1246"/>
      <c r="AO72" s="1247"/>
      <c r="AP72" s="1247"/>
      <c r="AQ72" s="1247"/>
      <c r="AR72" s="1247"/>
      <c r="AS72" s="1247"/>
      <c r="AT72" s="1247"/>
      <c r="AU72" s="1247"/>
      <c r="AV72" s="1247"/>
      <c r="AW72" s="1247"/>
      <c r="AX72" s="1247"/>
      <c r="AY72" s="1247"/>
      <c r="AZ72" s="1247"/>
      <c r="BA72" s="1247"/>
      <c r="BB72" s="1247"/>
      <c r="BC72" s="1247"/>
      <c r="BD72" s="1247"/>
      <c r="BE72" s="1247"/>
      <c r="BF72" s="1247"/>
      <c r="BG72" s="1247"/>
      <c r="BH72" s="1247"/>
      <c r="BI72" s="1247"/>
      <c r="BJ72" s="1247"/>
      <c r="BK72" s="1247"/>
      <c r="BL72" s="1247"/>
      <c r="BM72" s="1247"/>
      <c r="BN72" s="1247"/>
      <c r="BO72" s="1248"/>
      <c r="BP72" s="1249" t="s">
        <v>3</v>
      </c>
      <c r="BQ72" s="1249"/>
      <c r="BR72" s="1249"/>
      <c r="BS72" s="1249"/>
      <c r="BT72" s="1249"/>
      <c r="BU72" s="1249"/>
      <c r="BV72" s="1249"/>
      <c r="BW72" s="1249"/>
      <c r="BX72" s="1249" t="s">
        <v>4</v>
      </c>
      <c r="BY72" s="1249"/>
      <c r="BZ72" s="1249"/>
      <c r="CA72" s="1249"/>
      <c r="CB72" s="1249"/>
      <c r="CC72" s="1249"/>
      <c r="CD72" s="1249"/>
      <c r="CE72" s="1249"/>
      <c r="CF72" s="1249" t="s">
        <v>5</v>
      </c>
      <c r="CG72" s="1249"/>
      <c r="CH72" s="1249"/>
      <c r="CI72" s="1249"/>
      <c r="CJ72" s="1249"/>
      <c r="CK72" s="1249"/>
      <c r="CL72" s="1249"/>
      <c r="CM72" s="1249"/>
      <c r="CN72" s="1249" t="s">
        <v>6</v>
      </c>
      <c r="CO72" s="1249"/>
      <c r="CP72" s="1249"/>
      <c r="CQ72" s="1249"/>
      <c r="CR72" s="1249"/>
      <c r="CS72" s="1249"/>
      <c r="CT72" s="1249"/>
      <c r="CU72" s="1249"/>
      <c r="CV72" s="1249" t="s">
        <v>7</v>
      </c>
      <c r="CW72" s="1249"/>
      <c r="CX72" s="1249"/>
      <c r="CY72" s="1249"/>
      <c r="CZ72" s="1249"/>
      <c r="DA72" s="1249"/>
      <c r="DB72" s="1249"/>
      <c r="DC72" s="1249"/>
    </row>
    <row r="73" spans="2:107" x14ac:dyDescent="0.15">
      <c r="B73" s="10"/>
      <c r="G73" s="1250"/>
      <c r="H73" s="1250"/>
      <c r="I73" s="1250"/>
      <c r="J73" s="1250"/>
      <c r="K73" s="1255"/>
      <c r="L73" s="1255"/>
      <c r="M73" s="1255"/>
      <c r="N73" s="1255"/>
      <c r="AM73" s="19"/>
      <c r="AN73" s="1252" t="s">
        <v>8</v>
      </c>
      <c r="AO73" s="1252"/>
      <c r="AP73" s="1252"/>
      <c r="AQ73" s="1252"/>
      <c r="AR73" s="1252"/>
      <c r="AS73" s="1252"/>
      <c r="AT73" s="1252"/>
      <c r="AU73" s="1252"/>
      <c r="AV73" s="1252"/>
      <c r="AW73" s="1252"/>
      <c r="AX73" s="1252"/>
      <c r="AY73" s="1252"/>
      <c r="AZ73" s="1252"/>
      <c r="BA73" s="1252"/>
      <c r="BB73" s="1252" t="s">
        <v>9</v>
      </c>
      <c r="BC73" s="1252"/>
      <c r="BD73" s="1252"/>
      <c r="BE73" s="1252"/>
      <c r="BF73" s="1252"/>
      <c r="BG73" s="1252"/>
      <c r="BH73" s="1252"/>
      <c r="BI73" s="1252"/>
      <c r="BJ73" s="1252"/>
      <c r="BK73" s="1252"/>
      <c r="BL73" s="1252"/>
      <c r="BM73" s="1252"/>
      <c r="BN73" s="1252"/>
      <c r="BO73" s="1252"/>
      <c r="BP73" s="1235"/>
      <c r="BQ73" s="1235"/>
      <c r="BR73" s="1235"/>
      <c r="BS73" s="1235"/>
      <c r="BT73" s="1235"/>
      <c r="BU73" s="1235"/>
      <c r="BV73" s="1235"/>
      <c r="BW73" s="1235"/>
      <c r="BX73" s="1235"/>
      <c r="BY73" s="1235"/>
      <c r="BZ73" s="1235"/>
      <c r="CA73" s="1235"/>
      <c r="CB73" s="1235"/>
      <c r="CC73" s="1235"/>
      <c r="CD73" s="1235"/>
      <c r="CE73" s="1235"/>
      <c r="CF73" s="1235"/>
      <c r="CG73" s="1235"/>
      <c r="CH73" s="1235"/>
      <c r="CI73" s="1235"/>
      <c r="CJ73" s="1235"/>
      <c r="CK73" s="1235"/>
      <c r="CL73" s="1235"/>
      <c r="CM73" s="1235"/>
      <c r="CN73" s="1235"/>
      <c r="CO73" s="1235"/>
      <c r="CP73" s="1235"/>
      <c r="CQ73" s="1235"/>
      <c r="CR73" s="1235"/>
      <c r="CS73" s="1235"/>
      <c r="CT73" s="1235"/>
      <c r="CU73" s="1235"/>
      <c r="CV73" s="1235"/>
      <c r="CW73" s="1235"/>
      <c r="CX73" s="1235"/>
      <c r="CY73" s="1235"/>
      <c r="CZ73" s="1235"/>
      <c r="DA73" s="1235"/>
      <c r="DB73" s="1235"/>
      <c r="DC73" s="1235"/>
    </row>
    <row r="74" spans="2:107" x14ac:dyDescent="0.15">
      <c r="B74" s="10"/>
      <c r="G74" s="1250"/>
      <c r="H74" s="1250"/>
      <c r="I74" s="1250"/>
      <c r="J74" s="1250"/>
      <c r="K74" s="1255"/>
      <c r="L74" s="1255"/>
      <c r="M74" s="1255"/>
      <c r="N74" s="1255"/>
      <c r="AM74" s="19"/>
      <c r="AN74" s="1252"/>
      <c r="AO74" s="1252"/>
      <c r="AP74" s="1252"/>
      <c r="AQ74" s="1252"/>
      <c r="AR74" s="1252"/>
      <c r="AS74" s="1252"/>
      <c r="AT74" s="1252"/>
      <c r="AU74" s="1252"/>
      <c r="AV74" s="1252"/>
      <c r="AW74" s="1252"/>
      <c r="AX74" s="1252"/>
      <c r="AY74" s="1252"/>
      <c r="AZ74" s="1252"/>
      <c r="BA74" s="1252"/>
      <c r="BB74" s="1252"/>
      <c r="BC74" s="1252"/>
      <c r="BD74" s="1252"/>
      <c r="BE74" s="1252"/>
      <c r="BF74" s="1252"/>
      <c r="BG74" s="1252"/>
      <c r="BH74" s="1252"/>
      <c r="BI74" s="1252"/>
      <c r="BJ74" s="1252"/>
      <c r="BK74" s="1252"/>
      <c r="BL74" s="1252"/>
      <c r="BM74" s="1252"/>
      <c r="BN74" s="1252"/>
      <c r="BO74" s="1252"/>
      <c r="BP74" s="1235"/>
      <c r="BQ74" s="1235"/>
      <c r="BR74" s="1235"/>
      <c r="BS74" s="1235"/>
      <c r="BT74" s="1235"/>
      <c r="BU74" s="1235"/>
      <c r="BV74" s="1235"/>
      <c r="BW74" s="1235"/>
      <c r="BX74" s="1235"/>
      <c r="BY74" s="1235"/>
      <c r="BZ74" s="1235"/>
      <c r="CA74" s="1235"/>
      <c r="CB74" s="1235"/>
      <c r="CC74" s="1235"/>
      <c r="CD74" s="1235"/>
      <c r="CE74" s="1235"/>
      <c r="CF74" s="1235"/>
      <c r="CG74" s="1235"/>
      <c r="CH74" s="1235"/>
      <c r="CI74" s="1235"/>
      <c r="CJ74" s="1235"/>
      <c r="CK74" s="1235"/>
      <c r="CL74" s="1235"/>
      <c r="CM74" s="1235"/>
      <c r="CN74" s="1235"/>
      <c r="CO74" s="1235"/>
      <c r="CP74" s="1235"/>
      <c r="CQ74" s="1235"/>
      <c r="CR74" s="1235"/>
      <c r="CS74" s="1235"/>
      <c r="CT74" s="1235"/>
      <c r="CU74" s="1235"/>
      <c r="CV74" s="1235"/>
      <c r="CW74" s="1235"/>
      <c r="CX74" s="1235"/>
      <c r="CY74" s="1235"/>
      <c r="CZ74" s="1235"/>
      <c r="DA74" s="1235"/>
      <c r="DB74" s="1235"/>
      <c r="DC74" s="1235"/>
    </row>
    <row r="75" spans="2:107" x14ac:dyDescent="0.15">
      <c r="B75" s="10"/>
      <c r="G75" s="1250"/>
      <c r="H75" s="1250"/>
      <c r="I75" s="1245"/>
      <c r="J75" s="1245"/>
      <c r="K75" s="1251"/>
      <c r="L75" s="1251"/>
      <c r="M75" s="1251"/>
      <c r="N75" s="1251"/>
      <c r="AM75" s="19"/>
      <c r="AN75" s="1252"/>
      <c r="AO75" s="1252"/>
      <c r="AP75" s="1252"/>
      <c r="AQ75" s="1252"/>
      <c r="AR75" s="1252"/>
      <c r="AS75" s="1252"/>
      <c r="AT75" s="1252"/>
      <c r="AU75" s="1252"/>
      <c r="AV75" s="1252"/>
      <c r="AW75" s="1252"/>
      <c r="AX75" s="1252"/>
      <c r="AY75" s="1252"/>
      <c r="AZ75" s="1252"/>
      <c r="BA75" s="1252"/>
      <c r="BB75" s="1252" t="s">
        <v>13</v>
      </c>
      <c r="BC75" s="1252"/>
      <c r="BD75" s="1252"/>
      <c r="BE75" s="1252"/>
      <c r="BF75" s="1252"/>
      <c r="BG75" s="1252"/>
      <c r="BH75" s="1252"/>
      <c r="BI75" s="1252"/>
      <c r="BJ75" s="1252"/>
      <c r="BK75" s="1252"/>
      <c r="BL75" s="1252"/>
      <c r="BM75" s="1252"/>
      <c r="BN75" s="1252"/>
      <c r="BO75" s="1252"/>
      <c r="BP75" s="1235">
        <v>4.4000000000000004</v>
      </c>
      <c r="BQ75" s="1235"/>
      <c r="BR75" s="1235"/>
      <c r="BS75" s="1235"/>
      <c r="BT75" s="1235"/>
      <c r="BU75" s="1235"/>
      <c r="BV75" s="1235"/>
      <c r="BW75" s="1235"/>
      <c r="BX75" s="1235">
        <v>4.2</v>
      </c>
      <c r="BY75" s="1235"/>
      <c r="BZ75" s="1235"/>
      <c r="CA75" s="1235"/>
      <c r="CB75" s="1235"/>
      <c r="CC75" s="1235"/>
      <c r="CD75" s="1235"/>
      <c r="CE75" s="1235"/>
      <c r="CF75" s="1235">
        <v>4.0999999999999996</v>
      </c>
      <c r="CG75" s="1235"/>
      <c r="CH75" s="1235"/>
      <c r="CI75" s="1235"/>
      <c r="CJ75" s="1235"/>
      <c r="CK75" s="1235"/>
      <c r="CL75" s="1235"/>
      <c r="CM75" s="1235"/>
      <c r="CN75" s="1235">
        <v>4</v>
      </c>
      <c r="CO75" s="1235"/>
      <c r="CP75" s="1235"/>
      <c r="CQ75" s="1235"/>
      <c r="CR75" s="1235"/>
      <c r="CS75" s="1235"/>
      <c r="CT75" s="1235"/>
      <c r="CU75" s="1235"/>
      <c r="CV75" s="1235">
        <v>4.3</v>
      </c>
      <c r="CW75" s="1235"/>
      <c r="CX75" s="1235"/>
      <c r="CY75" s="1235"/>
      <c r="CZ75" s="1235"/>
      <c r="DA75" s="1235"/>
      <c r="DB75" s="1235"/>
      <c r="DC75" s="1235"/>
    </row>
    <row r="76" spans="2:107" x14ac:dyDescent="0.15">
      <c r="B76" s="10"/>
      <c r="G76" s="1250"/>
      <c r="H76" s="1250"/>
      <c r="I76" s="1245"/>
      <c r="J76" s="1245"/>
      <c r="K76" s="1251"/>
      <c r="L76" s="1251"/>
      <c r="M76" s="1251"/>
      <c r="N76" s="1251"/>
      <c r="AM76" s="19"/>
      <c r="AN76" s="1252"/>
      <c r="AO76" s="1252"/>
      <c r="AP76" s="1252"/>
      <c r="AQ76" s="1252"/>
      <c r="AR76" s="1252"/>
      <c r="AS76" s="1252"/>
      <c r="AT76" s="1252"/>
      <c r="AU76" s="1252"/>
      <c r="AV76" s="1252"/>
      <c r="AW76" s="1252"/>
      <c r="AX76" s="1252"/>
      <c r="AY76" s="1252"/>
      <c r="AZ76" s="1252"/>
      <c r="BA76" s="1252"/>
      <c r="BB76" s="1252"/>
      <c r="BC76" s="1252"/>
      <c r="BD76" s="1252"/>
      <c r="BE76" s="1252"/>
      <c r="BF76" s="1252"/>
      <c r="BG76" s="1252"/>
      <c r="BH76" s="1252"/>
      <c r="BI76" s="1252"/>
      <c r="BJ76" s="1252"/>
      <c r="BK76" s="1252"/>
      <c r="BL76" s="1252"/>
      <c r="BM76" s="1252"/>
      <c r="BN76" s="1252"/>
      <c r="BO76" s="1252"/>
      <c r="BP76" s="1235"/>
      <c r="BQ76" s="1235"/>
      <c r="BR76" s="1235"/>
      <c r="BS76" s="1235"/>
      <c r="BT76" s="1235"/>
      <c r="BU76" s="1235"/>
      <c r="BV76" s="1235"/>
      <c r="BW76" s="1235"/>
      <c r="BX76" s="1235"/>
      <c r="BY76" s="1235"/>
      <c r="BZ76" s="1235"/>
      <c r="CA76" s="1235"/>
      <c r="CB76" s="1235"/>
      <c r="CC76" s="1235"/>
      <c r="CD76" s="1235"/>
      <c r="CE76" s="1235"/>
      <c r="CF76" s="1235"/>
      <c r="CG76" s="1235"/>
      <c r="CH76" s="1235"/>
      <c r="CI76" s="1235"/>
      <c r="CJ76" s="1235"/>
      <c r="CK76" s="1235"/>
      <c r="CL76" s="1235"/>
      <c r="CM76" s="1235"/>
      <c r="CN76" s="1235"/>
      <c r="CO76" s="1235"/>
      <c r="CP76" s="1235"/>
      <c r="CQ76" s="1235"/>
      <c r="CR76" s="1235"/>
      <c r="CS76" s="1235"/>
      <c r="CT76" s="1235"/>
      <c r="CU76" s="1235"/>
      <c r="CV76" s="1235"/>
      <c r="CW76" s="1235"/>
      <c r="CX76" s="1235"/>
      <c r="CY76" s="1235"/>
      <c r="CZ76" s="1235"/>
      <c r="DA76" s="1235"/>
      <c r="DB76" s="1235"/>
      <c r="DC76" s="1235"/>
    </row>
    <row r="77" spans="2:107" x14ac:dyDescent="0.15">
      <c r="B77" s="10"/>
      <c r="G77" s="1245"/>
      <c r="H77" s="1245"/>
      <c r="I77" s="1245"/>
      <c r="J77" s="1245"/>
      <c r="K77" s="1255"/>
      <c r="L77" s="1255"/>
      <c r="M77" s="1255"/>
      <c r="N77" s="1255"/>
      <c r="AN77" s="1249" t="s">
        <v>11</v>
      </c>
      <c r="AO77" s="1249"/>
      <c r="AP77" s="1249"/>
      <c r="AQ77" s="1249"/>
      <c r="AR77" s="1249"/>
      <c r="AS77" s="1249"/>
      <c r="AT77" s="1249"/>
      <c r="AU77" s="1249"/>
      <c r="AV77" s="1249"/>
      <c r="AW77" s="1249"/>
      <c r="AX77" s="1249"/>
      <c r="AY77" s="1249"/>
      <c r="AZ77" s="1249"/>
      <c r="BA77" s="1249"/>
      <c r="BB77" s="1252" t="s">
        <v>9</v>
      </c>
      <c r="BC77" s="1252"/>
      <c r="BD77" s="1252"/>
      <c r="BE77" s="1252"/>
      <c r="BF77" s="1252"/>
      <c r="BG77" s="1252"/>
      <c r="BH77" s="1252"/>
      <c r="BI77" s="1252"/>
      <c r="BJ77" s="1252"/>
      <c r="BK77" s="1252"/>
      <c r="BL77" s="1252"/>
      <c r="BM77" s="1252"/>
      <c r="BN77" s="1252"/>
      <c r="BO77" s="1252"/>
      <c r="BP77" s="1235">
        <v>28.5</v>
      </c>
      <c r="BQ77" s="1235"/>
      <c r="BR77" s="1235"/>
      <c r="BS77" s="1235"/>
      <c r="BT77" s="1235"/>
      <c r="BU77" s="1235"/>
      <c r="BV77" s="1235"/>
      <c r="BW77" s="1235"/>
      <c r="BX77" s="1235">
        <v>20.5</v>
      </c>
      <c r="BY77" s="1235"/>
      <c r="BZ77" s="1235"/>
      <c r="CA77" s="1235"/>
      <c r="CB77" s="1235"/>
      <c r="CC77" s="1235"/>
      <c r="CD77" s="1235"/>
      <c r="CE77" s="1235"/>
      <c r="CF77" s="1235">
        <v>21.4</v>
      </c>
      <c r="CG77" s="1235"/>
      <c r="CH77" s="1235"/>
      <c r="CI77" s="1235"/>
      <c r="CJ77" s="1235"/>
      <c r="CK77" s="1235"/>
      <c r="CL77" s="1235"/>
      <c r="CM77" s="1235"/>
      <c r="CN77" s="1235">
        <v>12.8</v>
      </c>
      <c r="CO77" s="1235"/>
      <c r="CP77" s="1235"/>
      <c r="CQ77" s="1235"/>
      <c r="CR77" s="1235"/>
      <c r="CS77" s="1235"/>
      <c r="CT77" s="1235"/>
      <c r="CU77" s="1235"/>
      <c r="CV77" s="1235">
        <v>0</v>
      </c>
      <c r="CW77" s="1235"/>
      <c r="CX77" s="1235"/>
      <c r="CY77" s="1235"/>
      <c r="CZ77" s="1235"/>
      <c r="DA77" s="1235"/>
      <c r="DB77" s="1235"/>
      <c r="DC77" s="1235"/>
    </row>
    <row r="78" spans="2:107" x14ac:dyDescent="0.15">
      <c r="B78" s="10"/>
      <c r="G78" s="1245"/>
      <c r="H78" s="1245"/>
      <c r="I78" s="1245"/>
      <c r="J78" s="1245"/>
      <c r="K78" s="1255"/>
      <c r="L78" s="1255"/>
      <c r="M78" s="1255"/>
      <c r="N78" s="1255"/>
      <c r="AN78" s="1249"/>
      <c r="AO78" s="1249"/>
      <c r="AP78" s="1249"/>
      <c r="AQ78" s="1249"/>
      <c r="AR78" s="1249"/>
      <c r="AS78" s="1249"/>
      <c r="AT78" s="1249"/>
      <c r="AU78" s="1249"/>
      <c r="AV78" s="1249"/>
      <c r="AW78" s="1249"/>
      <c r="AX78" s="1249"/>
      <c r="AY78" s="1249"/>
      <c r="AZ78" s="1249"/>
      <c r="BA78" s="1249"/>
      <c r="BB78" s="1252"/>
      <c r="BC78" s="1252"/>
      <c r="BD78" s="1252"/>
      <c r="BE78" s="1252"/>
      <c r="BF78" s="1252"/>
      <c r="BG78" s="1252"/>
      <c r="BH78" s="1252"/>
      <c r="BI78" s="1252"/>
      <c r="BJ78" s="1252"/>
      <c r="BK78" s="1252"/>
      <c r="BL78" s="1252"/>
      <c r="BM78" s="1252"/>
      <c r="BN78" s="1252"/>
      <c r="BO78" s="1252"/>
      <c r="BP78" s="1235"/>
      <c r="BQ78" s="1235"/>
      <c r="BR78" s="1235"/>
      <c r="BS78" s="1235"/>
      <c r="BT78" s="1235"/>
      <c r="BU78" s="1235"/>
      <c r="BV78" s="1235"/>
      <c r="BW78" s="1235"/>
      <c r="BX78" s="1235"/>
      <c r="BY78" s="1235"/>
      <c r="BZ78" s="1235"/>
      <c r="CA78" s="1235"/>
      <c r="CB78" s="1235"/>
      <c r="CC78" s="1235"/>
      <c r="CD78" s="1235"/>
      <c r="CE78" s="1235"/>
      <c r="CF78" s="1235"/>
      <c r="CG78" s="1235"/>
      <c r="CH78" s="1235"/>
      <c r="CI78" s="1235"/>
      <c r="CJ78" s="1235"/>
      <c r="CK78" s="1235"/>
      <c r="CL78" s="1235"/>
      <c r="CM78" s="1235"/>
      <c r="CN78" s="1235"/>
      <c r="CO78" s="1235"/>
      <c r="CP78" s="1235"/>
      <c r="CQ78" s="1235"/>
      <c r="CR78" s="1235"/>
      <c r="CS78" s="1235"/>
      <c r="CT78" s="1235"/>
      <c r="CU78" s="1235"/>
      <c r="CV78" s="1235"/>
      <c r="CW78" s="1235"/>
      <c r="CX78" s="1235"/>
      <c r="CY78" s="1235"/>
      <c r="CZ78" s="1235"/>
      <c r="DA78" s="1235"/>
      <c r="DB78" s="1235"/>
      <c r="DC78" s="1235"/>
    </row>
    <row r="79" spans="2:107" x14ac:dyDescent="0.15">
      <c r="B79" s="10"/>
      <c r="G79" s="1245"/>
      <c r="H79" s="1245"/>
      <c r="I79" s="1254"/>
      <c r="J79" s="1254"/>
      <c r="K79" s="1256"/>
      <c r="L79" s="1256"/>
      <c r="M79" s="1256"/>
      <c r="N79" s="1256"/>
      <c r="AN79" s="1249"/>
      <c r="AO79" s="1249"/>
      <c r="AP79" s="1249"/>
      <c r="AQ79" s="1249"/>
      <c r="AR79" s="1249"/>
      <c r="AS79" s="1249"/>
      <c r="AT79" s="1249"/>
      <c r="AU79" s="1249"/>
      <c r="AV79" s="1249"/>
      <c r="AW79" s="1249"/>
      <c r="AX79" s="1249"/>
      <c r="AY79" s="1249"/>
      <c r="AZ79" s="1249"/>
      <c r="BA79" s="1249"/>
      <c r="BB79" s="1252" t="s">
        <v>13</v>
      </c>
      <c r="BC79" s="1252"/>
      <c r="BD79" s="1252"/>
      <c r="BE79" s="1252"/>
      <c r="BF79" s="1252"/>
      <c r="BG79" s="1252"/>
      <c r="BH79" s="1252"/>
      <c r="BI79" s="1252"/>
      <c r="BJ79" s="1252"/>
      <c r="BK79" s="1252"/>
      <c r="BL79" s="1252"/>
      <c r="BM79" s="1252"/>
      <c r="BN79" s="1252"/>
      <c r="BO79" s="1252"/>
      <c r="BP79" s="1235">
        <v>8</v>
      </c>
      <c r="BQ79" s="1235"/>
      <c r="BR79" s="1235"/>
      <c r="BS79" s="1235"/>
      <c r="BT79" s="1235"/>
      <c r="BU79" s="1235"/>
      <c r="BV79" s="1235"/>
      <c r="BW79" s="1235"/>
      <c r="BX79" s="1235">
        <v>7.9</v>
      </c>
      <c r="BY79" s="1235"/>
      <c r="BZ79" s="1235"/>
      <c r="CA79" s="1235"/>
      <c r="CB79" s="1235"/>
      <c r="CC79" s="1235"/>
      <c r="CD79" s="1235"/>
      <c r="CE79" s="1235"/>
      <c r="CF79" s="1235">
        <v>7.7</v>
      </c>
      <c r="CG79" s="1235"/>
      <c r="CH79" s="1235"/>
      <c r="CI79" s="1235"/>
      <c r="CJ79" s="1235"/>
      <c r="CK79" s="1235"/>
      <c r="CL79" s="1235"/>
      <c r="CM79" s="1235"/>
      <c r="CN79" s="1235">
        <v>7.3</v>
      </c>
      <c r="CO79" s="1235"/>
      <c r="CP79" s="1235"/>
      <c r="CQ79" s="1235"/>
      <c r="CR79" s="1235"/>
      <c r="CS79" s="1235"/>
      <c r="CT79" s="1235"/>
      <c r="CU79" s="1235"/>
      <c r="CV79" s="1235">
        <v>7.2</v>
      </c>
      <c r="CW79" s="1235"/>
      <c r="CX79" s="1235"/>
      <c r="CY79" s="1235"/>
      <c r="CZ79" s="1235"/>
      <c r="DA79" s="1235"/>
      <c r="DB79" s="1235"/>
      <c r="DC79" s="1235"/>
    </row>
    <row r="80" spans="2:107" x14ac:dyDescent="0.15">
      <c r="B80" s="10"/>
      <c r="G80" s="1245"/>
      <c r="H80" s="1245"/>
      <c r="I80" s="1254"/>
      <c r="J80" s="1254"/>
      <c r="K80" s="1256"/>
      <c r="L80" s="1256"/>
      <c r="M80" s="1256"/>
      <c r="N80" s="1256"/>
      <c r="AN80" s="1249"/>
      <c r="AO80" s="1249"/>
      <c r="AP80" s="1249"/>
      <c r="AQ80" s="1249"/>
      <c r="AR80" s="1249"/>
      <c r="AS80" s="1249"/>
      <c r="AT80" s="1249"/>
      <c r="AU80" s="1249"/>
      <c r="AV80" s="1249"/>
      <c r="AW80" s="1249"/>
      <c r="AX80" s="1249"/>
      <c r="AY80" s="1249"/>
      <c r="AZ80" s="1249"/>
      <c r="BA80" s="1249"/>
      <c r="BB80" s="1252"/>
      <c r="BC80" s="1252"/>
      <c r="BD80" s="1252"/>
      <c r="BE80" s="1252"/>
      <c r="BF80" s="1252"/>
      <c r="BG80" s="1252"/>
      <c r="BH80" s="1252"/>
      <c r="BI80" s="1252"/>
      <c r="BJ80" s="1252"/>
      <c r="BK80" s="1252"/>
      <c r="BL80" s="1252"/>
      <c r="BM80" s="1252"/>
      <c r="BN80" s="1252"/>
      <c r="BO80" s="1252"/>
      <c r="BP80" s="1235"/>
      <c r="BQ80" s="1235"/>
      <c r="BR80" s="1235"/>
      <c r="BS80" s="1235"/>
      <c r="BT80" s="1235"/>
      <c r="BU80" s="1235"/>
      <c r="BV80" s="1235"/>
      <c r="BW80" s="1235"/>
      <c r="BX80" s="1235"/>
      <c r="BY80" s="1235"/>
      <c r="BZ80" s="1235"/>
      <c r="CA80" s="1235"/>
      <c r="CB80" s="1235"/>
      <c r="CC80" s="1235"/>
      <c r="CD80" s="1235"/>
      <c r="CE80" s="1235"/>
      <c r="CF80" s="1235"/>
      <c r="CG80" s="1235"/>
      <c r="CH80" s="1235"/>
      <c r="CI80" s="1235"/>
      <c r="CJ80" s="1235"/>
      <c r="CK80" s="1235"/>
      <c r="CL80" s="1235"/>
      <c r="CM80" s="1235"/>
      <c r="CN80" s="1235"/>
      <c r="CO80" s="1235"/>
      <c r="CP80" s="1235"/>
      <c r="CQ80" s="1235"/>
      <c r="CR80" s="1235"/>
      <c r="CS80" s="1235"/>
      <c r="CT80" s="1235"/>
      <c r="CU80" s="1235"/>
      <c r="CV80" s="1235"/>
      <c r="CW80" s="1235"/>
      <c r="CX80" s="1235"/>
      <c r="CY80" s="1235"/>
      <c r="CZ80" s="1235"/>
      <c r="DA80" s="1235"/>
      <c r="DB80" s="1235"/>
      <c r="DC80" s="1235"/>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AU+smJfkQE3tAtRF4oYL+8yWHA9GBx8+LU+Wh6FSrktQK+CnShzhGV0EibA+qJ6k1dEB8nkiIb23MJcBEDBSEw==" saltValue="wMrsrYLs1nyjOj52+rg1+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topLeftCell="A61" zoomScale="50" zoomScaleNormal="50" zoomScaleSheetLayoutView="70" workbookViewId="0">
      <selection activeCell="BJ104" sqref="BJ104"/>
    </sheetView>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72lMSXY6dPGf9VzYlNtgs4Bd9+xeS4cGutXS1FpAACukW1m6GzzgaIdyansV586zYHmVufZ7ULX+OSbccJLj9g==" saltValue="QHsN1ONw9z/n9O7kuMKtJQ=="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topLeftCell="A81" zoomScale="50" zoomScaleNormal="50" zoomScaleSheetLayoutView="55"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15</v>
      </c>
    </row>
  </sheetData>
  <sheetProtection algorithmName="SHA-512" hashValue="Ir3i/M5qeHjCj+ooIsUFIDiVlHFAM07IFL+AoroCdpFPAo3dm+U8bFKTgrJVE3L0hFye0qzl48XSLwEqw/YSEQ==" saltValue="53CudLxNl74BoT3GDQqiAQ=="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zoomScale="70" zoomScaleNormal="70" workbookViewId="0"/>
  </sheetViews>
  <sheetFormatPr defaultColWidth="0" defaultRowHeight="11.25" customHeight="1" zeroHeight="1" x14ac:dyDescent="0.15"/>
  <cols>
    <col min="1" max="1" width="1.625" style="75" customWidth="1"/>
    <col min="2" max="2" width="2.375" style="75" customWidth="1"/>
    <col min="3" max="16" width="2.625" style="75" customWidth="1"/>
    <col min="17" max="17" width="2.375" style="75" customWidth="1"/>
    <col min="18" max="95" width="1.625" style="75" customWidth="1"/>
    <col min="96" max="133" width="1.625" style="92" customWidth="1"/>
    <col min="134" max="143" width="1.625" style="75" customWidth="1"/>
    <col min="144" max="16384" width="0" style="75" hidden="1"/>
  </cols>
  <sheetData>
    <row r="1" spans="2:143" ht="22.5" customHeight="1" thickBot="1" x14ac:dyDescent="0.2">
      <c r="B1" s="72"/>
      <c r="C1" s="73"/>
      <c r="D1" s="73"/>
      <c r="E1" s="73"/>
      <c r="F1" s="73"/>
      <c r="G1" s="73"/>
      <c r="H1" s="73"/>
      <c r="I1" s="73"/>
      <c r="J1" s="73"/>
      <c r="K1" s="73"/>
      <c r="L1" s="73"/>
      <c r="M1" s="73"/>
      <c r="N1" s="73"/>
      <c r="O1" s="73"/>
      <c r="P1" s="73"/>
      <c r="Q1" s="73"/>
      <c r="R1" s="73"/>
      <c r="S1" s="73"/>
      <c r="T1" s="73"/>
      <c r="U1" s="73"/>
      <c r="V1" s="73"/>
      <c r="W1" s="73"/>
      <c r="X1" s="73"/>
      <c r="Y1" s="73"/>
      <c r="Z1" s="73"/>
      <c r="AA1" s="73"/>
      <c r="AB1" s="73"/>
      <c r="AC1" s="73"/>
      <c r="AD1" s="73"/>
      <c r="AE1" s="73"/>
      <c r="AF1" s="73"/>
      <c r="AG1" s="73"/>
      <c r="AH1" s="73"/>
      <c r="AI1" s="73"/>
      <c r="AJ1" s="73"/>
      <c r="AK1" s="73"/>
      <c r="AL1" s="73"/>
      <c r="AM1" s="73"/>
      <c r="AN1" s="73"/>
      <c r="AO1" s="73"/>
      <c r="AP1" s="73"/>
      <c r="AQ1" s="73"/>
      <c r="AR1" s="73"/>
      <c r="AS1" s="73"/>
      <c r="AT1" s="73"/>
      <c r="AU1" s="73"/>
      <c r="AV1" s="73"/>
      <c r="AW1" s="73"/>
      <c r="AX1" s="73"/>
      <c r="AY1" s="73"/>
      <c r="AZ1" s="73"/>
      <c r="BA1" s="73"/>
      <c r="BB1" s="73"/>
      <c r="BC1" s="73"/>
      <c r="BD1" s="73"/>
      <c r="BE1" s="73"/>
      <c r="BF1" s="73"/>
      <c r="BG1" s="73"/>
      <c r="BH1" s="73"/>
      <c r="BI1" s="73"/>
      <c r="BJ1" s="73"/>
      <c r="BK1" s="73"/>
      <c r="BL1" s="73"/>
      <c r="BM1" s="73"/>
      <c r="BN1" s="73"/>
      <c r="BO1" s="73"/>
      <c r="BP1" s="73"/>
      <c r="BQ1" s="73"/>
      <c r="BR1" s="73"/>
      <c r="BS1" s="73"/>
      <c r="BT1" s="73"/>
      <c r="BU1" s="73"/>
      <c r="BV1" s="73"/>
      <c r="BW1" s="73"/>
      <c r="BX1" s="73"/>
      <c r="BY1" s="73"/>
      <c r="BZ1" s="73"/>
      <c r="CA1" s="73"/>
      <c r="CB1" s="73"/>
      <c r="CC1" s="73"/>
      <c r="CD1" s="74"/>
      <c r="CE1" s="74"/>
      <c r="CF1" s="74"/>
      <c r="CG1" s="74"/>
      <c r="CH1" s="74"/>
      <c r="CI1" s="74"/>
      <c r="CJ1" s="74"/>
      <c r="CK1" s="74"/>
      <c r="CL1" s="74"/>
      <c r="CM1" s="74"/>
      <c r="CN1" s="74"/>
      <c r="CO1" s="74"/>
      <c r="CP1" s="74"/>
      <c r="CQ1" s="74"/>
      <c r="CR1" s="74"/>
      <c r="CS1" s="74"/>
      <c r="CT1" s="74"/>
      <c r="CU1" s="74"/>
      <c r="CV1" s="74"/>
      <c r="CW1" s="74"/>
      <c r="CX1" s="74"/>
      <c r="CY1" s="74"/>
      <c r="CZ1" s="74"/>
      <c r="DA1" s="74"/>
      <c r="DB1" s="74"/>
      <c r="DC1" s="74"/>
      <c r="DD1" s="74"/>
      <c r="DE1" s="74"/>
      <c r="DF1" s="74"/>
      <c r="DG1" s="74"/>
      <c r="DH1" s="741" t="s">
        <v>147</v>
      </c>
      <c r="DI1" s="742"/>
      <c r="DJ1" s="742"/>
      <c r="DK1" s="742"/>
      <c r="DL1" s="742"/>
      <c r="DM1" s="742"/>
      <c r="DN1" s="743"/>
      <c r="DO1" s="75"/>
      <c r="DP1" s="741" t="s">
        <v>148</v>
      </c>
      <c r="DQ1" s="742"/>
      <c r="DR1" s="742"/>
      <c r="DS1" s="742"/>
      <c r="DT1" s="742"/>
      <c r="DU1" s="742"/>
      <c r="DV1" s="742"/>
      <c r="DW1" s="742"/>
      <c r="DX1" s="742"/>
      <c r="DY1" s="742"/>
      <c r="DZ1" s="742"/>
      <c r="EA1" s="742"/>
      <c r="EB1" s="742"/>
      <c r="EC1" s="743"/>
      <c r="ED1" s="73"/>
      <c r="EE1" s="73"/>
      <c r="EF1" s="73"/>
      <c r="EG1" s="73"/>
      <c r="EH1" s="73"/>
      <c r="EI1" s="73"/>
      <c r="EJ1" s="73"/>
      <c r="EK1" s="73"/>
      <c r="EL1" s="73"/>
      <c r="EM1" s="73"/>
    </row>
    <row r="2" spans="2:143" ht="22.5" customHeight="1" x14ac:dyDescent="0.15">
      <c r="B2" s="76" t="s">
        <v>149</v>
      </c>
      <c r="R2" s="77"/>
      <c r="S2" s="77"/>
      <c r="T2" s="77"/>
      <c r="U2" s="77"/>
      <c r="V2" s="77"/>
      <c r="W2" s="77"/>
      <c r="X2" s="77"/>
      <c r="Y2" s="77"/>
      <c r="Z2" s="77"/>
      <c r="AA2" s="77"/>
      <c r="AB2" s="77"/>
      <c r="AC2" s="77"/>
      <c r="AE2" s="78"/>
      <c r="AF2" s="78"/>
      <c r="AG2" s="78"/>
      <c r="AH2" s="78"/>
      <c r="AI2" s="78"/>
      <c r="AJ2" s="77"/>
      <c r="AK2" s="77"/>
      <c r="AL2" s="77"/>
      <c r="AM2" s="77"/>
      <c r="AN2" s="77"/>
      <c r="AO2" s="77"/>
      <c r="AP2" s="77"/>
      <c r="CD2" s="74"/>
      <c r="CE2" s="74"/>
      <c r="CF2" s="74"/>
      <c r="CG2" s="74"/>
      <c r="CH2" s="74"/>
      <c r="CI2" s="74"/>
      <c r="CJ2" s="74"/>
      <c r="CK2" s="74"/>
      <c r="CL2" s="74"/>
      <c r="CM2" s="74"/>
      <c r="CN2" s="74"/>
      <c r="CO2" s="74"/>
      <c r="CP2" s="74"/>
      <c r="CQ2" s="74"/>
      <c r="CR2" s="74"/>
      <c r="CS2" s="74"/>
      <c r="CT2" s="74"/>
      <c r="CU2" s="74"/>
      <c r="CV2" s="74"/>
      <c r="CW2" s="74"/>
      <c r="CX2" s="74"/>
      <c r="CY2" s="74"/>
      <c r="CZ2" s="74"/>
      <c r="DA2" s="74"/>
      <c r="DB2" s="74"/>
      <c r="DC2" s="74"/>
      <c r="DD2" s="74"/>
      <c r="DE2" s="74"/>
      <c r="DF2" s="74"/>
      <c r="DG2" s="74"/>
      <c r="DH2" s="74"/>
      <c r="DI2" s="74"/>
      <c r="DJ2" s="74"/>
      <c r="DK2" s="74"/>
      <c r="DL2" s="74"/>
      <c r="DM2" s="74"/>
      <c r="DN2" s="74"/>
      <c r="DO2" s="74"/>
      <c r="DP2" s="74"/>
      <c r="DQ2" s="74"/>
      <c r="DR2" s="74"/>
      <c r="DS2" s="74"/>
      <c r="DT2" s="74"/>
      <c r="DU2" s="74"/>
      <c r="DV2" s="74"/>
      <c r="DW2" s="74"/>
      <c r="DX2" s="74"/>
      <c r="DY2" s="74"/>
      <c r="DZ2" s="74"/>
      <c r="EA2" s="74"/>
      <c r="EB2" s="74"/>
      <c r="EC2" s="74"/>
    </row>
    <row r="3" spans="2:143" ht="11.25" customHeight="1" x14ac:dyDescent="0.15">
      <c r="B3" s="682" t="s">
        <v>150</v>
      </c>
      <c r="C3" s="683"/>
      <c r="D3" s="683"/>
      <c r="E3" s="683"/>
      <c r="F3" s="683"/>
      <c r="G3" s="683"/>
      <c r="H3" s="683"/>
      <c r="I3" s="683"/>
      <c r="J3" s="683"/>
      <c r="K3" s="683"/>
      <c r="L3" s="683"/>
      <c r="M3" s="683"/>
      <c r="N3" s="683"/>
      <c r="O3" s="683"/>
      <c r="P3" s="683"/>
      <c r="Q3" s="683"/>
      <c r="R3" s="683"/>
      <c r="S3" s="683"/>
      <c r="T3" s="683"/>
      <c r="U3" s="683"/>
      <c r="V3" s="683"/>
      <c r="W3" s="683"/>
      <c r="X3" s="683"/>
      <c r="Y3" s="683"/>
      <c r="Z3" s="683"/>
      <c r="AA3" s="683"/>
      <c r="AB3" s="683"/>
      <c r="AC3" s="683"/>
      <c r="AD3" s="683"/>
      <c r="AE3" s="683"/>
      <c r="AF3" s="683"/>
      <c r="AG3" s="683"/>
      <c r="AH3" s="683"/>
      <c r="AI3" s="683"/>
      <c r="AJ3" s="683"/>
      <c r="AK3" s="683"/>
      <c r="AL3" s="683"/>
      <c r="AM3" s="683"/>
      <c r="AN3" s="683"/>
      <c r="AO3" s="683"/>
      <c r="AP3" s="682" t="s">
        <v>151</v>
      </c>
      <c r="AQ3" s="683"/>
      <c r="AR3" s="683"/>
      <c r="AS3" s="683"/>
      <c r="AT3" s="683"/>
      <c r="AU3" s="683"/>
      <c r="AV3" s="683"/>
      <c r="AW3" s="683"/>
      <c r="AX3" s="683"/>
      <c r="AY3" s="683"/>
      <c r="AZ3" s="683"/>
      <c r="BA3" s="683"/>
      <c r="BB3" s="683"/>
      <c r="BC3" s="683"/>
      <c r="BD3" s="683"/>
      <c r="BE3" s="683"/>
      <c r="BF3" s="683"/>
      <c r="BG3" s="683"/>
      <c r="BH3" s="683"/>
      <c r="BI3" s="683"/>
      <c r="BJ3" s="683"/>
      <c r="BK3" s="683"/>
      <c r="BL3" s="683"/>
      <c r="BM3" s="683"/>
      <c r="BN3" s="683"/>
      <c r="BO3" s="683"/>
      <c r="BP3" s="683"/>
      <c r="BQ3" s="683"/>
      <c r="BR3" s="683"/>
      <c r="BS3" s="683"/>
      <c r="BT3" s="683"/>
      <c r="BU3" s="683"/>
      <c r="BV3" s="683"/>
      <c r="BW3" s="683"/>
      <c r="BX3" s="683"/>
      <c r="BY3" s="683"/>
      <c r="BZ3" s="683"/>
      <c r="CA3" s="683"/>
      <c r="CB3" s="684"/>
      <c r="CD3" s="725" t="s">
        <v>152</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2" t="s">
        <v>25</v>
      </c>
      <c r="C4" s="683"/>
      <c r="D4" s="683"/>
      <c r="E4" s="683"/>
      <c r="F4" s="683"/>
      <c r="G4" s="683"/>
      <c r="H4" s="683"/>
      <c r="I4" s="683"/>
      <c r="J4" s="683"/>
      <c r="K4" s="683"/>
      <c r="L4" s="683"/>
      <c r="M4" s="683"/>
      <c r="N4" s="683"/>
      <c r="O4" s="683"/>
      <c r="P4" s="683"/>
      <c r="Q4" s="684"/>
      <c r="R4" s="682" t="s">
        <v>153</v>
      </c>
      <c r="S4" s="683"/>
      <c r="T4" s="683"/>
      <c r="U4" s="683"/>
      <c r="V4" s="683"/>
      <c r="W4" s="683"/>
      <c r="X4" s="683"/>
      <c r="Y4" s="684"/>
      <c r="Z4" s="682" t="s">
        <v>154</v>
      </c>
      <c r="AA4" s="683"/>
      <c r="AB4" s="683"/>
      <c r="AC4" s="684"/>
      <c r="AD4" s="682" t="s">
        <v>155</v>
      </c>
      <c r="AE4" s="683"/>
      <c r="AF4" s="683"/>
      <c r="AG4" s="683"/>
      <c r="AH4" s="683"/>
      <c r="AI4" s="683"/>
      <c r="AJ4" s="683"/>
      <c r="AK4" s="684"/>
      <c r="AL4" s="682" t="s">
        <v>154</v>
      </c>
      <c r="AM4" s="683"/>
      <c r="AN4" s="683"/>
      <c r="AO4" s="684"/>
      <c r="AP4" s="738" t="s">
        <v>156</v>
      </c>
      <c r="AQ4" s="738"/>
      <c r="AR4" s="738"/>
      <c r="AS4" s="738"/>
      <c r="AT4" s="738"/>
      <c r="AU4" s="738"/>
      <c r="AV4" s="738"/>
      <c r="AW4" s="738"/>
      <c r="AX4" s="738"/>
      <c r="AY4" s="738"/>
      <c r="AZ4" s="738"/>
      <c r="BA4" s="738"/>
      <c r="BB4" s="738"/>
      <c r="BC4" s="738"/>
      <c r="BD4" s="738"/>
      <c r="BE4" s="738"/>
      <c r="BF4" s="738"/>
      <c r="BG4" s="738" t="s">
        <v>157</v>
      </c>
      <c r="BH4" s="738"/>
      <c r="BI4" s="738"/>
      <c r="BJ4" s="738"/>
      <c r="BK4" s="738"/>
      <c r="BL4" s="738"/>
      <c r="BM4" s="738"/>
      <c r="BN4" s="738"/>
      <c r="BO4" s="738" t="s">
        <v>154</v>
      </c>
      <c r="BP4" s="738"/>
      <c r="BQ4" s="738"/>
      <c r="BR4" s="738"/>
      <c r="BS4" s="738" t="s">
        <v>158</v>
      </c>
      <c r="BT4" s="738"/>
      <c r="BU4" s="738"/>
      <c r="BV4" s="738"/>
      <c r="BW4" s="738"/>
      <c r="BX4" s="738"/>
      <c r="BY4" s="738"/>
      <c r="BZ4" s="738"/>
      <c r="CA4" s="738"/>
      <c r="CB4" s="738"/>
      <c r="CD4" s="725" t="s">
        <v>159</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79" customFormat="1" ht="11.25" customHeight="1" x14ac:dyDescent="0.15">
      <c r="B5" s="691" t="s">
        <v>160</v>
      </c>
      <c r="C5" s="692"/>
      <c r="D5" s="692"/>
      <c r="E5" s="692"/>
      <c r="F5" s="692"/>
      <c r="G5" s="692"/>
      <c r="H5" s="692"/>
      <c r="I5" s="692"/>
      <c r="J5" s="692"/>
      <c r="K5" s="692"/>
      <c r="L5" s="692"/>
      <c r="M5" s="692"/>
      <c r="N5" s="692"/>
      <c r="O5" s="692"/>
      <c r="P5" s="692"/>
      <c r="Q5" s="693"/>
      <c r="R5" s="676">
        <v>1846398</v>
      </c>
      <c r="S5" s="677"/>
      <c r="T5" s="677"/>
      <c r="U5" s="677"/>
      <c r="V5" s="677"/>
      <c r="W5" s="677"/>
      <c r="X5" s="677"/>
      <c r="Y5" s="720"/>
      <c r="Z5" s="739">
        <v>10.1</v>
      </c>
      <c r="AA5" s="739"/>
      <c r="AB5" s="739"/>
      <c r="AC5" s="739"/>
      <c r="AD5" s="740">
        <v>1846398</v>
      </c>
      <c r="AE5" s="740"/>
      <c r="AF5" s="740"/>
      <c r="AG5" s="740"/>
      <c r="AH5" s="740"/>
      <c r="AI5" s="740"/>
      <c r="AJ5" s="740"/>
      <c r="AK5" s="740"/>
      <c r="AL5" s="721">
        <v>28.7</v>
      </c>
      <c r="AM5" s="696"/>
      <c r="AN5" s="696"/>
      <c r="AO5" s="722"/>
      <c r="AP5" s="691" t="s">
        <v>161</v>
      </c>
      <c r="AQ5" s="692"/>
      <c r="AR5" s="692"/>
      <c r="AS5" s="692"/>
      <c r="AT5" s="692"/>
      <c r="AU5" s="692"/>
      <c r="AV5" s="692"/>
      <c r="AW5" s="692"/>
      <c r="AX5" s="692"/>
      <c r="AY5" s="692"/>
      <c r="AZ5" s="692"/>
      <c r="BA5" s="692"/>
      <c r="BB5" s="692"/>
      <c r="BC5" s="692"/>
      <c r="BD5" s="692"/>
      <c r="BE5" s="692"/>
      <c r="BF5" s="693"/>
      <c r="BG5" s="623">
        <v>1846073</v>
      </c>
      <c r="BH5" s="624"/>
      <c r="BI5" s="624"/>
      <c r="BJ5" s="624"/>
      <c r="BK5" s="624"/>
      <c r="BL5" s="624"/>
      <c r="BM5" s="624"/>
      <c r="BN5" s="625"/>
      <c r="BO5" s="650">
        <v>100</v>
      </c>
      <c r="BP5" s="650"/>
      <c r="BQ5" s="650"/>
      <c r="BR5" s="650"/>
      <c r="BS5" s="651" t="s">
        <v>65</v>
      </c>
      <c r="BT5" s="651"/>
      <c r="BU5" s="651"/>
      <c r="BV5" s="651"/>
      <c r="BW5" s="651"/>
      <c r="BX5" s="651"/>
      <c r="BY5" s="651"/>
      <c r="BZ5" s="651"/>
      <c r="CA5" s="651"/>
      <c r="CB5" s="709"/>
      <c r="CD5" s="725" t="s">
        <v>156</v>
      </c>
      <c r="CE5" s="726"/>
      <c r="CF5" s="726"/>
      <c r="CG5" s="726"/>
      <c r="CH5" s="726"/>
      <c r="CI5" s="726"/>
      <c r="CJ5" s="726"/>
      <c r="CK5" s="726"/>
      <c r="CL5" s="726"/>
      <c r="CM5" s="726"/>
      <c r="CN5" s="726"/>
      <c r="CO5" s="726"/>
      <c r="CP5" s="726"/>
      <c r="CQ5" s="727"/>
      <c r="CR5" s="725" t="s">
        <v>162</v>
      </c>
      <c r="CS5" s="726"/>
      <c r="CT5" s="726"/>
      <c r="CU5" s="726"/>
      <c r="CV5" s="726"/>
      <c r="CW5" s="726"/>
      <c r="CX5" s="726"/>
      <c r="CY5" s="727"/>
      <c r="CZ5" s="725" t="s">
        <v>154</v>
      </c>
      <c r="DA5" s="726"/>
      <c r="DB5" s="726"/>
      <c r="DC5" s="727"/>
      <c r="DD5" s="725" t="s">
        <v>163</v>
      </c>
      <c r="DE5" s="726"/>
      <c r="DF5" s="726"/>
      <c r="DG5" s="726"/>
      <c r="DH5" s="726"/>
      <c r="DI5" s="726"/>
      <c r="DJ5" s="726"/>
      <c r="DK5" s="726"/>
      <c r="DL5" s="726"/>
      <c r="DM5" s="726"/>
      <c r="DN5" s="726"/>
      <c r="DO5" s="726"/>
      <c r="DP5" s="727"/>
      <c r="DQ5" s="725" t="s">
        <v>164</v>
      </c>
      <c r="DR5" s="726"/>
      <c r="DS5" s="726"/>
      <c r="DT5" s="726"/>
      <c r="DU5" s="726"/>
      <c r="DV5" s="726"/>
      <c r="DW5" s="726"/>
      <c r="DX5" s="726"/>
      <c r="DY5" s="726"/>
      <c r="DZ5" s="726"/>
      <c r="EA5" s="726"/>
      <c r="EB5" s="726"/>
      <c r="EC5" s="727"/>
    </row>
    <row r="6" spans="2:143" ht="11.25" customHeight="1" x14ac:dyDescent="0.15">
      <c r="B6" s="620" t="s">
        <v>165</v>
      </c>
      <c r="C6" s="621"/>
      <c r="D6" s="621"/>
      <c r="E6" s="621"/>
      <c r="F6" s="621"/>
      <c r="G6" s="621"/>
      <c r="H6" s="621"/>
      <c r="I6" s="621"/>
      <c r="J6" s="621"/>
      <c r="K6" s="621"/>
      <c r="L6" s="621"/>
      <c r="M6" s="621"/>
      <c r="N6" s="621"/>
      <c r="O6" s="621"/>
      <c r="P6" s="621"/>
      <c r="Q6" s="622"/>
      <c r="R6" s="623">
        <v>135771</v>
      </c>
      <c r="S6" s="624"/>
      <c r="T6" s="624"/>
      <c r="U6" s="624"/>
      <c r="V6" s="624"/>
      <c r="W6" s="624"/>
      <c r="X6" s="624"/>
      <c r="Y6" s="625"/>
      <c r="Z6" s="650">
        <v>0.7</v>
      </c>
      <c r="AA6" s="650"/>
      <c r="AB6" s="650"/>
      <c r="AC6" s="650"/>
      <c r="AD6" s="651">
        <v>135771</v>
      </c>
      <c r="AE6" s="651"/>
      <c r="AF6" s="651"/>
      <c r="AG6" s="651"/>
      <c r="AH6" s="651"/>
      <c r="AI6" s="651"/>
      <c r="AJ6" s="651"/>
      <c r="AK6" s="651"/>
      <c r="AL6" s="626">
        <v>2.1</v>
      </c>
      <c r="AM6" s="627"/>
      <c r="AN6" s="627"/>
      <c r="AO6" s="652"/>
      <c r="AP6" s="620" t="s">
        <v>166</v>
      </c>
      <c r="AQ6" s="621"/>
      <c r="AR6" s="621"/>
      <c r="AS6" s="621"/>
      <c r="AT6" s="621"/>
      <c r="AU6" s="621"/>
      <c r="AV6" s="621"/>
      <c r="AW6" s="621"/>
      <c r="AX6" s="621"/>
      <c r="AY6" s="621"/>
      <c r="AZ6" s="621"/>
      <c r="BA6" s="621"/>
      <c r="BB6" s="621"/>
      <c r="BC6" s="621"/>
      <c r="BD6" s="621"/>
      <c r="BE6" s="621"/>
      <c r="BF6" s="622"/>
      <c r="BG6" s="623">
        <v>1846073</v>
      </c>
      <c r="BH6" s="624"/>
      <c r="BI6" s="624"/>
      <c r="BJ6" s="624"/>
      <c r="BK6" s="624"/>
      <c r="BL6" s="624"/>
      <c r="BM6" s="624"/>
      <c r="BN6" s="625"/>
      <c r="BO6" s="650">
        <v>100</v>
      </c>
      <c r="BP6" s="650"/>
      <c r="BQ6" s="650"/>
      <c r="BR6" s="650"/>
      <c r="BS6" s="651" t="s">
        <v>65</v>
      </c>
      <c r="BT6" s="651"/>
      <c r="BU6" s="651"/>
      <c r="BV6" s="651"/>
      <c r="BW6" s="651"/>
      <c r="BX6" s="651"/>
      <c r="BY6" s="651"/>
      <c r="BZ6" s="651"/>
      <c r="CA6" s="651"/>
      <c r="CB6" s="709"/>
      <c r="CD6" s="679" t="s">
        <v>167</v>
      </c>
      <c r="CE6" s="680"/>
      <c r="CF6" s="680"/>
      <c r="CG6" s="680"/>
      <c r="CH6" s="680"/>
      <c r="CI6" s="680"/>
      <c r="CJ6" s="680"/>
      <c r="CK6" s="680"/>
      <c r="CL6" s="680"/>
      <c r="CM6" s="680"/>
      <c r="CN6" s="680"/>
      <c r="CO6" s="680"/>
      <c r="CP6" s="680"/>
      <c r="CQ6" s="681"/>
      <c r="CR6" s="623">
        <v>113491</v>
      </c>
      <c r="CS6" s="624"/>
      <c r="CT6" s="624"/>
      <c r="CU6" s="624"/>
      <c r="CV6" s="624"/>
      <c r="CW6" s="624"/>
      <c r="CX6" s="624"/>
      <c r="CY6" s="625"/>
      <c r="CZ6" s="721">
        <v>0.7</v>
      </c>
      <c r="DA6" s="696"/>
      <c r="DB6" s="696"/>
      <c r="DC6" s="724"/>
      <c r="DD6" s="629" t="s">
        <v>65</v>
      </c>
      <c r="DE6" s="624"/>
      <c r="DF6" s="624"/>
      <c r="DG6" s="624"/>
      <c r="DH6" s="624"/>
      <c r="DI6" s="624"/>
      <c r="DJ6" s="624"/>
      <c r="DK6" s="624"/>
      <c r="DL6" s="624"/>
      <c r="DM6" s="624"/>
      <c r="DN6" s="624"/>
      <c r="DO6" s="624"/>
      <c r="DP6" s="625"/>
      <c r="DQ6" s="629">
        <v>113478</v>
      </c>
      <c r="DR6" s="624"/>
      <c r="DS6" s="624"/>
      <c r="DT6" s="624"/>
      <c r="DU6" s="624"/>
      <c r="DV6" s="624"/>
      <c r="DW6" s="624"/>
      <c r="DX6" s="624"/>
      <c r="DY6" s="624"/>
      <c r="DZ6" s="624"/>
      <c r="EA6" s="624"/>
      <c r="EB6" s="624"/>
      <c r="EC6" s="668"/>
    </row>
    <row r="7" spans="2:143" ht="11.25" customHeight="1" x14ac:dyDescent="0.15">
      <c r="B7" s="620" t="s">
        <v>168</v>
      </c>
      <c r="C7" s="621"/>
      <c r="D7" s="621"/>
      <c r="E7" s="621"/>
      <c r="F7" s="621"/>
      <c r="G7" s="621"/>
      <c r="H7" s="621"/>
      <c r="I7" s="621"/>
      <c r="J7" s="621"/>
      <c r="K7" s="621"/>
      <c r="L7" s="621"/>
      <c r="M7" s="621"/>
      <c r="N7" s="621"/>
      <c r="O7" s="621"/>
      <c r="P7" s="621"/>
      <c r="Q7" s="622"/>
      <c r="R7" s="623">
        <v>661</v>
      </c>
      <c r="S7" s="624"/>
      <c r="T7" s="624"/>
      <c r="U7" s="624"/>
      <c r="V7" s="624"/>
      <c r="W7" s="624"/>
      <c r="X7" s="624"/>
      <c r="Y7" s="625"/>
      <c r="Z7" s="650">
        <v>0</v>
      </c>
      <c r="AA7" s="650"/>
      <c r="AB7" s="650"/>
      <c r="AC7" s="650"/>
      <c r="AD7" s="651">
        <v>661</v>
      </c>
      <c r="AE7" s="651"/>
      <c r="AF7" s="651"/>
      <c r="AG7" s="651"/>
      <c r="AH7" s="651"/>
      <c r="AI7" s="651"/>
      <c r="AJ7" s="651"/>
      <c r="AK7" s="651"/>
      <c r="AL7" s="626">
        <v>0</v>
      </c>
      <c r="AM7" s="627"/>
      <c r="AN7" s="627"/>
      <c r="AO7" s="652"/>
      <c r="AP7" s="620" t="s">
        <v>169</v>
      </c>
      <c r="AQ7" s="621"/>
      <c r="AR7" s="621"/>
      <c r="AS7" s="621"/>
      <c r="AT7" s="621"/>
      <c r="AU7" s="621"/>
      <c r="AV7" s="621"/>
      <c r="AW7" s="621"/>
      <c r="AX7" s="621"/>
      <c r="AY7" s="621"/>
      <c r="AZ7" s="621"/>
      <c r="BA7" s="621"/>
      <c r="BB7" s="621"/>
      <c r="BC7" s="621"/>
      <c r="BD7" s="621"/>
      <c r="BE7" s="621"/>
      <c r="BF7" s="622"/>
      <c r="BG7" s="623">
        <v>508581</v>
      </c>
      <c r="BH7" s="624"/>
      <c r="BI7" s="624"/>
      <c r="BJ7" s="624"/>
      <c r="BK7" s="624"/>
      <c r="BL7" s="624"/>
      <c r="BM7" s="624"/>
      <c r="BN7" s="625"/>
      <c r="BO7" s="650">
        <v>27.5</v>
      </c>
      <c r="BP7" s="650"/>
      <c r="BQ7" s="650"/>
      <c r="BR7" s="650"/>
      <c r="BS7" s="651" t="s">
        <v>65</v>
      </c>
      <c r="BT7" s="651"/>
      <c r="BU7" s="651"/>
      <c r="BV7" s="651"/>
      <c r="BW7" s="651"/>
      <c r="BX7" s="651"/>
      <c r="BY7" s="651"/>
      <c r="BZ7" s="651"/>
      <c r="CA7" s="651"/>
      <c r="CB7" s="709"/>
      <c r="CD7" s="660" t="s">
        <v>170</v>
      </c>
      <c r="CE7" s="661"/>
      <c r="CF7" s="661"/>
      <c r="CG7" s="661"/>
      <c r="CH7" s="661"/>
      <c r="CI7" s="661"/>
      <c r="CJ7" s="661"/>
      <c r="CK7" s="661"/>
      <c r="CL7" s="661"/>
      <c r="CM7" s="661"/>
      <c r="CN7" s="661"/>
      <c r="CO7" s="661"/>
      <c r="CP7" s="661"/>
      <c r="CQ7" s="662"/>
      <c r="CR7" s="623">
        <v>1832780</v>
      </c>
      <c r="CS7" s="624"/>
      <c r="CT7" s="624"/>
      <c r="CU7" s="624"/>
      <c r="CV7" s="624"/>
      <c r="CW7" s="624"/>
      <c r="CX7" s="624"/>
      <c r="CY7" s="625"/>
      <c r="CZ7" s="650">
        <v>10.8</v>
      </c>
      <c r="DA7" s="650"/>
      <c r="DB7" s="650"/>
      <c r="DC7" s="650"/>
      <c r="DD7" s="629">
        <v>3379</v>
      </c>
      <c r="DE7" s="624"/>
      <c r="DF7" s="624"/>
      <c r="DG7" s="624"/>
      <c r="DH7" s="624"/>
      <c r="DI7" s="624"/>
      <c r="DJ7" s="624"/>
      <c r="DK7" s="624"/>
      <c r="DL7" s="624"/>
      <c r="DM7" s="624"/>
      <c r="DN7" s="624"/>
      <c r="DO7" s="624"/>
      <c r="DP7" s="625"/>
      <c r="DQ7" s="629">
        <v>1337390</v>
      </c>
      <c r="DR7" s="624"/>
      <c r="DS7" s="624"/>
      <c r="DT7" s="624"/>
      <c r="DU7" s="624"/>
      <c r="DV7" s="624"/>
      <c r="DW7" s="624"/>
      <c r="DX7" s="624"/>
      <c r="DY7" s="624"/>
      <c r="DZ7" s="624"/>
      <c r="EA7" s="624"/>
      <c r="EB7" s="624"/>
      <c r="EC7" s="668"/>
    </row>
    <row r="8" spans="2:143" ht="11.25" customHeight="1" x14ac:dyDescent="0.15">
      <c r="B8" s="620" t="s">
        <v>171</v>
      </c>
      <c r="C8" s="621"/>
      <c r="D8" s="621"/>
      <c r="E8" s="621"/>
      <c r="F8" s="621"/>
      <c r="G8" s="621"/>
      <c r="H8" s="621"/>
      <c r="I8" s="621"/>
      <c r="J8" s="621"/>
      <c r="K8" s="621"/>
      <c r="L8" s="621"/>
      <c r="M8" s="621"/>
      <c r="N8" s="621"/>
      <c r="O8" s="621"/>
      <c r="P8" s="621"/>
      <c r="Q8" s="622"/>
      <c r="R8" s="623">
        <v>2986</v>
      </c>
      <c r="S8" s="624"/>
      <c r="T8" s="624"/>
      <c r="U8" s="624"/>
      <c r="V8" s="624"/>
      <c r="W8" s="624"/>
      <c r="X8" s="624"/>
      <c r="Y8" s="625"/>
      <c r="Z8" s="650">
        <v>0</v>
      </c>
      <c r="AA8" s="650"/>
      <c r="AB8" s="650"/>
      <c r="AC8" s="650"/>
      <c r="AD8" s="651">
        <v>2986</v>
      </c>
      <c r="AE8" s="651"/>
      <c r="AF8" s="651"/>
      <c r="AG8" s="651"/>
      <c r="AH8" s="651"/>
      <c r="AI8" s="651"/>
      <c r="AJ8" s="651"/>
      <c r="AK8" s="651"/>
      <c r="AL8" s="626">
        <v>0</v>
      </c>
      <c r="AM8" s="627"/>
      <c r="AN8" s="627"/>
      <c r="AO8" s="652"/>
      <c r="AP8" s="620" t="s">
        <v>172</v>
      </c>
      <c r="AQ8" s="621"/>
      <c r="AR8" s="621"/>
      <c r="AS8" s="621"/>
      <c r="AT8" s="621"/>
      <c r="AU8" s="621"/>
      <c r="AV8" s="621"/>
      <c r="AW8" s="621"/>
      <c r="AX8" s="621"/>
      <c r="AY8" s="621"/>
      <c r="AZ8" s="621"/>
      <c r="BA8" s="621"/>
      <c r="BB8" s="621"/>
      <c r="BC8" s="621"/>
      <c r="BD8" s="621"/>
      <c r="BE8" s="621"/>
      <c r="BF8" s="622"/>
      <c r="BG8" s="623">
        <v>25153</v>
      </c>
      <c r="BH8" s="624"/>
      <c r="BI8" s="624"/>
      <c r="BJ8" s="624"/>
      <c r="BK8" s="624"/>
      <c r="BL8" s="624"/>
      <c r="BM8" s="624"/>
      <c r="BN8" s="625"/>
      <c r="BO8" s="650">
        <v>1.4</v>
      </c>
      <c r="BP8" s="650"/>
      <c r="BQ8" s="650"/>
      <c r="BR8" s="650"/>
      <c r="BS8" s="651" t="s">
        <v>65</v>
      </c>
      <c r="BT8" s="651"/>
      <c r="BU8" s="651"/>
      <c r="BV8" s="651"/>
      <c r="BW8" s="651"/>
      <c r="BX8" s="651"/>
      <c r="BY8" s="651"/>
      <c r="BZ8" s="651"/>
      <c r="CA8" s="651"/>
      <c r="CB8" s="709"/>
      <c r="CD8" s="660" t="s">
        <v>173</v>
      </c>
      <c r="CE8" s="661"/>
      <c r="CF8" s="661"/>
      <c r="CG8" s="661"/>
      <c r="CH8" s="661"/>
      <c r="CI8" s="661"/>
      <c r="CJ8" s="661"/>
      <c r="CK8" s="661"/>
      <c r="CL8" s="661"/>
      <c r="CM8" s="661"/>
      <c r="CN8" s="661"/>
      <c r="CO8" s="661"/>
      <c r="CP8" s="661"/>
      <c r="CQ8" s="662"/>
      <c r="CR8" s="623">
        <v>3694363</v>
      </c>
      <c r="CS8" s="624"/>
      <c r="CT8" s="624"/>
      <c r="CU8" s="624"/>
      <c r="CV8" s="624"/>
      <c r="CW8" s="624"/>
      <c r="CX8" s="624"/>
      <c r="CY8" s="625"/>
      <c r="CZ8" s="650">
        <v>21.7</v>
      </c>
      <c r="DA8" s="650"/>
      <c r="DB8" s="650"/>
      <c r="DC8" s="650"/>
      <c r="DD8" s="629">
        <v>26602</v>
      </c>
      <c r="DE8" s="624"/>
      <c r="DF8" s="624"/>
      <c r="DG8" s="624"/>
      <c r="DH8" s="624"/>
      <c r="DI8" s="624"/>
      <c r="DJ8" s="624"/>
      <c r="DK8" s="624"/>
      <c r="DL8" s="624"/>
      <c r="DM8" s="624"/>
      <c r="DN8" s="624"/>
      <c r="DO8" s="624"/>
      <c r="DP8" s="625"/>
      <c r="DQ8" s="629">
        <v>1923785</v>
      </c>
      <c r="DR8" s="624"/>
      <c r="DS8" s="624"/>
      <c r="DT8" s="624"/>
      <c r="DU8" s="624"/>
      <c r="DV8" s="624"/>
      <c r="DW8" s="624"/>
      <c r="DX8" s="624"/>
      <c r="DY8" s="624"/>
      <c r="DZ8" s="624"/>
      <c r="EA8" s="624"/>
      <c r="EB8" s="624"/>
      <c r="EC8" s="668"/>
    </row>
    <row r="9" spans="2:143" ht="11.25" customHeight="1" x14ac:dyDescent="0.15">
      <c r="B9" s="620" t="s">
        <v>174</v>
      </c>
      <c r="C9" s="621"/>
      <c r="D9" s="621"/>
      <c r="E9" s="621"/>
      <c r="F9" s="621"/>
      <c r="G9" s="621"/>
      <c r="H9" s="621"/>
      <c r="I9" s="621"/>
      <c r="J9" s="621"/>
      <c r="K9" s="621"/>
      <c r="L9" s="621"/>
      <c r="M9" s="621"/>
      <c r="N9" s="621"/>
      <c r="O9" s="621"/>
      <c r="P9" s="621"/>
      <c r="Q9" s="622"/>
      <c r="R9" s="623">
        <v>5951</v>
      </c>
      <c r="S9" s="624"/>
      <c r="T9" s="624"/>
      <c r="U9" s="624"/>
      <c r="V9" s="624"/>
      <c r="W9" s="624"/>
      <c r="X9" s="624"/>
      <c r="Y9" s="625"/>
      <c r="Z9" s="650">
        <v>0</v>
      </c>
      <c r="AA9" s="650"/>
      <c r="AB9" s="650"/>
      <c r="AC9" s="650"/>
      <c r="AD9" s="651">
        <v>5951</v>
      </c>
      <c r="AE9" s="651"/>
      <c r="AF9" s="651"/>
      <c r="AG9" s="651"/>
      <c r="AH9" s="651"/>
      <c r="AI9" s="651"/>
      <c r="AJ9" s="651"/>
      <c r="AK9" s="651"/>
      <c r="AL9" s="626">
        <v>0.1</v>
      </c>
      <c r="AM9" s="627"/>
      <c r="AN9" s="627"/>
      <c r="AO9" s="652"/>
      <c r="AP9" s="620" t="s">
        <v>175</v>
      </c>
      <c r="AQ9" s="621"/>
      <c r="AR9" s="621"/>
      <c r="AS9" s="621"/>
      <c r="AT9" s="621"/>
      <c r="AU9" s="621"/>
      <c r="AV9" s="621"/>
      <c r="AW9" s="621"/>
      <c r="AX9" s="621"/>
      <c r="AY9" s="621"/>
      <c r="AZ9" s="621"/>
      <c r="BA9" s="621"/>
      <c r="BB9" s="621"/>
      <c r="BC9" s="621"/>
      <c r="BD9" s="621"/>
      <c r="BE9" s="621"/>
      <c r="BF9" s="622"/>
      <c r="BG9" s="623">
        <v>409374</v>
      </c>
      <c r="BH9" s="624"/>
      <c r="BI9" s="624"/>
      <c r="BJ9" s="624"/>
      <c r="BK9" s="624"/>
      <c r="BL9" s="624"/>
      <c r="BM9" s="624"/>
      <c r="BN9" s="625"/>
      <c r="BO9" s="650">
        <v>22.2</v>
      </c>
      <c r="BP9" s="650"/>
      <c r="BQ9" s="650"/>
      <c r="BR9" s="650"/>
      <c r="BS9" s="651" t="s">
        <v>65</v>
      </c>
      <c r="BT9" s="651"/>
      <c r="BU9" s="651"/>
      <c r="BV9" s="651"/>
      <c r="BW9" s="651"/>
      <c r="BX9" s="651"/>
      <c r="BY9" s="651"/>
      <c r="BZ9" s="651"/>
      <c r="CA9" s="651"/>
      <c r="CB9" s="709"/>
      <c r="CD9" s="660" t="s">
        <v>176</v>
      </c>
      <c r="CE9" s="661"/>
      <c r="CF9" s="661"/>
      <c r="CG9" s="661"/>
      <c r="CH9" s="661"/>
      <c r="CI9" s="661"/>
      <c r="CJ9" s="661"/>
      <c r="CK9" s="661"/>
      <c r="CL9" s="661"/>
      <c r="CM9" s="661"/>
      <c r="CN9" s="661"/>
      <c r="CO9" s="661"/>
      <c r="CP9" s="661"/>
      <c r="CQ9" s="662"/>
      <c r="CR9" s="623">
        <v>1111345</v>
      </c>
      <c r="CS9" s="624"/>
      <c r="CT9" s="624"/>
      <c r="CU9" s="624"/>
      <c r="CV9" s="624"/>
      <c r="CW9" s="624"/>
      <c r="CX9" s="624"/>
      <c r="CY9" s="625"/>
      <c r="CZ9" s="650">
        <v>6.5</v>
      </c>
      <c r="DA9" s="650"/>
      <c r="DB9" s="650"/>
      <c r="DC9" s="650"/>
      <c r="DD9" s="629">
        <v>23612</v>
      </c>
      <c r="DE9" s="624"/>
      <c r="DF9" s="624"/>
      <c r="DG9" s="624"/>
      <c r="DH9" s="624"/>
      <c r="DI9" s="624"/>
      <c r="DJ9" s="624"/>
      <c r="DK9" s="624"/>
      <c r="DL9" s="624"/>
      <c r="DM9" s="624"/>
      <c r="DN9" s="624"/>
      <c r="DO9" s="624"/>
      <c r="DP9" s="625"/>
      <c r="DQ9" s="629">
        <v>952338</v>
      </c>
      <c r="DR9" s="624"/>
      <c r="DS9" s="624"/>
      <c r="DT9" s="624"/>
      <c r="DU9" s="624"/>
      <c r="DV9" s="624"/>
      <c r="DW9" s="624"/>
      <c r="DX9" s="624"/>
      <c r="DY9" s="624"/>
      <c r="DZ9" s="624"/>
      <c r="EA9" s="624"/>
      <c r="EB9" s="624"/>
      <c r="EC9" s="668"/>
    </row>
    <row r="10" spans="2:143" ht="11.25" customHeight="1" x14ac:dyDescent="0.15">
      <c r="B10" s="620" t="s">
        <v>177</v>
      </c>
      <c r="C10" s="621"/>
      <c r="D10" s="621"/>
      <c r="E10" s="621"/>
      <c r="F10" s="621"/>
      <c r="G10" s="621"/>
      <c r="H10" s="621"/>
      <c r="I10" s="621"/>
      <c r="J10" s="621"/>
      <c r="K10" s="621"/>
      <c r="L10" s="621"/>
      <c r="M10" s="621"/>
      <c r="N10" s="621"/>
      <c r="O10" s="621"/>
      <c r="P10" s="621"/>
      <c r="Q10" s="622"/>
      <c r="R10" s="623" t="s">
        <v>65</v>
      </c>
      <c r="S10" s="624"/>
      <c r="T10" s="624"/>
      <c r="U10" s="624"/>
      <c r="V10" s="624"/>
      <c r="W10" s="624"/>
      <c r="X10" s="624"/>
      <c r="Y10" s="625"/>
      <c r="Z10" s="650" t="s">
        <v>65</v>
      </c>
      <c r="AA10" s="650"/>
      <c r="AB10" s="650"/>
      <c r="AC10" s="650"/>
      <c r="AD10" s="651" t="s">
        <v>65</v>
      </c>
      <c r="AE10" s="651"/>
      <c r="AF10" s="651"/>
      <c r="AG10" s="651"/>
      <c r="AH10" s="651"/>
      <c r="AI10" s="651"/>
      <c r="AJ10" s="651"/>
      <c r="AK10" s="651"/>
      <c r="AL10" s="626" t="s">
        <v>65</v>
      </c>
      <c r="AM10" s="627"/>
      <c r="AN10" s="627"/>
      <c r="AO10" s="652"/>
      <c r="AP10" s="620" t="s">
        <v>178</v>
      </c>
      <c r="AQ10" s="621"/>
      <c r="AR10" s="621"/>
      <c r="AS10" s="621"/>
      <c r="AT10" s="621"/>
      <c r="AU10" s="621"/>
      <c r="AV10" s="621"/>
      <c r="AW10" s="621"/>
      <c r="AX10" s="621"/>
      <c r="AY10" s="621"/>
      <c r="AZ10" s="621"/>
      <c r="BA10" s="621"/>
      <c r="BB10" s="621"/>
      <c r="BC10" s="621"/>
      <c r="BD10" s="621"/>
      <c r="BE10" s="621"/>
      <c r="BF10" s="622"/>
      <c r="BG10" s="623">
        <v>36663</v>
      </c>
      <c r="BH10" s="624"/>
      <c r="BI10" s="624"/>
      <c r="BJ10" s="624"/>
      <c r="BK10" s="624"/>
      <c r="BL10" s="624"/>
      <c r="BM10" s="624"/>
      <c r="BN10" s="625"/>
      <c r="BO10" s="650">
        <v>2</v>
      </c>
      <c r="BP10" s="650"/>
      <c r="BQ10" s="650"/>
      <c r="BR10" s="650"/>
      <c r="BS10" s="651" t="s">
        <v>65</v>
      </c>
      <c r="BT10" s="651"/>
      <c r="BU10" s="651"/>
      <c r="BV10" s="651"/>
      <c r="BW10" s="651"/>
      <c r="BX10" s="651"/>
      <c r="BY10" s="651"/>
      <c r="BZ10" s="651"/>
      <c r="CA10" s="651"/>
      <c r="CB10" s="709"/>
      <c r="CD10" s="660" t="s">
        <v>179</v>
      </c>
      <c r="CE10" s="661"/>
      <c r="CF10" s="661"/>
      <c r="CG10" s="661"/>
      <c r="CH10" s="661"/>
      <c r="CI10" s="661"/>
      <c r="CJ10" s="661"/>
      <c r="CK10" s="661"/>
      <c r="CL10" s="661"/>
      <c r="CM10" s="661"/>
      <c r="CN10" s="661"/>
      <c r="CO10" s="661"/>
      <c r="CP10" s="661"/>
      <c r="CQ10" s="662"/>
      <c r="CR10" s="623" t="s">
        <v>65</v>
      </c>
      <c r="CS10" s="624"/>
      <c r="CT10" s="624"/>
      <c r="CU10" s="624"/>
      <c r="CV10" s="624"/>
      <c r="CW10" s="624"/>
      <c r="CX10" s="624"/>
      <c r="CY10" s="625"/>
      <c r="CZ10" s="650" t="s">
        <v>65</v>
      </c>
      <c r="DA10" s="650"/>
      <c r="DB10" s="650"/>
      <c r="DC10" s="650"/>
      <c r="DD10" s="629" t="s">
        <v>65</v>
      </c>
      <c r="DE10" s="624"/>
      <c r="DF10" s="624"/>
      <c r="DG10" s="624"/>
      <c r="DH10" s="624"/>
      <c r="DI10" s="624"/>
      <c r="DJ10" s="624"/>
      <c r="DK10" s="624"/>
      <c r="DL10" s="624"/>
      <c r="DM10" s="624"/>
      <c r="DN10" s="624"/>
      <c r="DO10" s="624"/>
      <c r="DP10" s="625"/>
      <c r="DQ10" s="629" t="s">
        <v>65</v>
      </c>
      <c r="DR10" s="624"/>
      <c r="DS10" s="624"/>
      <c r="DT10" s="624"/>
      <c r="DU10" s="624"/>
      <c r="DV10" s="624"/>
      <c r="DW10" s="624"/>
      <c r="DX10" s="624"/>
      <c r="DY10" s="624"/>
      <c r="DZ10" s="624"/>
      <c r="EA10" s="624"/>
      <c r="EB10" s="624"/>
      <c r="EC10" s="668"/>
    </row>
    <row r="11" spans="2:143" ht="11.25" customHeight="1" x14ac:dyDescent="0.15">
      <c r="B11" s="620" t="s">
        <v>180</v>
      </c>
      <c r="C11" s="621"/>
      <c r="D11" s="621"/>
      <c r="E11" s="621"/>
      <c r="F11" s="621"/>
      <c r="G11" s="621"/>
      <c r="H11" s="621"/>
      <c r="I11" s="621"/>
      <c r="J11" s="621"/>
      <c r="K11" s="621"/>
      <c r="L11" s="621"/>
      <c r="M11" s="621"/>
      <c r="N11" s="621"/>
      <c r="O11" s="621"/>
      <c r="P11" s="621"/>
      <c r="Q11" s="622"/>
      <c r="R11" s="623">
        <v>388148</v>
      </c>
      <c r="S11" s="624"/>
      <c r="T11" s="624"/>
      <c r="U11" s="624"/>
      <c r="V11" s="624"/>
      <c r="W11" s="624"/>
      <c r="X11" s="624"/>
      <c r="Y11" s="625"/>
      <c r="Z11" s="626">
        <v>2.1</v>
      </c>
      <c r="AA11" s="627"/>
      <c r="AB11" s="627"/>
      <c r="AC11" s="628"/>
      <c r="AD11" s="629">
        <v>388148</v>
      </c>
      <c r="AE11" s="624"/>
      <c r="AF11" s="624"/>
      <c r="AG11" s="624"/>
      <c r="AH11" s="624"/>
      <c r="AI11" s="624"/>
      <c r="AJ11" s="624"/>
      <c r="AK11" s="625"/>
      <c r="AL11" s="626">
        <v>6</v>
      </c>
      <c r="AM11" s="627"/>
      <c r="AN11" s="627"/>
      <c r="AO11" s="652"/>
      <c r="AP11" s="620" t="s">
        <v>181</v>
      </c>
      <c r="AQ11" s="621"/>
      <c r="AR11" s="621"/>
      <c r="AS11" s="621"/>
      <c r="AT11" s="621"/>
      <c r="AU11" s="621"/>
      <c r="AV11" s="621"/>
      <c r="AW11" s="621"/>
      <c r="AX11" s="621"/>
      <c r="AY11" s="621"/>
      <c r="AZ11" s="621"/>
      <c r="BA11" s="621"/>
      <c r="BB11" s="621"/>
      <c r="BC11" s="621"/>
      <c r="BD11" s="621"/>
      <c r="BE11" s="621"/>
      <c r="BF11" s="622"/>
      <c r="BG11" s="623">
        <v>37391</v>
      </c>
      <c r="BH11" s="624"/>
      <c r="BI11" s="624"/>
      <c r="BJ11" s="624"/>
      <c r="BK11" s="624"/>
      <c r="BL11" s="624"/>
      <c r="BM11" s="624"/>
      <c r="BN11" s="625"/>
      <c r="BO11" s="650">
        <v>2</v>
      </c>
      <c r="BP11" s="650"/>
      <c r="BQ11" s="650"/>
      <c r="BR11" s="650"/>
      <c r="BS11" s="651" t="s">
        <v>65</v>
      </c>
      <c r="BT11" s="651"/>
      <c r="BU11" s="651"/>
      <c r="BV11" s="651"/>
      <c r="BW11" s="651"/>
      <c r="BX11" s="651"/>
      <c r="BY11" s="651"/>
      <c r="BZ11" s="651"/>
      <c r="CA11" s="651"/>
      <c r="CB11" s="709"/>
      <c r="CD11" s="660" t="s">
        <v>182</v>
      </c>
      <c r="CE11" s="661"/>
      <c r="CF11" s="661"/>
      <c r="CG11" s="661"/>
      <c r="CH11" s="661"/>
      <c r="CI11" s="661"/>
      <c r="CJ11" s="661"/>
      <c r="CK11" s="661"/>
      <c r="CL11" s="661"/>
      <c r="CM11" s="661"/>
      <c r="CN11" s="661"/>
      <c r="CO11" s="661"/>
      <c r="CP11" s="661"/>
      <c r="CQ11" s="662"/>
      <c r="CR11" s="623">
        <v>854865</v>
      </c>
      <c r="CS11" s="624"/>
      <c r="CT11" s="624"/>
      <c r="CU11" s="624"/>
      <c r="CV11" s="624"/>
      <c r="CW11" s="624"/>
      <c r="CX11" s="624"/>
      <c r="CY11" s="625"/>
      <c r="CZ11" s="650">
        <v>5</v>
      </c>
      <c r="DA11" s="650"/>
      <c r="DB11" s="650"/>
      <c r="DC11" s="650"/>
      <c r="DD11" s="629">
        <v>102187</v>
      </c>
      <c r="DE11" s="624"/>
      <c r="DF11" s="624"/>
      <c r="DG11" s="624"/>
      <c r="DH11" s="624"/>
      <c r="DI11" s="624"/>
      <c r="DJ11" s="624"/>
      <c r="DK11" s="624"/>
      <c r="DL11" s="624"/>
      <c r="DM11" s="624"/>
      <c r="DN11" s="624"/>
      <c r="DO11" s="624"/>
      <c r="DP11" s="625"/>
      <c r="DQ11" s="629">
        <v>284870</v>
      </c>
      <c r="DR11" s="624"/>
      <c r="DS11" s="624"/>
      <c r="DT11" s="624"/>
      <c r="DU11" s="624"/>
      <c r="DV11" s="624"/>
      <c r="DW11" s="624"/>
      <c r="DX11" s="624"/>
      <c r="DY11" s="624"/>
      <c r="DZ11" s="624"/>
      <c r="EA11" s="624"/>
      <c r="EB11" s="624"/>
      <c r="EC11" s="668"/>
    </row>
    <row r="12" spans="2:143" ht="11.25" customHeight="1" x14ac:dyDescent="0.15">
      <c r="B12" s="620" t="s">
        <v>183</v>
      </c>
      <c r="C12" s="621"/>
      <c r="D12" s="621"/>
      <c r="E12" s="621"/>
      <c r="F12" s="621"/>
      <c r="G12" s="621"/>
      <c r="H12" s="621"/>
      <c r="I12" s="621"/>
      <c r="J12" s="621"/>
      <c r="K12" s="621"/>
      <c r="L12" s="621"/>
      <c r="M12" s="621"/>
      <c r="N12" s="621"/>
      <c r="O12" s="621"/>
      <c r="P12" s="621"/>
      <c r="Q12" s="622"/>
      <c r="R12" s="623" t="s">
        <v>65</v>
      </c>
      <c r="S12" s="624"/>
      <c r="T12" s="624"/>
      <c r="U12" s="624"/>
      <c r="V12" s="624"/>
      <c r="W12" s="624"/>
      <c r="X12" s="624"/>
      <c r="Y12" s="625"/>
      <c r="Z12" s="650" t="s">
        <v>65</v>
      </c>
      <c r="AA12" s="650"/>
      <c r="AB12" s="650"/>
      <c r="AC12" s="650"/>
      <c r="AD12" s="651" t="s">
        <v>65</v>
      </c>
      <c r="AE12" s="651"/>
      <c r="AF12" s="651"/>
      <c r="AG12" s="651"/>
      <c r="AH12" s="651"/>
      <c r="AI12" s="651"/>
      <c r="AJ12" s="651"/>
      <c r="AK12" s="651"/>
      <c r="AL12" s="626" t="s">
        <v>65</v>
      </c>
      <c r="AM12" s="627"/>
      <c r="AN12" s="627"/>
      <c r="AO12" s="652"/>
      <c r="AP12" s="620" t="s">
        <v>184</v>
      </c>
      <c r="AQ12" s="621"/>
      <c r="AR12" s="621"/>
      <c r="AS12" s="621"/>
      <c r="AT12" s="621"/>
      <c r="AU12" s="621"/>
      <c r="AV12" s="621"/>
      <c r="AW12" s="621"/>
      <c r="AX12" s="621"/>
      <c r="AY12" s="621"/>
      <c r="AZ12" s="621"/>
      <c r="BA12" s="621"/>
      <c r="BB12" s="621"/>
      <c r="BC12" s="621"/>
      <c r="BD12" s="621"/>
      <c r="BE12" s="621"/>
      <c r="BF12" s="622"/>
      <c r="BG12" s="623">
        <v>1179403</v>
      </c>
      <c r="BH12" s="624"/>
      <c r="BI12" s="624"/>
      <c r="BJ12" s="624"/>
      <c r="BK12" s="624"/>
      <c r="BL12" s="624"/>
      <c r="BM12" s="624"/>
      <c r="BN12" s="625"/>
      <c r="BO12" s="650">
        <v>63.9</v>
      </c>
      <c r="BP12" s="650"/>
      <c r="BQ12" s="650"/>
      <c r="BR12" s="650"/>
      <c r="BS12" s="651" t="s">
        <v>65</v>
      </c>
      <c r="BT12" s="651"/>
      <c r="BU12" s="651"/>
      <c r="BV12" s="651"/>
      <c r="BW12" s="651"/>
      <c r="BX12" s="651"/>
      <c r="BY12" s="651"/>
      <c r="BZ12" s="651"/>
      <c r="CA12" s="651"/>
      <c r="CB12" s="709"/>
      <c r="CD12" s="660" t="s">
        <v>185</v>
      </c>
      <c r="CE12" s="661"/>
      <c r="CF12" s="661"/>
      <c r="CG12" s="661"/>
      <c r="CH12" s="661"/>
      <c r="CI12" s="661"/>
      <c r="CJ12" s="661"/>
      <c r="CK12" s="661"/>
      <c r="CL12" s="661"/>
      <c r="CM12" s="661"/>
      <c r="CN12" s="661"/>
      <c r="CO12" s="661"/>
      <c r="CP12" s="661"/>
      <c r="CQ12" s="662"/>
      <c r="CR12" s="623">
        <v>693084</v>
      </c>
      <c r="CS12" s="624"/>
      <c r="CT12" s="624"/>
      <c r="CU12" s="624"/>
      <c r="CV12" s="624"/>
      <c r="CW12" s="624"/>
      <c r="CX12" s="624"/>
      <c r="CY12" s="625"/>
      <c r="CZ12" s="650">
        <v>4.0999999999999996</v>
      </c>
      <c r="DA12" s="650"/>
      <c r="DB12" s="650"/>
      <c r="DC12" s="650"/>
      <c r="DD12" s="629">
        <v>248284</v>
      </c>
      <c r="DE12" s="624"/>
      <c r="DF12" s="624"/>
      <c r="DG12" s="624"/>
      <c r="DH12" s="624"/>
      <c r="DI12" s="624"/>
      <c r="DJ12" s="624"/>
      <c r="DK12" s="624"/>
      <c r="DL12" s="624"/>
      <c r="DM12" s="624"/>
      <c r="DN12" s="624"/>
      <c r="DO12" s="624"/>
      <c r="DP12" s="625"/>
      <c r="DQ12" s="629">
        <v>389106</v>
      </c>
      <c r="DR12" s="624"/>
      <c r="DS12" s="624"/>
      <c r="DT12" s="624"/>
      <c r="DU12" s="624"/>
      <c r="DV12" s="624"/>
      <c r="DW12" s="624"/>
      <c r="DX12" s="624"/>
      <c r="DY12" s="624"/>
      <c r="DZ12" s="624"/>
      <c r="EA12" s="624"/>
      <c r="EB12" s="624"/>
      <c r="EC12" s="668"/>
    </row>
    <row r="13" spans="2:143" ht="11.25" customHeight="1" x14ac:dyDescent="0.15">
      <c r="B13" s="620" t="s">
        <v>186</v>
      </c>
      <c r="C13" s="621"/>
      <c r="D13" s="621"/>
      <c r="E13" s="621"/>
      <c r="F13" s="621"/>
      <c r="G13" s="621"/>
      <c r="H13" s="621"/>
      <c r="I13" s="621"/>
      <c r="J13" s="621"/>
      <c r="K13" s="621"/>
      <c r="L13" s="621"/>
      <c r="M13" s="621"/>
      <c r="N13" s="621"/>
      <c r="O13" s="621"/>
      <c r="P13" s="621"/>
      <c r="Q13" s="622"/>
      <c r="R13" s="623" t="s">
        <v>65</v>
      </c>
      <c r="S13" s="624"/>
      <c r="T13" s="624"/>
      <c r="U13" s="624"/>
      <c r="V13" s="624"/>
      <c r="W13" s="624"/>
      <c r="X13" s="624"/>
      <c r="Y13" s="625"/>
      <c r="Z13" s="650" t="s">
        <v>65</v>
      </c>
      <c r="AA13" s="650"/>
      <c r="AB13" s="650"/>
      <c r="AC13" s="650"/>
      <c r="AD13" s="651" t="s">
        <v>65</v>
      </c>
      <c r="AE13" s="651"/>
      <c r="AF13" s="651"/>
      <c r="AG13" s="651"/>
      <c r="AH13" s="651"/>
      <c r="AI13" s="651"/>
      <c r="AJ13" s="651"/>
      <c r="AK13" s="651"/>
      <c r="AL13" s="626" t="s">
        <v>65</v>
      </c>
      <c r="AM13" s="627"/>
      <c r="AN13" s="627"/>
      <c r="AO13" s="652"/>
      <c r="AP13" s="620" t="s">
        <v>187</v>
      </c>
      <c r="AQ13" s="621"/>
      <c r="AR13" s="621"/>
      <c r="AS13" s="621"/>
      <c r="AT13" s="621"/>
      <c r="AU13" s="621"/>
      <c r="AV13" s="621"/>
      <c r="AW13" s="621"/>
      <c r="AX13" s="621"/>
      <c r="AY13" s="621"/>
      <c r="AZ13" s="621"/>
      <c r="BA13" s="621"/>
      <c r="BB13" s="621"/>
      <c r="BC13" s="621"/>
      <c r="BD13" s="621"/>
      <c r="BE13" s="621"/>
      <c r="BF13" s="622"/>
      <c r="BG13" s="623">
        <v>1175621</v>
      </c>
      <c r="BH13" s="624"/>
      <c r="BI13" s="624"/>
      <c r="BJ13" s="624"/>
      <c r="BK13" s="624"/>
      <c r="BL13" s="624"/>
      <c r="BM13" s="624"/>
      <c r="BN13" s="625"/>
      <c r="BO13" s="650">
        <v>63.7</v>
      </c>
      <c r="BP13" s="650"/>
      <c r="BQ13" s="650"/>
      <c r="BR13" s="650"/>
      <c r="BS13" s="651" t="s">
        <v>65</v>
      </c>
      <c r="BT13" s="651"/>
      <c r="BU13" s="651"/>
      <c r="BV13" s="651"/>
      <c r="BW13" s="651"/>
      <c r="BX13" s="651"/>
      <c r="BY13" s="651"/>
      <c r="BZ13" s="651"/>
      <c r="CA13" s="651"/>
      <c r="CB13" s="709"/>
      <c r="CD13" s="660" t="s">
        <v>188</v>
      </c>
      <c r="CE13" s="661"/>
      <c r="CF13" s="661"/>
      <c r="CG13" s="661"/>
      <c r="CH13" s="661"/>
      <c r="CI13" s="661"/>
      <c r="CJ13" s="661"/>
      <c r="CK13" s="661"/>
      <c r="CL13" s="661"/>
      <c r="CM13" s="661"/>
      <c r="CN13" s="661"/>
      <c r="CO13" s="661"/>
      <c r="CP13" s="661"/>
      <c r="CQ13" s="662"/>
      <c r="CR13" s="623">
        <v>612209</v>
      </c>
      <c r="CS13" s="624"/>
      <c r="CT13" s="624"/>
      <c r="CU13" s="624"/>
      <c r="CV13" s="624"/>
      <c r="CW13" s="624"/>
      <c r="CX13" s="624"/>
      <c r="CY13" s="625"/>
      <c r="CZ13" s="650">
        <v>3.6</v>
      </c>
      <c r="DA13" s="650"/>
      <c r="DB13" s="650"/>
      <c r="DC13" s="650"/>
      <c r="DD13" s="629">
        <v>363746</v>
      </c>
      <c r="DE13" s="624"/>
      <c r="DF13" s="624"/>
      <c r="DG13" s="624"/>
      <c r="DH13" s="624"/>
      <c r="DI13" s="624"/>
      <c r="DJ13" s="624"/>
      <c r="DK13" s="624"/>
      <c r="DL13" s="624"/>
      <c r="DM13" s="624"/>
      <c r="DN13" s="624"/>
      <c r="DO13" s="624"/>
      <c r="DP13" s="625"/>
      <c r="DQ13" s="629">
        <v>260478</v>
      </c>
      <c r="DR13" s="624"/>
      <c r="DS13" s="624"/>
      <c r="DT13" s="624"/>
      <c r="DU13" s="624"/>
      <c r="DV13" s="624"/>
      <c r="DW13" s="624"/>
      <c r="DX13" s="624"/>
      <c r="DY13" s="624"/>
      <c r="DZ13" s="624"/>
      <c r="EA13" s="624"/>
      <c r="EB13" s="624"/>
      <c r="EC13" s="668"/>
    </row>
    <row r="14" spans="2:143" ht="11.25" customHeight="1" x14ac:dyDescent="0.15">
      <c r="B14" s="620" t="s">
        <v>189</v>
      </c>
      <c r="C14" s="621"/>
      <c r="D14" s="621"/>
      <c r="E14" s="621"/>
      <c r="F14" s="621"/>
      <c r="G14" s="621"/>
      <c r="H14" s="621"/>
      <c r="I14" s="621"/>
      <c r="J14" s="621"/>
      <c r="K14" s="621"/>
      <c r="L14" s="621"/>
      <c r="M14" s="621"/>
      <c r="N14" s="621"/>
      <c r="O14" s="621"/>
      <c r="P14" s="621"/>
      <c r="Q14" s="622"/>
      <c r="R14" s="623" t="s">
        <v>65</v>
      </c>
      <c r="S14" s="624"/>
      <c r="T14" s="624"/>
      <c r="U14" s="624"/>
      <c r="V14" s="624"/>
      <c r="W14" s="624"/>
      <c r="X14" s="624"/>
      <c r="Y14" s="625"/>
      <c r="Z14" s="650" t="s">
        <v>65</v>
      </c>
      <c r="AA14" s="650"/>
      <c r="AB14" s="650"/>
      <c r="AC14" s="650"/>
      <c r="AD14" s="651" t="s">
        <v>65</v>
      </c>
      <c r="AE14" s="651"/>
      <c r="AF14" s="651"/>
      <c r="AG14" s="651"/>
      <c r="AH14" s="651"/>
      <c r="AI14" s="651"/>
      <c r="AJ14" s="651"/>
      <c r="AK14" s="651"/>
      <c r="AL14" s="626" t="s">
        <v>65</v>
      </c>
      <c r="AM14" s="627"/>
      <c r="AN14" s="627"/>
      <c r="AO14" s="652"/>
      <c r="AP14" s="620" t="s">
        <v>190</v>
      </c>
      <c r="AQ14" s="621"/>
      <c r="AR14" s="621"/>
      <c r="AS14" s="621"/>
      <c r="AT14" s="621"/>
      <c r="AU14" s="621"/>
      <c r="AV14" s="621"/>
      <c r="AW14" s="621"/>
      <c r="AX14" s="621"/>
      <c r="AY14" s="621"/>
      <c r="AZ14" s="621"/>
      <c r="BA14" s="621"/>
      <c r="BB14" s="621"/>
      <c r="BC14" s="621"/>
      <c r="BD14" s="621"/>
      <c r="BE14" s="621"/>
      <c r="BF14" s="622"/>
      <c r="BG14" s="623">
        <v>66328</v>
      </c>
      <c r="BH14" s="624"/>
      <c r="BI14" s="624"/>
      <c r="BJ14" s="624"/>
      <c r="BK14" s="624"/>
      <c r="BL14" s="624"/>
      <c r="BM14" s="624"/>
      <c r="BN14" s="625"/>
      <c r="BO14" s="650">
        <v>3.6</v>
      </c>
      <c r="BP14" s="650"/>
      <c r="BQ14" s="650"/>
      <c r="BR14" s="650"/>
      <c r="BS14" s="651" t="s">
        <v>65</v>
      </c>
      <c r="BT14" s="651"/>
      <c r="BU14" s="651"/>
      <c r="BV14" s="651"/>
      <c r="BW14" s="651"/>
      <c r="BX14" s="651"/>
      <c r="BY14" s="651"/>
      <c r="BZ14" s="651"/>
      <c r="CA14" s="651"/>
      <c r="CB14" s="709"/>
      <c r="CD14" s="660" t="s">
        <v>191</v>
      </c>
      <c r="CE14" s="661"/>
      <c r="CF14" s="661"/>
      <c r="CG14" s="661"/>
      <c r="CH14" s="661"/>
      <c r="CI14" s="661"/>
      <c r="CJ14" s="661"/>
      <c r="CK14" s="661"/>
      <c r="CL14" s="661"/>
      <c r="CM14" s="661"/>
      <c r="CN14" s="661"/>
      <c r="CO14" s="661"/>
      <c r="CP14" s="661"/>
      <c r="CQ14" s="662"/>
      <c r="CR14" s="623">
        <v>469068</v>
      </c>
      <c r="CS14" s="624"/>
      <c r="CT14" s="624"/>
      <c r="CU14" s="624"/>
      <c r="CV14" s="624"/>
      <c r="CW14" s="624"/>
      <c r="CX14" s="624"/>
      <c r="CY14" s="625"/>
      <c r="CZ14" s="650">
        <v>2.8</v>
      </c>
      <c r="DA14" s="650"/>
      <c r="DB14" s="650"/>
      <c r="DC14" s="650"/>
      <c r="DD14" s="629">
        <v>71615</v>
      </c>
      <c r="DE14" s="624"/>
      <c r="DF14" s="624"/>
      <c r="DG14" s="624"/>
      <c r="DH14" s="624"/>
      <c r="DI14" s="624"/>
      <c r="DJ14" s="624"/>
      <c r="DK14" s="624"/>
      <c r="DL14" s="624"/>
      <c r="DM14" s="624"/>
      <c r="DN14" s="624"/>
      <c r="DO14" s="624"/>
      <c r="DP14" s="625"/>
      <c r="DQ14" s="629">
        <v>353841</v>
      </c>
      <c r="DR14" s="624"/>
      <c r="DS14" s="624"/>
      <c r="DT14" s="624"/>
      <c r="DU14" s="624"/>
      <c r="DV14" s="624"/>
      <c r="DW14" s="624"/>
      <c r="DX14" s="624"/>
      <c r="DY14" s="624"/>
      <c r="DZ14" s="624"/>
      <c r="EA14" s="624"/>
      <c r="EB14" s="624"/>
      <c r="EC14" s="668"/>
    </row>
    <row r="15" spans="2:143" ht="11.25" customHeight="1" x14ac:dyDescent="0.15">
      <c r="B15" s="620" t="s">
        <v>192</v>
      </c>
      <c r="C15" s="621"/>
      <c r="D15" s="621"/>
      <c r="E15" s="621"/>
      <c r="F15" s="621"/>
      <c r="G15" s="621"/>
      <c r="H15" s="621"/>
      <c r="I15" s="621"/>
      <c r="J15" s="621"/>
      <c r="K15" s="621"/>
      <c r="L15" s="621"/>
      <c r="M15" s="621"/>
      <c r="N15" s="621"/>
      <c r="O15" s="621"/>
      <c r="P15" s="621"/>
      <c r="Q15" s="622"/>
      <c r="R15" s="623" t="s">
        <v>65</v>
      </c>
      <c r="S15" s="624"/>
      <c r="T15" s="624"/>
      <c r="U15" s="624"/>
      <c r="V15" s="624"/>
      <c r="W15" s="624"/>
      <c r="X15" s="624"/>
      <c r="Y15" s="625"/>
      <c r="Z15" s="650" t="s">
        <v>65</v>
      </c>
      <c r="AA15" s="650"/>
      <c r="AB15" s="650"/>
      <c r="AC15" s="650"/>
      <c r="AD15" s="651" t="s">
        <v>65</v>
      </c>
      <c r="AE15" s="651"/>
      <c r="AF15" s="651"/>
      <c r="AG15" s="651"/>
      <c r="AH15" s="651"/>
      <c r="AI15" s="651"/>
      <c r="AJ15" s="651"/>
      <c r="AK15" s="651"/>
      <c r="AL15" s="626" t="s">
        <v>65</v>
      </c>
      <c r="AM15" s="627"/>
      <c r="AN15" s="627"/>
      <c r="AO15" s="652"/>
      <c r="AP15" s="620" t="s">
        <v>193</v>
      </c>
      <c r="AQ15" s="621"/>
      <c r="AR15" s="621"/>
      <c r="AS15" s="621"/>
      <c r="AT15" s="621"/>
      <c r="AU15" s="621"/>
      <c r="AV15" s="621"/>
      <c r="AW15" s="621"/>
      <c r="AX15" s="621"/>
      <c r="AY15" s="621"/>
      <c r="AZ15" s="621"/>
      <c r="BA15" s="621"/>
      <c r="BB15" s="621"/>
      <c r="BC15" s="621"/>
      <c r="BD15" s="621"/>
      <c r="BE15" s="621"/>
      <c r="BF15" s="622"/>
      <c r="BG15" s="623">
        <v>91757</v>
      </c>
      <c r="BH15" s="624"/>
      <c r="BI15" s="624"/>
      <c r="BJ15" s="624"/>
      <c r="BK15" s="624"/>
      <c r="BL15" s="624"/>
      <c r="BM15" s="624"/>
      <c r="BN15" s="625"/>
      <c r="BO15" s="650">
        <v>5</v>
      </c>
      <c r="BP15" s="650"/>
      <c r="BQ15" s="650"/>
      <c r="BR15" s="650"/>
      <c r="BS15" s="651" t="s">
        <v>65</v>
      </c>
      <c r="BT15" s="651"/>
      <c r="BU15" s="651"/>
      <c r="BV15" s="651"/>
      <c r="BW15" s="651"/>
      <c r="BX15" s="651"/>
      <c r="BY15" s="651"/>
      <c r="BZ15" s="651"/>
      <c r="CA15" s="651"/>
      <c r="CB15" s="709"/>
      <c r="CD15" s="660" t="s">
        <v>194</v>
      </c>
      <c r="CE15" s="661"/>
      <c r="CF15" s="661"/>
      <c r="CG15" s="661"/>
      <c r="CH15" s="661"/>
      <c r="CI15" s="661"/>
      <c r="CJ15" s="661"/>
      <c r="CK15" s="661"/>
      <c r="CL15" s="661"/>
      <c r="CM15" s="661"/>
      <c r="CN15" s="661"/>
      <c r="CO15" s="661"/>
      <c r="CP15" s="661"/>
      <c r="CQ15" s="662"/>
      <c r="CR15" s="623">
        <v>1147121</v>
      </c>
      <c r="CS15" s="624"/>
      <c r="CT15" s="624"/>
      <c r="CU15" s="624"/>
      <c r="CV15" s="624"/>
      <c r="CW15" s="624"/>
      <c r="CX15" s="624"/>
      <c r="CY15" s="625"/>
      <c r="CZ15" s="650">
        <v>6.7</v>
      </c>
      <c r="DA15" s="650"/>
      <c r="DB15" s="650"/>
      <c r="DC15" s="650"/>
      <c r="DD15" s="629">
        <v>356523</v>
      </c>
      <c r="DE15" s="624"/>
      <c r="DF15" s="624"/>
      <c r="DG15" s="624"/>
      <c r="DH15" s="624"/>
      <c r="DI15" s="624"/>
      <c r="DJ15" s="624"/>
      <c r="DK15" s="624"/>
      <c r="DL15" s="624"/>
      <c r="DM15" s="624"/>
      <c r="DN15" s="624"/>
      <c r="DO15" s="624"/>
      <c r="DP15" s="625"/>
      <c r="DQ15" s="629">
        <v>779373</v>
      </c>
      <c r="DR15" s="624"/>
      <c r="DS15" s="624"/>
      <c r="DT15" s="624"/>
      <c r="DU15" s="624"/>
      <c r="DV15" s="624"/>
      <c r="DW15" s="624"/>
      <c r="DX15" s="624"/>
      <c r="DY15" s="624"/>
      <c r="DZ15" s="624"/>
      <c r="EA15" s="624"/>
      <c r="EB15" s="624"/>
      <c r="EC15" s="668"/>
    </row>
    <row r="16" spans="2:143" ht="11.25" customHeight="1" x14ac:dyDescent="0.15">
      <c r="B16" s="620" t="s">
        <v>195</v>
      </c>
      <c r="C16" s="621"/>
      <c r="D16" s="621"/>
      <c r="E16" s="621"/>
      <c r="F16" s="621"/>
      <c r="G16" s="621"/>
      <c r="H16" s="621"/>
      <c r="I16" s="621"/>
      <c r="J16" s="621"/>
      <c r="K16" s="621"/>
      <c r="L16" s="621"/>
      <c r="M16" s="621"/>
      <c r="N16" s="621"/>
      <c r="O16" s="621"/>
      <c r="P16" s="621"/>
      <c r="Q16" s="622"/>
      <c r="R16" s="623">
        <v>6963</v>
      </c>
      <c r="S16" s="624"/>
      <c r="T16" s="624"/>
      <c r="U16" s="624"/>
      <c r="V16" s="624"/>
      <c r="W16" s="624"/>
      <c r="X16" s="624"/>
      <c r="Y16" s="625"/>
      <c r="Z16" s="650">
        <v>0</v>
      </c>
      <c r="AA16" s="650"/>
      <c r="AB16" s="650"/>
      <c r="AC16" s="650"/>
      <c r="AD16" s="651">
        <v>6963</v>
      </c>
      <c r="AE16" s="651"/>
      <c r="AF16" s="651"/>
      <c r="AG16" s="651"/>
      <c r="AH16" s="651"/>
      <c r="AI16" s="651"/>
      <c r="AJ16" s="651"/>
      <c r="AK16" s="651"/>
      <c r="AL16" s="626">
        <v>0.1</v>
      </c>
      <c r="AM16" s="627"/>
      <c r="AN16" s="627"/>
      <c r="AO16" s="652"/>
      <c r="AP16" s="620" t="s">
        <v>196</v>
      </c>
      <c r="AQ16" s="621"/>
      <c r="AR16" s="621"/>
      <c r="AS16" s="621"/>
      <c r="AT16" s="621"/>
      <c r="AU16" s="621"/>
      <c r="AV16" s="621"/>
      <c r="AW16" s="621"/>
      <c r="AX16" s="621"/>
      <c r="AY16" s="621"/>
      <c r="AZ16" s="621"/>
      <c r="BA16" s="621"/>
      <c r="BB16" s="621"/>
      <c r="BC16" s="621"/>
      <c r="BD16" s="621"/>
      <c r="BE16" s="621"/>
      <c r="BF16" s="622"/>
      <c r="BG16" s="623">
        <v>4</v>
      </c>
      <c r="BH16" s="624"/>
      <c r="BI16" s="624"/>
      <c r="BJ16" s="624"/>
      <c r="BK16" s="624"/>
      <c r="BL16" s="624"/>
      <c r="BM16" s="624"/>
      <c r="BN16" s="625"/>
      <c r="BO16" s="650">
        <v>0</v>
      </c>
      <c r="BP16" s="650"/>
      <c r="BQ16" s="650"/>
      <c r="BR16" s="650"/>
      <c r="BS16" s="651" t="s">
        <v>65</v>
      </c>
      <c r="BT16" s="651"/>
      <c r="BU16" s="651"/>
      <c r="BV16" s="651"/>
      <c r="BW16" s="651"/>
      <c r="BX16" s="651"/>
      <c r="BY16" s="651"/>
      <c r="BZ16" s="651"/>
      <c r="CA16" s="651"/>
      <c r="CB16" s="709"/>
      <c r="CD16" s="660" t="s">
        <v>197</v>
      </c>
      <c r="CE16" s="661"/>
      <c r="CF16" s="661"/>
      <c r="CG16" s="661"/>
      <c r="CH16" s="661"/>
      <c r="CI16" s="661"/>
      <c r="CJ16" s="661"/>
      <c r="CK16" s="661"/>
      <c r="CL16" s="661"/>
      <c r="CM16" s="661"/>
      <c r="CN16" s="661"/>
      <c r="CO16" s="661"/>
      <c r="CP16" s="661"/>
      <c r="CQ16" s="662"/>
      <c r="CR16" s="623">
        <v>5447514</v>
      </c>
      <c r="CS16" s="624"/>
      <c r="CT16" s="624"/>
      <c r="CU16" s="624"/>
      <c r="CV16" s="624"/>
      <c r="CW16" s="624"/>
      <c r="CX16" s="624"/>
      <c r="CY16" s="625"/>
      <c r="CZ16" s="650">
        <v>32</v>
      </c>
      <c r="DA16" s="650"/>
      <c r="DB16" s="650"/>
      <c r="DC16" s="650"/>
      <c r="DD16" s="629" t="s">
        <v>65</v>
      </c>
      <c r="DE16" s="624"/>
      <c r="DF16" s="624"/>
      <c r="DG16" s="624"/>
      <c r="DH16" s="624"/>
      <c r="DI16" s="624"/>
      <c r="DJ16" s="624"/>
      <c r="DK16" s="624"/>
      <c r="DL16" s="624"/>
      <c r="DM16" s="624"/>
      <c r="DN16" s="624"/>
      <c r="DO16" s="624"/>
      <c r="DP16" s="625"/>
      <c r="DQ16" s="629">
        <v>327204</v>
      </c>
      <c r="DR16" s="624"/>
      <c r="DS16" s="624"/>
      <c r="DT16" s="624"/>
      <c r="DU16" s="624"/>
      <c r="DV16" s="624"/>
      <c r="DW16" s="624"/>
      <c r="DX16" s="624"/>
      <c r="DY16" s="624"/>
      <c r="DZ16" s="624"/>
      <c r="EA16" s="624"/>
      <c r="EB16" s="624"/>
      <c r="EC16" s="668"/>
    </row>
    <row r="17" spans="2:133" ht="11.25" customHeight="1" x14ac:dyDescent="0.15">
      <c r="B17" s="620" t="s">
        <v>198</v>
      </c>
      <c r="C17" s="621"/>
      <c r="D17" s="621"/>
      <c r="E17" s="621"/>
      <c r="F17" s="621"/>
      <c r="G17" s="621"/>
      <c r="H17" s="621"/>
      <c r="I17" s="621"/>
      <c r="J17" s="621"/>
      <c r="K17" s="621"/>
      <c r="L17" s="621"/>
      <c r="M17" s="621"/>
      <c r="N17" s="621"/>
      <c r="O17" s="621"/>
      <c r="P17" s="621"/>
      <c r="Q17" s="622"/>
      <c r="R17" s="623">
        <v>17167</v>
      </c>
      <c r="S17" s="624"/>
      <c r="T17" s="624"/>
      <c r="U17" s="624"/>
      <c r="V17" s="624"/>
      <c r="W17" s="624"/>
      <c r="X17" s="624"/>
      <c r="Y17" s="625"/>
      <c r="Z17" s="650">
        <v>0.1</v>
      </c>
      <c r="AA17" s="650"/>
      <c r="AB17" s="650"/>
      <c r="AC17" s="650"/>
      <c r="AD17" s="651">
        <v>17167</v>
      </c>
      <c r="AE17" s="651"/>
      <c r="AF17" s="651"/>
      <c r="AG17" s="651"/>
      <c r="AH17" s="651"/>
      <c r="AI17" s="651"/>
      <c r="AJ17" s="651"/>
      <c r="AK17" s="651"/>
      <c r="AL17" s="626">
        <v>0.3</v>
      </c>
      <c r="AM17" s="627"/>
      <c r="AN17" s="627"/>
      <c r="AO17" s="652"/>
      <c r="AP17" s="620" t="s">
        <v>199</v>
      </c>
      <c r="AQ17" s="621"/>
      <c r="AR17" s="621"/>
      <c r="AS17" s="621"/>
      <c r="AT17" s="621"/>
      <c r="AU17" s="621"/>
      <c r="AV17" s="621"/>
      <c r="AW17" s="621"/>
      <c r="AX17" s="621"/>
      <c r="AY17" s="621"/>
      <c r="AZ17" s="621"/>
      <c r="BA17" s="621"/>
      <c r="BB17" s="621"/>
      <c r="BC17" s="621"/>
      <c r="BD17" s="621"/>
      <c r="BE17" s="621"/>
      <c r="BF17" s="622"/>
      <c r="BG17" s="623" t="s">
        <v>65</v>
      </c>
      <c r="BH17" s="624"/>
      <c r="BI17" s="624"/>
      <c r="BJ17" s="624"/>
      <c r="BK17" s="624"/>
      <c r="BL17" s="624"/>
      <c r="BM17" s="624"/>
      <c r="BN17" s="625"/>
      <c r="BO17" s="650" t="s">
        <v>65</v>
      </c>
      <c r="BP17" s="650"/>
      <c r="BQ17" s="650"/>
      <c r="BR17" s="650"/>
      <c r="BS17" s="651" t="s">
        <v>65</v>
      </c>
      <c r="BT17" s="651"/>
      <c r="BU17" s="651"/>
      <c r="BV17" s="651"/>
      <c r="BW17" s="651"/>
      <c r="BX17" s="651"/>
      <c r="BY17" s="651"/>
      <c r="BZ17" s="651"/>
      <c r="CA17" s="651"/>
      <c r="CB17" s="709"/>
      <c r="CD17" s="660" t="s">
        <v>200</v>
      </c>
      <c r="CE17" s="661"/>
      <c r="CF17" s="661"/>
      <c r="CG17" s="661"/>
      <c r="CH17" s="661"/>
      <c r="CI17" s="661"/>
      <c r="CJ17" s="661"/>
      <c r="CK17" s="661"/>
      <c r="CL17" s="661"/>
      <c r="CM17" s="661"/>
      <c r="CN17" s="661"/>
      <c r="CO17" s="661"/>
      <c r="CP17" s="661"/>
      <c r="CQ17" s="662"/>
      <c r="CR17" s="623">
        <v>1039379</v>
      </c>
      <c r="CS17" s="624"/>
      <c r="CT17" s="624"/>
      <c r="CU17" s="624"/>
      <c r="CV17" s="624"/>
      <c r="CW17" s="624"/>
      <c r="CX17" s="624"/>
      <c r="CY17" s="625"/>
      <c r="CZ17" s="650">
        <v>6.1</v>
      </c>
      <c r="DA17" s="650"/>
      <c r="DB17" s="650"/>
      <c r="DC17" s="650"/>
      <c r="DD17" s="629" t="s">
        <v>65</v>
      </c>
      <c r="DE17" s="624"/>
      <c r="DF17" s="624"/>
      <c r="DG17" s="624"/>
      <c r="DH17" s="624"/>
      <c r="DI17" s="624"/>
      <c r="DJ17" s="624"/>
      <c r="DK17" s="624"/>
      <c r="DL17" s="624"/>
      <c r="DM17" s="624"/>
      <c r="DN17" s="624"/>
      <c r="DO17" s="624"/>
      <c r="DP17" s="625"/>
      <c r="DQ17" s="629">
        <v>983880</v>
      </c>
      <c r="DR17" s="624"/>
      <c r="DS17" s="624"/>
      <c r="DT17" s="624"/>
      <c r="DU17" s="624"/>
      <c r="DV17" s="624"/>
      <c r="DW17" s="624"/>
      <c r="DX17" s="624"/>
      <c r="DY17" s="624"/>
      <c r="DZ17" s="624"/>
      <c r="EA17" s="624"/>
      <c r="EB17" s="624"/>
      <c r="EC17" s="668"/>
    </row>
    <row r="18" spans="2:133" ht="11.25" customHeight="1" x14ac:dyDescent="0.15">
      <c r="B18" s="620" t="s">
        <v>201</v>
      </c>
      <c r="C18" s="621"/>
      <c r="D18" s="621"/>
      <c r="E18" s="621"/>
      <c r="F18" s="621"/>
      <c r="G18" s="621"/>
      <c r="H18" s="621"/>
      <c r="I18" s="621"/>
      <c r="J18" s="621"/>
      <c r="K18" s="621"/>
      <c r="L18" s="621"/>
      <c r="M18" s="621"/>
      <c r="N18" s="621"/>
      <c r="O18" s="621"/>
      <c r="P18" s="621"/>
      <c r="Q18" s="622"/>
      <c r="R18" s="623">
        <v>20212</v>
      </c>
      <c r="S18" s="624"/>
      <c r="T18" s="624"/>
      <c r="U18" s="624"/>
      <c r="V18" s="624"/>
      <c r="W18" s="624"/>
      <c r="X18" s="624"/>
      <c r="Y18" s="625"/>
      <c r="Z18" s="650">
        <v>0.1</v>
      </c>
      <c r="AA18" s="650"/>
      <c r="AB18" s="650"/>
      <c r="AC18" s="650"/>
      <c r="AD18" s="651">
        <v>20212</v>
      </c>
      <c r="AE18" s="651"/>
      <c r="AF18" s="651"/>
      <c r="AG18" s="651"/>
      <c r="AH18" s="651"/>
      <c r="AI18" s="651"/>
      <c r="AJ18" s="651"/>
      <c r="AK18" s="651"/>
      <c r="AL18" s="626">
        <v>0.30000001192092896</v>
      </c>
      <c r="AM18" s="627"/>
      <c r="AN18" s="627"/>
      <c r="AO18" s="652"/>
      <c r="AP18" s="620" t="s">
        <v>202</v>
      </c>
      <c r="AQ18" s="621"/>
      <c r="AR18" s="621"/>
      <c r="AS18" s="621"/>
      <c r="AT18" s="621"/>
      <c r="AU18" s="621"/>
      <c r="AV18" s="621"/>
      <c r="AW18" s="621"/>
      <c r="AX18" s="621"/>
      <c r="AY18" s="621"/>
      <c r="AZ18" s="621"/>
      <c r="BA18" s="621"/>
      <c r="BB18" s="621"/>
      <c r="BC18" s="621"/>
      <c r="BD18" s="621"/>
      <c r="BE18" s="621"/>
      <c r="BF18" s="622"/>
      <c r="BG18" s="623" t="s">
        <v>65</v>
      </c>
      <c r="BH18" s="624"/>
      <c r="BI18" s="624"/>
      <c r="BJ18" s="624"/>
      <c r="BK18" s="624"/>
      <c r="BL18" s="624"/>
      <c r="BM18" s="624"/>
      <c r="BN18" s="625"/>
      <c r="BO18" s="650" t="s">
        <v>65</v>
      </c>
      <c r="BP18" s="650"/>
      <c r="BQ18" s="650"/>
      <c r="BR18" s="650"/>
      <c r="BS18" s="651" t="s">
        <v>65</v>
      </c>
      <c r="BT18" s="651"/>
      <c r="BU18" s="651"/>
      <c r="BV18" s="651"/>
      <c r="BW18" s="651"/>
      <c r="BX18" s="651"/>
      <c r="BY18" s="651"/>
      <c r="BZ18" s="651"/>
      <c r="CA18" s="651"/>
      <c r="CB18" s="709"/>
      <c r="CD18" s="660" t="s">
        <v>203</v>
      </c>
      <c r="CE18" s="661"/>
      <c r="CF18" s="661"/>
      <c r="CG18" s="661"/>
      <c r="CH18" s="661"/>
      <c r="CI18" s="661"/>
      <c r="CJ18" s="661"/>
      <c r="CK18" s="661"/>
      <c r="CL18" s="661"/>
      <c r="CM18" s="661"/>
      <c r="CN18" s="661"/>
      <c r="CO18" s="661"/>
      <c r="CP18" s="661"/>
      <c r="CQ18" s="662"/>
      <c r="CR18" s="623" t="s">
        <v>65</v>
      </c>
      <c r="CS18" s="624"/>
      <c r="CT18" s="624"/>
      <c r="CU18" s="624"/>
      <c r="CV18" s="624"/>
      <c r="CW18" s="624"/>
      <c r="CX18" s="624"/>
      <c r="CY18" s="625"/>
      <c r="CZ18" s="650" t="s">
        <v>65</v>
      </c>
      <c r="DA18" s="650"/>
      <c r="DB18" s="650"/>
      <c r="DC18" s="650"/>
      <c r="DD18" s="629" t="s">
        <v>65</v>
      </c>
      <c r="DE18" s="624"/>
      <c r="DF18" s="624"/>
      <c r="DG18" s="624"/>
      <c r="DH18" s="624"/>
      <c r="DI18" s="624"/>
      <c r="DJ18" s="624"/>
      <c r="DK18" s="624"/>
      <c r="DL18" s="624"/>
      <c r="DM18" s="624"/>
      <c r="DN18" s="624"/>
      <c r="DO18" s="624"/>
      <c r="DP18" s="625"/>
      <c r="DQ18" s="629" t="s">
        <v>65</v>
      </c>
      <c r="DR18" s="624"/>
      <c r="DS18" s="624"/>
      <c r="DT18" s="624"/>
      <c r="DU18" s="624"/>
      <c r="DV18" s="624"/>
      <c r="DW18" s="624"/>
      <c r="DX18" s="624"/>
      <c r="DY18" s="624"/>
      <c r="DZ18" s="624"/>
      <c r="EA18" s="624"/>
      <c r="EB18" s="624"/>
      <c r="EC18" s="668"/>
    </row>
    <row r="19" spans="2:133" ht="11.25" customHeight="1" x14ac:dyDescent="0.15">
      <c r="B19" s="620" t="s">
        <v>204</v>
      </c>
      <c r="C19" s="621"/>
      <c r="D19" s="621"/>
      <c r="E19" s="621"/>
      <c r="F19" s="621"/>
      <c r="G19" s="621"/>
      <c r="H19" s="621"/>
      <c r="I19" s="621"/>
      <c r="J19" s="621"/>
      <c r="K19" s="621"/>
      <c r="L19" s="621"/>
      <c r="M19" s="621"/>
      <c r="N19" s="621"/>
      <c r="O19" s="621"/>
      <c r="P19" s="621"/>
      <c r="Q19" s="622"/>
      <c r="R19" s="623">
        <v>5181</v>
      </c>
      <c r="S19" s="624"/>
      <c r="T19" s="624"/>
      <c r="U19" s="624"/>
      <c r="V19" s="624"/>
      <c r="W19" s="624"/>
      <c r="X19" s="624"/>
      <c r="Y19" s="625"/>
      <c r="Z19" s="650">
        <v>0</v>
      </c>
      <c r="AA19" s="650"/>
      <c r="AB19" s="650"/>
      <c r="AC19" s="650"/>
      <c r="AD19" s="651">
        <v>5181</v>
      </c>
      <c r="AE19" s="651"/>
      <c r="AF19" s="651"/>
      <c r="AG19" s="651"/>
      <c r="AH19" s="651"/>
      <c r="AI19" s="651"/>
      <c r="AJ19" s="651"/>
      <c r="AK19" s="651"/>
      <c r="AL19" s="626">
        <v>0.1</v>
      </c>
      <c r="AM19" s="627"/>
      <c r="AN19" s="627"/>
      <c r="AO19" s="652"/>
      <c r="AP19" s="620" t="s">
        <v>205</v>
      </c>
      <c r="AQ19" s="621"/>
      <c r="AR19" s="621"/>
      <c r="AS19" s="621"/>
      <c r="AT19" s="621"/>
      <c r="AU19" s="621"/>
      <c r="AV19" s="621"/>
      <c r="AW19" s="621"/>
      <c r="AX19" s="621"/>
      <c r="AY19" s="621"/>
      <c r="AZ19" s="621"/>
      <c r="BA19" s="621"/>
      <c r="BB19" s="621"/>
      <c r="BC19" s="621"/>
      <c r="BD19" s="621"/>
      <c r="BE19" s="621"/>
      <c r="BF19" s="622"/>
      <c r="BG19" s="623">
        <v>325</v>
      </c>
      <c r="BH19" s="624"/>
      <c r="BI19" s="624"/>
      <c r="BJ19" s="624"/>
      <c r="BK19" s="624"/>
      <c r="BL19" s="624"/>
      <c r="BM19" s="624"/>
      <c r="BN19" s="625"/>
      <c r="BO19" s="650">
        <v>0</v>
      </c>
      <c r="BP19" s="650"/>
      <c r="BQ19" s="650"/>
      <c r="BR19" s="650"/>
      <c r="BS19" s="651" t="s">
        <v>65</v>
      </c>
      <c r="BT19" s="651"/>
      <c r="BU19" s="651"/>
      <c r="BV19" s="651"/>
      <c r="BW19" s="651"/>
      <c r="BX19" s="651"/>
      <c r="BY19" s="651"/>
      <c r="BZ19" s="651"/>
      <c r="CA19" s="651"/>
      <c r="CB19" s="709"/>
      <c r="CD19" s="660" t="s">
        <v>206</v>
      </c>
      <c r="CE19" s="661"/>
      <c r="CF19" s="661"/>
      <c r="CG19" s="661"/>
      <c r="CH19" s="661"/>
      <c r="CI19" s="661"/>
      <c r="CJ19" s="661"/>
      <c r="CK19" s="661"/>
      <c r="CL19" s="661"/>
      <c r="CM19" s="661"/>
      <c r="CN19" s="661"/>
      <c r="CO19" s="661"/>
      <c r="CP19" s="661"/>
      <c r="CQ19" s="662"/>
      <c r="CR19" s="623" t="s">
        <v>65</v>
      </c>
      <c r="CS19" s="624"/>
      <c r="CT19" s="624"/>
      <c r="CU19" s="624"/>
      <c r="CV19" s="624"/>
      <c r="CW19" s="624"/>
      <c r="CX19" s="624"/>
      <c r="CY19" s="625"/>
      <c r="CZ19" s="650" t="s">
        <v>65</v>
      </c>
      <c r="DA19" s="650"/>
      <c r="DB19" s="650"/>
      <c r="DC19" s="650"/>
      <c r="DD19" s="629" t="s">
        <v>65</v>
      </c>
      <c r="DE19" s="624"/>
      <c r="DF19" s="624"/>
      <c r="DG19" s="624"/>
      <c r="DH19" s="624"/>
      <c r="DI19" s="624"/>
      <c r="DJ19" s="624"/>
      <c r="DK19" s="624"/>
      <c r="DL19" s="624"/>
      <c r="DM19" s="624"/>
      <c r="DN19" s="624"/>
      <c r="DO19" s="624"/>
      <c r="DP19" s="625"/>
      <c r="DQ19" s="629" t="s">
        <v>65</v>
      </c>
      <c r="DR19" s="624"/>
      <c r="DS19" s="624"/>
      <c r="DT19" s="624"/>
      <c r="DU19" s="624"/>
      <c r="DV19" s="624"/>
      <c r="DW19" s="624"/>
      <c r="DX19" s="624"/>
      <c r="DY19" s="624"/>
      <c r="DZ19" s="624"/>
      <c r="EA19" s="624"/>
      <c r="EB19" s="624"/>
      <c r="EC19" s="668"/>
    </row>
    <row r="20" spans="2:133" ht="11.25" customHeight="1" x14ac:dyDescent="0.15">
      <c r="B20" s="620" t="s">
        <v>207</v>
      </c>
      <c r="C20" s="621"/>
      <c r="D20" s="621"/>
      <c r="E20" s="621"/>
      <c r="F20" s="621"/>
      <c r="G20" s="621"/>
      <c r="H20" s="621"/>
      <c r="I20" s="621"/>
      <c r="J20" s="621"/>
      <c r="K20" s="621"/>
      <c r="L20" s="621"/>
      <c r="M20" s="621"/>
      <c r="N20" s="621"/>
      <c r="O20" s="621"/>
      <c r="P20" s="621"/>
      <c r="Q20" s="622"/>
      <c r="R20" s="623">
        <v>2216</v>
      </c>
      <c r="S20" s="624"/>
      <c r="T20" s="624"/>
      <c r="U20" s="624"/>
      <c r="V20" s="624"/>
      <c r="W20" s="624"/>
      <c r="X20" s="624"/>
      <c r="Y20" s="625"/>
      <c r="Z20" s="650">
        <v>0</v>
      </c>
      <c r="AA20" s="650"/>
      <c r="AB20" s="650"/>
      <c r="AC20" s="650"/>
      <c r="AD20" s="651">
        <v>2216</v>
      </c>
      <c r="AE20" s="651"/>
      <c r="AF20" s="651"/>
      <c r="AG20" s="651"/>
      <c r="AH20" s="651"/>
      <c r="AI20" s="651"/>
      <c r="AJ20" s="651"/>
      <c r="AK20" s="651"/>
      <c r="AL20" s="626">
        <v>0</v>
      </c>
      <c r="AM20" s="627"/>
      <c r="AN20" s="627"/>
      <c r="AO20" s="652"/>
      <c r="AP20" s="620" t="s">
        <v>208</v>
      </c>
      <c r="AQ20" s="621"/>
      <c r="AR20" s="621"/>
      <c r="AS20" s="621"/>
      <c r="AT20" s="621"/>
      <c r="AU20" s="621"/>
      <c r="AV20" s="621"/>
      <c r="AW20" s="621"/>
      <c r="AX20" s="621"/>
      <c r="AY20" s="621"/>
      <c r="AZ20" s="621"/>
      <c r="BA20" s="621"/>
      <c r="BB20" s="621"/>
      <c r="BC20" s="621"/>
      <c r="BD20" s="621"/>
      <c r="BE20" s="621"/>
      <c r="BF20" s="622"/>
      <c r="BG20" s="623">
        <v>325</v>
      </c>
      <c r="BH20" s="624"/>
      <c r="BI20" s="624"/>
      <c r="BJ20" s="624"/>
      <c r="BK20" s="624"/>
      <c r="BL20" s="624"/>
      <c r="BM20" s="624"/>
      <c r="BN20" s="625"/>
      <c r="BO20" s="650">
        <v>0</v>
      </c>
      <c r="BP20" s="650"/>
      <c r="BQ20" s="650"/>
      <c r="BR20" s="650"/>
      <c r="BS20" s="651" t="s">
        <v>65</v>
      </c>
      <c r="BT20" s="651"/>
      <c r="BU20" s="651"/>
      <c r="BV20" s="651"/>
      <c r="BW20" s="651"/>
      <c r="BX20" s="651"/>
      <c r="BY20" s="651"/>
      <c r="BZ20" s="651"/>
      <c r="CA20" s="651"/>
      <c r="CB20" s="709"/>
      <c r="CD20" s="660" t="s">
        <v>209</v>
      </c>
      <c r="CE20" s="661"/>
      <c r="CF20" s="661"/>
      <c r="CG20" s="661"/>
      <c r="CH20" s="661"/>
      <c r="CI20" s="661"/>
      <c r="CJ20" s="661"/>
      <c r="CK20" s="661"/>
      <c r="CL20" s="661"/>
      <c r="CM20" s="661"/>
      <c r="CN20" s="661"/>
      <c r="CO20" s="661"/>
      <c r="CP20" s="661"/>
      <c r="CQ20" s="662"/>
      <c r="CR20" s="623">
        <v>17015219</v>
      </c>
      <c r="CS20" s="624"/>
      <c r="CT20" s="624"/>
      <c r="CU20" s="624"/>
      <c r="CV20" s="624"/>
      <c r="CW20" s="624"/>
      <c r="CX20" s="624"/>
      <c r="CY20" s="625"/>
      <c r="CZ20" s="650">
        <v>100</v>
      </c>
      <c r="DA20" s="650"/>
      <c r="DB20" s="650"/>
      <c r="DC20" s="650"/>
      <c r="DD20" s="629">
        <v>1195948</v>
      </c>
      <c r="DE20" s="624"/>
      <c r="DF20" s="624"/>
      <c r="DG20" s="624"/>
      <c r="DH20" s="624"/>
      <c r="DI20" s="624"/>
      <c r="DJ20" s="624"/>
      <c r="DK20" s="624"/>
      <c r="DL20" s="624"/>
      <c r="DM20" s="624"/>
      <c r="DN20" s="624"/>
      <c r="DO20" s="624"/>
      <c r="DP20" s="625"/>
      <c r="DQ20" s="629">
        <v>7705743</v>
      </c>
      <c r="DR20" s="624"/>
      <c r="DS20" s="624"/>
      <c r="DT20" s="624"/>
      <c r="DU20" s="624"/>
      <c r="DV20" s="624"/>
      <c r="DW20" s="624"/>
      <c r="DX20" s="624"/>
      <c r="DY20" s="624"/>
      <c r="DZ20" s="624"/>
      <c r="EA20" s="624"/>
      <c r="EB20" s="624"/>
      <c r="EC20" s="668"/>
    </row>
    <row r="21" spans="2:133" ht="11.25" customHeight="1" x14ac:dyDescent="0.15">
      <c r="B21" s="620" t="s">
        <v>210</v>
      </c>
      <c r="C21" s="621"/>
      <c r="D21" s="621"/>
      <c r="E21" s="621"/>
      <c r="F21" s="621"/>
      <c r="G21" s="621"/>
      <c r="H21" s="621"/>
      <c r="I21" s="621"/>
      <c r="J21" s="621"/>
      <c r="K21" s="621"/>
      <c r="L21" s="621"/>
      <c r="M21" s="621"/>
      <c r="N21" s="621"/>
      <c r="O21" s="621"/>
      <c r="P21" s="621"/>
      <c r="Q21" s="622"/>
      <c r="R21" s="623">
        <v>889</v>
      </c>
      <c r="S21" s="624"/>
      <c r="T21" s="624"/>
      <c r="U21" s="624"/>
      <c r="V21" s="624"/>
      <c r="W21" s="624"/>
      <c r="X21" s="624"/>
      <c r="Y21" s="625"/>
      <c r="Z21" s="650">
        <v>0</v>
      </c>
      <c r="AA21" s="650"/>
      <c r="AB21" s="650"/>
      <c r="AC21" s="650"/>
      <c r="AD21" s="651">
        <v>889</v>
      </c>
      <c r="AE21" s="651"/>
      <c r="AF21" s="651"/>
      <c r="AG21" s="651"/>
      <c r="AH21" s="651"/>
      <c r="AI21" s="651"/>
      <c r="AJ21" s="651"/>
      <c r="AK21" s="651"/>
      <c r="AL21" s="626">
        <v>0</v>
      </c>
      <c r="AM21" s="627"/>
      <c r="AN21" s="627"/>
      <c r="AO21" s="652"/>
      <c r="AP21" s="716" t="s">
        <v>211</v>
      </c>
      <c r="AQ21" s="723"/>
      <c r="AR21" s="723"/>
      <c r="AS21" s="723"/>
      <c r="AT21" s="723"/>
      <c r="AU21" s="723"/>
      <c r="AV21" s="723"/>
      <c r="AW21" s="723"/>
      <c r="AX21" s="723"/>
      <c r="AY21" s="723"/>
      <c r="AZ21" s="723"/>
      <c r="BA21" s="723"/>
      <c r="BB21" s="723"/>
      <c r="BC21" s="723"/>
      <c r="BD21" s="723"/>
      <c r="BE21" s="723"/>
      <c r="BF21" s="718"/>
      <c r="BG21" s="623">
        <v>325</v>
      </c>
      <c r="BH21" s="624"/>
      <c r="BI21" s="624"/>
      <c r="BJ21" s="624"/>
      <c r="BK21" s="624"/>
      <c r="BL21" s="624"/>
      <c r="BM21" s="624"/>
      <c r="BN21" s="625"/>
      <c r="BO21" s="650">
        <v>0</v>
      </c>
      <c r="BP21" s="650"/>
      <c r="BQ21" s="650"/>
      <c r="BR21" s="650"/>
      <c r="BS21" s="651" t="s">
        <v>65</v>
      </c>
      <c r="BT21" s="651"/>
      <c r="BU21" s="651"/>
      <c r="BV21" s="651"/>
      <c r="BW21" s="651"/>
      <c r="BX21" s="651"/>
      <c r="BY21" s="651"/>
      <c r="BZ21" s="651"/>
      <c r="CA21" s="651"/>
      <c r="CB21" s="709"/>
      <c r="CD21" s="734"/>
      <c r="CE21" s="654"/>
      <c r="CF21" s="654"/>
      <c r="CG21" s="654"/>
      <c r="CH21" s="654"/>
      <c r="CI21" s="654"/>
      <c r="CJ21" s="654"/>
      <c r="CK21" s="654"/>
      <c r="CL21" s="654"/>
      <c r="CM21" s="654"/>
      <c r="CN21" s="654"/>
      <c r="CO21" s="654"/>
      <c r="CP21" s="654"/>
      <c r="CQ21" s="655"/>
      <c r="CR21" s="735"/>
      <c r="CS21" s="732"/>
      <c r="CT21" s="732"/>
      <c r="CU21" s="732"/>
      <c r="CV21" s="732"/>
      <c r="CW21" s="732"/>
      <c r="CX21" s="732"/>
      <c r="CY21" s="736"/>
      <c r="CZ21" s="737"/>
      <c r="DA21" s="737"/>
      <c r="DB21" s="737"/>
      <c r="DC21" s="737"/>
      <c r="DD21" s="731"/>
      <c r="DE21" s="732"/>
      <c r="DF21" s="732"/>
      <c r="DG21" s="732"/>
      <c r="DH21" s="732"/>
      <c r="DI21" s="732"/>
      <c r="DJ21" s="732"/>
      <c r="DK21" s="732"/>
      <c r="DL21" s="732"/>
      <c r="DM21" s="732"/>
      <c r="DN21" s="732"/>
      <c r="DO21" s="732"/>
      <c r="DP21" s="736"/>
      <c r="DQ21" s="731"/>
      <c r="DR21" s="732"/>
      <c r="DS21" s="732"/>
      <c r="DT21" s="732"/>
      <c r="DU21" s="732"/>
      <c r="DV21" s="732"/>
      <c r="DW21" s="732"/>
      <c r="DX21" s="732"/>
      <c r="DY21" s="732"/>
      <c r="DZ21" s="732"/>
      <c r="EA21" s="732"/>
      <c r="EB21" s="732"/>
      <c r="EC21" s="733"/>
    </row>
    <row r="22" spans="2:133" ht="11.25" customHeight="1" x14ac:dyDescent="0.15">
      <c r="B22" s="686" t="s">
        <v>212</v>
      </c>
      <c r="C22" s="687"/>
      <c r="D22" s="687"/>
      <c r="E22" s="687"/>
      <c r="F22" s="687"/>
      <c r="G22" s="687"/>
      <c r="H22" s="687"/>
      <c r="I22" s="687"/>
      <c r="J22" s="687"/>
      <c r="K22" s="687"/>
      <c r="L22" s="687"/>
      <c r="M22" s="687"/>
      <c r="N22" s="687"/>
      <c r="O22" s="687"/>
      <c r="P22" s="687"/>
      <c r="Q22" s="688"/>
      <c r="R22" s="623">
        <v>11926</v>
      </c>
      <c r="S22" s="624"/>
      <c r="T22" s="624"/>
      <c r="U22" s="624"/>
      <c r="V22" s="624"/>
      <c r="W22" s="624"/>
      <c r="X22" s="624"/>
      <c r="Y22" s="625"/>
      <c r="Z22" s="650">
        <v>0.1</v>
      </c>
      <c r="AA22" s="650"/>
      <c r="AB22" s="650"/>
      <c r="AC22" s="650"/>
      <c r="AD22" s="651">
        <v>11926</v>
      </c>
      <c r="AE22" s="651"/>
      <c r="AF22" s="651"/>
      <c r="AG22" s="651"/>
      <c r="AH22" s="651"/>
      <c r="AI22" s="651"/>
      <c r="AJ22" s="651"/>
      <c r="AK22" s="651"/>
      <c r="AL22" s="626">
        <v>0.20000000298023224</v>
      </c>
      <c r="AM22" s="627"/>
      <c r="AN22" s="627"/>
      <c r="AO22" s="652"/>
      <c r="AP22" s="716" t="s">
        <v>213</v>
      </c>
      <c r="AQ22" s="723"/>
      <c r="AR22" s="723"/>
      <c r="AS22" s="723"/>
      <c r="AT22" s="723"/>
      <c r="AU22" s="723"/>
      <c r="AV22" s="723"/>
      <c r="AW22" s="723"/>
      <c r="AX22" s="723"/>
      <c r="AY22" s="723"/>
      <c r="AZ22" s="723"/>
      <c r="BA22" s="723"/>
      <c r="BB22" s="723"/>
      <c r="BC22" s="723"/>
      <c r="BD22" s="723"/>
      <c r="BE22" s="723"/>
      <c r="BF22" s="718"/>
      <c r="BG22" s="623" t="s">
        <v>65</v>
      </c>
      <c r="BH22" s="624"/>
      <c r="BI22" s="624"/>
      <c r="BJ22" s="624"/>
      <c r="BK22" s="624"/>
      <c r="BL22" s="624"/>
      <c r="BM22" s="624"/>
      <c r="BN22" s="625"/>
      <c r="BO22" s="650" t="s">
        <v>65</v>
      </c>
      <c r="BP22" s="650"/>
      <c r="BQ22" s="650"/>
      <c r="BR22" s="650"/>
      <c r="BS22" s="651" t="s">
        <v>65</v>
      </c>
      <c r="BT22" s="651"/>
      <c r="BU22" s="651"/>
      <c r="BV22" s="651"/>
      <c r="BW22" s="651"/>
      <c r="BX22" s="651"/>
      <c r="BY22" s="651"/>
      <c r="BZ22" s="651"/>
      <c r="CA22" s="651"/>
      <c r="CB22" s="709"/>
      <c r="CD22" s="725" t="s">
        <v>214</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20" t="s">
        <v>215</v>
      </c>
      <c r="C23" s="621"/>
      <c r="D23" s="621"/>
      <c r="E23" s="621"/>
      <c r="F23" s="621"/>
      <c r="G23" s="621"/>
      <c r="H23" s="621"/>
      <c r="I23" s="621"/>
      <c r="J23" s="621"/>
      <c r="K23" s="621"/>
      <c r="L23" s="621"/>
      <c r="M23" s="621"/>
      <c r="N23" s="621"/>
      <c r="O23" s="621"/>
      <c r="P23" s="621"/>
      <c r="Q23" s="622"/>
      <c r="R23" s="623">
        <v>4802761</v>
      </c>
      <c r="S23" s="624"/>
      <c r="T23" s="624"/>
      <c r="U23" s="624"/>
      <c r="V23" s="624"/>
      <c r="W23" s="624"/>
      <c r="X23" s="624"/>
      <c r="Y23" s="625"/>
      <c r="Z23" s="650">
        <v>26.4</v>
      </c>
      <c r="AA23" s="650"/>
      <c r="AB23" s="650"/>
      <c r="AC23" s="650"/>
      <c r="AD23" s="651">
        <v>3917821</v>
      </c>
      <c r="AE23" s="651"/>
      <c r="AF23" s="651"/>
      <c r="AG23" s="651"/>
      <c r="AH23" s="651"/>
      <c r="AI23" s="651"/>
      <c r="AJ23" s="651"/>
      <c r="AK23" s="651"/>
      <c r="AL23" s="626">
        <v>60.8</v>
      </c>
      <c r="AM23" s="627"/>
      <c r="AN23" s="627"/>
      <c r="AO23" s="652"/>
      <c r="AP23" s="716" t="s">
        <v>216</v>
      </c>
      <c r="AQ23" s="723"/>
      <c r="AR23" s="723"/>
      <c r="AS23" s="723"/>
      <c r="AT23" s="723"/>
      <c r="AU23" s="723"/>
      <c r="AV23" s="723"/>
      <c r="AW23" s="723"/>
      <c r="AX23" s="723"/>
      <c r="AY23" s="723"/>
      <c r="AZ23" s="723"/>
      <c r="BA23" s="723"/>
      <c r="BB23" s="723"/>
      <c r="BC23" s="723"/>
      <c r="BD23" s="723"/>
      <c r="BE23" s="723"/>
      <c r="BF23" s="718"/>
      <c r="BG23" s="623" t="s">
        <v>65</v>
      </c>
      <c r="BH23" s="624"/>
      <c r="BI23" s="624"/>
      <c r="BJ23" s="624"/>
      <c r="BK23" s="624"/>
      <c r="BL23" s="624"/>
      <c r="BM23" s="624"/>
      <c r="BN23" s="625"/>
      <c r="BO23" s="650" t="s">
        <v>65</v>
      </c>
      <c r="BP23" s="650"/>
      <c r="BQ23" s="650"/>
      <c r="BR23" s="650"/>
      <c r="BS23" s="651" t="s">
        <v>65</v>
      </c>
      <c r="BT23" s="651"/>
      <c r="BU23" s="651"/>
      <c r="BV23" s="651"/>
      <c r="BW23" s="651"/>
      <c r="BX23" s="651"/>
      <c r="BY23" s="651"/>
      <c r="BZ23" s="651"/>
      <c r="CA23" s="651"/>
      <c r="CB23" s="709"/>
      <c r="CD23" s="725" t="s">
        <v>156</v>
      </c>
      <c r="CE23" s="726"/>
      <c r="CF23" s="726"/>
      <c r="CG23" s="726"/>
      <c r="CH23" s="726"/>
      <c r="CI23" s="726"/>
      <c r="CJ23" s="726"/>
      <c r="CK23" s="726"/>
      <c r="CL23" s="726"/>
      <c r="CM23" s="726"/>
      <c r="CN23" s="726"/>
      <c r="CO23" s="726"/>
      <c r="CP23" s="726"/>
      <c r="CQ23" s="727"/>
      <c r="CR23" s="725" t="s">
        <v>217</v>
      </c>
      <c r="CS23" s="726"/>
      <c r="CT23" s="726"/>
      <c r="CU23" s="726"/>
      <c r="CV23" s="726"/>
      <c r="CW23" s="726"/>
      <c r="CX23" s="726"/>
      <c r="CY23" s="727"/>
      <c r="CZ23" s="725" t="s">
        <v>218</v>
      </c>
      <c r="DA23" s="726"/>
      <c r="DB23" s="726"/>
      <c r="DC23" s="727"/>
      <c r="DD23" s="725" t="s">
        <v>219</v>
      </c>
      <c r="DE23" s="726"/>
      <c r="DF23" s="726"/>
      <c r="DG23" s="726"/>
      <c r="DH23" s="726"/>
      <c r="DI23" s="726"/>
      <c r="DJ23" s="726"/>
      <c r="DK23" s="727"/>
      <c r="DL23" s="728" t="s">
        <v>220</v>
      </c>
      <c r="DM23" s="729"/>
      <c r="DN23" s="729"/>
      <c r="DO23" s="729"/>
      <c r="DP23" s="729"/>
      <c r="DQ23" s="729"/>
      <c r="DR23" s="729"/>
      <c r="DS23" s="729"/>
      <c r="DT23" s="729"/>
      <c r="DU23" s="729"/>
      <c r="DV23" s="730"/>
      <c r="DW23" s="725" t="s">
        <v>221</v>
      </c>
      <c r="DX23" s="726"/>
      <c r="DY23" s="726"/>
      <c r="DZ23" s="726"/>
      <c r="EA23" s="726"/>
      <c r="EB23" s="726"/>
      <c r="EC23" s="727"/>
    </row>
    <row r="24" spans="2:133" ht="11.25" customHeight="1" x14ac:dyDescent="0.15">
      <c r="B24" s="620" t="s">
        <v>222</v>
      </c>
      <c r="C24" s="621"/>
      <c r="D24" s="621"/>
      <c r="E24" s="621"/>
      <c r="F24" s="621"/>
      <c r="G24" s="621"/>
      <c r="H24" s="621"/>
      <c r="I24" s="621"/>
      <c r="J24" s="621"/>
      <c r="K24" s="621"/>
      <c r="L24" s="621"/>
      <c r="M24" s="621"/>
      <c r="N24" s="621"/>
      <c r="O24" s="621"/>
      <c r="P24" s="621"/>
      <c r="Q24" s="622"/>
      <c r="R24" s="623">
        <v>3917821</v>
      </c>
      <c r="S24" s="624"/>
      <c r="T24" s="624"/>
      <c r="U24" s="624"/>
      <c r="V24" s="624"/>
      <c r="W24" s="624"/>
      <c r="X24" s="624"/>
      <c r="Y24" s="625"/>
      <c r="Z24" s="650">
        <v>21.5</v>
      </c>
      <c r="AA24" s="650"/>
      <c r="AB24" s="650"/>
      <c r="AC24" s="650"/>
      <c r="AD24" s="651">
        <v>3917821</v>
      </c>
      <c r="AE24" s="651"/>
      <c r="AF24" s="651"/>
      <c r="AG24" s="651"/>
      <c r="AH24" s="651"/>
      <c r="AI24" s="651"/>
      <c r="AJ24" s="651"/>
      <c r="AK24" s="651"/>
      <c r="AL24" s="626">
        <v>60.8</v>
      </c>
      <c r="AM24" s="627"/>
      <c r="AN24" s="627"/>
      <c r="AO24" s="652"/>
      <c r="AP24" s="716" t="s">
        <v>223</v>
      </c>
      <c r="AQ24" s="723"/>
      <c r="AR24" s="723"/>
      <c r="AS24" s="723"/>
      <c r="AT24" s="723"/>
      <c r="AU24" s="723"/>
      <c r="AV24" s="723"/>
      <c r="AW24" s="723"/>
      <c r="AX24" s="723"/>
      <c r="AY24" s="723"/>
      <c r="AZ24" s="723"/>
      <c r="BA24" s="723"/>
      <c r="BB24" s="723"/>
      <c r="BC24" s="723"/>
      <c r="BD24" s="723"/>
      <c r="BE24" s="723"/>
      <c r="BF24" s="718"/>
      <c r="BG24" s="623" t="s">
        <v>65</v>
      </c>
      <c r="BH24" s="624"/>
      <c r="BI24" s="624"/>
      <c r="BJ24" s="624"/>
      <c r="BK24" s="624"/>
      <c r="BL24" s="624"/>
      <c r="BM24" s="624"/>
      <c r="BN24" s="625"/>
      <c r="BO24" s="650" t="s">
        <v>65</v>
      </c>
      <c r="BP24" s="650"/>
      <c r="BQ24" s="650"/>
      <c r="BR24" s="650"/>
      <c r="BS24" s="651" t="s">
        <v>65</v>
      </c>
      <c r="BT24" s="651"/>
      <c r="BU24" s="651"/>
      <c r="BV24" s="651"/>
      <c r="BW24" s="651"/>
      <c r="BX24" s="651"/>
      <c r="BY24" s="651"/>
      <c r="BZ24" s="651"/>
      <c r="CA24" s="651"/>
      <c r="CB24" s="709"/>
      <c r="CD24" s="679" t="s">
        <v>224</v>
      </c>
      <c r="CE24" s="680"/>
      <c r="CF24" s="680"/>
      <c r="CG24" s="680"/>
      <c r="CH24" s="680"/>
      <c r="CI24" s="680"/>
      <c r="CJ24" s="680"/>
      <c r="CK24" s="680"/>
      <c r="CL24" s="680"/>
      <c r="CM24" s="680"/>
      <c r="CN24" s="680"/>
      <c r="CO24" s="680"/>
      <c r="CP24" s="680"/>
      <c r="CQ24" s="681"/>
      <c r="CR24" s="676">
        <v>4880590</v>
      </c>
      <c r="CS24" s="677"/>
      <c r="CT24" s="677"/>
      <c r="CU24" s="677"/>
      <c r="CV24" s="677"/>
      <c r="CW24" s="677"/>
      <c r="CX24" s="677"/>
      <c r="CY24" s="720"/>
      <c r="CZ24" s="721">
        <v>28.7</v>
      </c>
      <c r="DA24" s="696"/>
      <c r="DB24" s="696"/>
      <c r="DC24" s="724"/>
      <c r="DD24" s="719">
        <v>3217225</v>
      </c>
      <c r="DE24" s="677"/>
      <c r="DF24" s="677"/>
      <c r="DG24" s="677"/>
      <c r="DH24" s="677"/>
      <c r="DI24" s="677"/>
      <c r="DJ24" s="677"/>
      <c r="DK24" s="720"/>
      <c r="DL24" s="719">
        <v>3029159</v>
      </c>
      <c r="DM24" s="677"/>
      <c r="DN24" s="677"/>
      <c r="DO24" s="677"/>
      <c r="DP24" s="677"/>
      <c r="DQ24" s="677"/>
      <c r="DR24" s="677"/>
      <c r="DS24" s="677"/>
      <c r="DT24" s="677"/>
      <c r="DU24" s="677"/>
      <c r="DV24" s="720"/>
      <c r="DW24" s="721">
        <v>45.1</v>
      </c>
      <c r="DX24" s="696"/>
      <c r="DY24" s="696"/>
      <c r="DZ24" s="696"/>
      <c r="EA24" s="696"/>
      <c r="EB24" s="696"/>
      <c r="EC24" s="722"/>
    </row>
    <row r="25" spans="2:133" ht="11.25" customHeight="1" x14ac:dyDescent="0.15">
      <c r="B25" s="620" t="s">
        <v>225</v>
      </c>
      <c r="C25" s="621"/>
      <c r="D25" s="621"/>
      <c r="E25" s="621"/>
      <c r="F25" s="621"/>
      <c r="G25" s="621"/>
      <c r="H25" s="621"/>
      <c r="I25" s="621"/>
      <c r="J25" s="621"/>
      <c r="K25" s="621"/>
      <c r="L25" s="621"/>
      <c r="M25" s="621"/>
      <c r="N25" s="621"/>
      <c r="O25" s="621"/>
      <c r="P25" s="621"/>
      <c r="Q25" s="622"/>
      <c r="R25" s="623">
        <v>884940</v>
      </c>
      <c r="S25" s="624"/>
      <c r="T25" s="624"/>
      <c r="U25" s="624"/>
      <c r="V25" s="624"/>
      <c r="W25" s="624"/>
      <c r="X25" s="624"/>
      <c r="Y25" s="625"/>
      <c r="Z25" s="650">
        <v>4.9000000000000004</v>
      </c>
      <c r="AA25" s="650"/>
      <c r="AB25" s="650"/>
      <c r="AC25" s="650"/>
      <c r="AD25" s="651" t="s">
        <v>65</v>
      </c>
      <c r="AE25" s="651"/>
      <c r="AF25" s="651"/>
      <c r="AG25" s="651"/>
      <c r="AH25" s="651"/>
      <c r="AI25" s="651"/>
      <c r="AJ25" s="651"/>
      <c r="AK25" s="651"/>
      <c r="AL25" s="626" t="s">
        <v>65</v>
      </c>
      <c r="AM25" s="627"/>
      <c r="AN25" s="627"/>
      <c r="AO25" s="652"/>
      <c r="AP25" s="716" t="s">
        <v>226</v>
      </c>
      <c r="AQ25" s="723"/>
      <c r="AR25" s="723"/>
      <c r="AS25" s="723"/>
      <c r="AT25" s="723"/>
      <c r="AU25" s="723"/>
      <c r="AV25" s="723"/>
      <c r="AW25" s="723"/>
      <c r="AX25" s="723"/>
      <c r="AY25" s="723"/>
      <c r="AZ25" s="723"/>
      <c r="BA25" s="723"/>
      <c r="BB25" s="723"/>
      <c r="BC25" s="723"/>
      <c r="BD25" s="723"/>
      <c r="BE25" s="723"/>
      <c r="BF25" s="718"/>
      <c r="BG25" s="623" t="s">
        <v>65</v>
      </c>
      <c r="BH25" s="624"/>
      <c r="BI25" s="624"/>
      <c r="BJ25" s="624"/>
      <c r="BK25" s="624"/>
      <c r="BL25" s="624"/>
      <c r="BM25" s="624"/>
      <c r="BN25" s="625"/>
      <c r="BO25" s="650" t="s">
        <v>65</v>
      </c>
      <c r="BP25" s="650"/>
      <c r="BQ25" s="650"/>
      <c r="BR25" s="650"/>
      <c r="BS25" s="651" t="s">
        <v>65</v>
      </c>
      <c r="BT25" s="651"/>
      <c r="BU25" s="651"/>
      <c r="BV25" s="651"/>
      <c r="BW25" s="651"/>
      <c r="BX25" s="651"/>
      <c r="BY25" s="651"/>
      <c r="BZ25" s="651"/>
      <c r="CA25" s="651"/>
      <c r="CB25" s="709"/>
      <c r="CD25" s="660" t="s">
        <v>227</v>
      </c>
      <c r="CE25" s="661"/>
      <c r="CF25" s="661"/>
      <c r="CG25" s="661"/>
      <c r="CH25" s="661"/>
      <c r="CI25" s="661"/>
      <c r="CJ25" s="661"/>
      <c r="CK25" s="661"/>
      <c r="CL25" s="661"/>
      <c r="CM25" s="661"/>
      <c r="CN25" s="661"/>
      <c r="CO25" s="661"/>
      <c r="CP25" s="661"/>
      <c r="CQ25" s="662"/>
      <c r="CR25" s="623">
        <v>1774085</v>
      </c>
      <c r="CS25" s="634"/>
      <c r="CT25" s="634"/>
      <c r="CU25" s="634"/>
      <c r="CV25" s="634"/>
      <c r="CW25" s="634"/>
      <c r="CX25" s="634"/>
      <c r="CY25" s="635"/>
      <c r="CZ25" s="626">
        <v>10.4</v>
      </c>
      <c r="DA25" s="636"/>
      <c r="DB25" s="636"/>
      <c r="DC25" s="637"/>
      <c r="DD25" s="629">
        <v>1656454</v>
      </c>
      <c r="DE25" s="634"/>
      <c r="DF25" s="634"/>
      <c r="DG25" s="634"/>
      <c r="DH25" s="634"/>
      <c r="DI25" s="634"/>
      <c r="DJ25" s="634"/>
      <c r="DK25" s="635"/>
      <c r="DL25" s="629">
        <v>1562349</v>
      </c>
      <c r="DM25" s="634"/>
      <c r="DN25" s="634"/>
      <c r="DO25" s="634"/>
      <c r="DP25" s="634"/>
      <c r="DQ25" s="634"/>
      <c r="DR25" s="634"/>
      <c r="DS25" s="634"/>
      <c r="DT25" s="634"/>
      <c r="DU25" s="634"/>
      <c r="DV25" s="635"/>
      <c r="DW25" s="626">
        <v>23.3</v>
      </c>
      <c r="DX25" s="636"/>
      <c r="DY25" s="636"/>
      <c r="DZ25" s="636"/>
      <c r="EA25" s="636"/>
      <c r="EB25" s="636"/>
      <c r="EC25" s="663"/>
    </row>
    <row r="26" spans="2:133" ht="11.25" customHeight="1" x14ac:dyDescent="0.15">
      <c r="B26" s="620" t="s">
        <v>228</v>
      </c>
      <c r="C26" s="621"/>
      <c r="D26" s="621"/>
      <c r="E26" s="621"/>
      <c r="F26" s="621"/>
      <c r="G26" s="621"/>
      <c r="H26" s="621"/>
      <c r="I26" s="621"/>
      <c r="J26" s="621"/>
      <c r="K26" s="621"/>
      <c r="L26" s="621"/>
      <c r="M26" s="621"/>
      <c r="N26" s="621"/>
      <c r="O26" s="621"/>
      <c r="P26" s="621"/>
      <c r="Q26" s="622"/>
      <c r="R26" s="623" t="s">
        <v>65</v>
      </c>
      <c r="S26" s="624"/>
      <c r="T26" s="624"/>
      <c r="U26" s="624"/>
      <c r="V26" s="624"/>
      <c r="W26" s="624"/>
      <c r="X26" s="624"/>
      <c r="Y26" s="625"/>
      <c r="Z26" s="650" t="s">
        <v>65</v>
      </c>
      <c r="AA26" s="650"/>
      <c r="AB26" s="650"/>
      <c r="AC26" s="650"/>
      <c r="AD26" s="651" t="s">
        <v>65</v>
      </c>
      <c r="AE26" s="651"/>
      <c r="AF26" s="651"/>
      <c r="AG26" s="651"/>
      <c r="AH26" s="651"/>
      <c r="AI26" s="651"/>
      <c r="AJ26" s="651"/>
      <c r="AK26" s="651"/>
      <c r="AL26" s="626" t="s">
        <v>65</v>
      </c>
      <c r="AM26" s="627"/>
      <c r="AN26" s="627"/>
      <c r="AO26" s="652"/>
      <c r="AP26" s="716" t="s">
        <v>229</v>
      </c>
      <c r="AQ26" s="717"/>
      <c r="AR26" s="717"/>
      <c r="AS26" s="717"/>
      <c r="AT26" s="717"/>
      <c r="AU26" s="717"/>
      <c r="AV26" s="717"/>
      <c r="AW26" s="717"/>
      <c r="AX26" s="717"/>
      <c r="AY26" s="717"/>
      <c r="AZ26" s="717"/>
      <c r="BA26" s="717"/>
      <c r="BB26" s="717"/>
      <c r="BC26" s="717"/>
      <c r="BD26" s="717"/>
      <c r="BE26" s="717"/>
      <c r="BF26" s="718"/>
      <c r="BG26" s="623" t="s">
        <v>65</v>
      </c>
      <c r="BH26" s="624"/>
      <c r="BI26" s="624"/>
      <c r="BJ26" s="624"/>
      <c r="BK26" s="624"/>
      <c r="BL26" s="624"/>
      <c r="BM26" s="624"/>
      <c r="BN26" s="625"/>
      <c r="BO26" s="650" t="s">
        <v>65</v>
      </c>
      <c r="BP26" s="650"/>
      <c r="BQ26" s="650"/>
      <c r="BR26" s="650"/>
      <c r="BS26" s="651" t="s">
        <v>65</v>
      </c>
      <c r="BT26" s="651"/>
      <c r="BU26" s="651"/>
      <c r="BV26" s="651"/>
      <c r="BW26" s="651"/>
      <c r="BX26" s="651"/>
      <c r="BY26" s="651"/>
      <c r="BZ26" s="651"/>
      <c r="CA26" s="651"/>
      <c r="CB26" s="709"/>
      <c r="CD26" s="660" t="s">
        <v>230</v>
      </c>
      <c r="CE26" s="661"/>
      <c r="CF26" s="661"/>
      <c r="CG26" s="661"/>
      <c r="CH26" s="661"/>
      <c r="CI26" s="661"/>
      <c r="CJ26" s="661"/>
      <c r="CK26" s="661"/>
      <c r="CL26" s="661"/>
      <c r="CM26" s="661"/>
      <c r="CN26" s="661"/>
      <c r="CO26" s="661"/>
      <c r="CP26" s="661"/>
      <c r="CQ26" s="662"/>
      <c r="CR26" s="623">
        <v>980678</v>
      </c>
      <c r="CS26" s="624"/>
      <c r="CT26" s="624"/>
      <c r="CU26" s="624"/>
      <c r="CV26" s="624"/>
      <c r="CW26" s="624"/>
      <c r="CX26" s="624"/>
      <c r="CY26" s="625"/>
      <c r="CZ26" s="626">
        <v>5.8</v>
      </c>
      <c r="DA26" s="636"/>
      <c r="DB26" s="636"/>
      <c r="DC26" s="637"/>
      <c r="DD26" s="629">
        <v>897297</v>
      </c>
      <c r="DE26" s="624"/>
      <c r="DF26" s="624"/>
      <c r="DG26" s="624"/>
      <c r="DH26" s="624"/>
      <c r="DI26" s="624"/>
      <c r="DJ26" s="624"/>
      <c r="DK26" s="625"/>
      <c r="DL26" s="629" t="s">
        <v>65</v>
      </c>
      <c r="DM26" s="624"/>
      <c r="DN26" s="624"/>
      <c r="DO26" s="624"/>
      <c r="DP26" s="624"/>
      <c r="DQ26" s="624"/>
      <c r="DR26" s="624"/>
      <c r="DS26" s="624"/>
      <c r="DT26" s="624"/>
      <c r="DU26" s="624"/>
      <c r="DV26" s="625"/>
      <c r="DW26" s="626" t="s">
        <v>65</v>
      </c>
      <c r="DX26" s="636"/>
      <c r="DY26" s="636"/>
      <c r="DZ26" s="636"/>
      <c r="EA26" s="636"/>
      <c r="EB26" s="636"/>
      <c r="EC26" s="663"/>
    </row>
    <row r="27" spans="2:133" ht="11.25" customHeight="1" x14ac:dyDescent="0.15">
      <c r="B27" s="620" t="s">
        <v>231</v>
      </c>
      <c r="C27" s="621"/>
      <c r="D27" s="621"/>
      <c r="E27" s="621"/>
      <c r="F27" s="621"/>
      <c r="G27" s="621"/>
      <c r="H27" s="621"/>
      <c r="I27" s="621"/>
      <c r="J27" s="621"/>
      <c r="K27" s="621"/>
      <c r="L27" s="621"/>
      <c r="M27" s="621"/>
      <c r="N27" s="621"/>
      <c r="O27" s="621"/>
      <c r="P27" s="621"/>
      <c r="Q27" s="622"/>
      <c r="R27" s="623">
        <v>7227018</v>
      </c>
      <c r="S27" s="624"/>
      <c r="T27" s="624"/>
      <c r="U27" s="624"/>
      <c r="V27" s="624"/>
      <c r="W27" s="624"/>
      <c r="X27" s="624"/>
      <c r="Y27" s="625"/>
      <c r="Z27" s="650">
        <v>39.700000000000003</v>
      </c>
      <c r="AA27" s="650"/>
      <c r="AB27" s="650"/>
      <c r="AC27" s="650"/>
      <c r="AD27" s="651">
        <v>6342078</v>
      </c>
      <c r="AE27" s="651"/>
      <c r="AF27" s="651"/>
      <c r="AG27" s="651"/>
      <c r="AH27" s="651"/>
      <c r="AI27" s="651"/>
      <c r="AJ27" s="651"/>
      <c r="AK27" s="651"/>
      <c r="AL27" s="626">
        <v>98.400001525878906</v>
      </c>
      <c r="AM27" s="627"/>
      <c r="AN27" s="627"/>
      <c r="AO27" s="652"/>
      <c r="AP27" s="620" t="s">
        <v>232</v>
      </c>
      <c r="AQ27" s="621"/>
      <c r="AR27" s="621"/>
      <c r="AS27" s="621"/>
      <c r="AT27" s="621"/>
      <c r="AU27" s="621"/>
      <c r="AV27" s="621"/>
      <c r="AW27" s="621"/>
      <c r="AX27" s="621"/>
      <c r="AY27" s="621"/>
      <c r="AZ27" s="621"/>
      <c r="BA27" s="621"/>
      <c r="BB27" s="621"/>
      <c r="BC27" s="621"/>
      <c r="BD27" s="621"/>
      <c r="BE27" s="621"/>
      <c r="BF27" s="622"/>
      <c r="BG27" s="623">
        <v>1846398</v>
      </c>
      <c r="BH27" s="624"/>
      <c r="BI27" s="624"/>
      <c r="BJ27" s="624"/>
      <c r="BK27" s="624"/>
      <c r="BL27" s="624"/>
      <c r="BM27" s="624"/>
      <c r="BN27" s="625"/>
      <c r="BO27" s="650">
        <v>100</v>
      </c>
      <c r="BP27" s="650"/>
      <c r="BQ27" s="650"/>
      <c r="BR27" s="650"/>
      <c r="BS27" s="651" t="s">
        <v>65</v>
      </c>
      <c r="BT27" s="651"/>
      <c r="BU27" s="651"/>
      <c r="BV27" s="651"/>
      <c r="BW27" s="651"/>
      <c r="BX27" s="651"/>
      <c r="BY27" s="651"/>
      <c r="BZ27" s="651"/>
      <c r="CA27" s="651"/>
      <c r="CB27" s="709"/>
      <c r="CD27" s="660" t="s">
        <v>233</v>
      </c>
      <c r="CE27" s="661"/>
      <c r="CF27" s="661"/>
      <c r="CG27" s="661"/>
      <c r="CH27" s="661"/>
      <c r="CI27" s="661"/>
      <c r="CJ27" s="661"/>
      <c r="CK27" s="661"/>
      <c r="CL27" s="661"/>
      <c r="CM27" s="661"/>
      <c r="CN27" s="661"/>
      <c r="CO27" s="661"/>
      <c r="CP27" s="661"/>
      <c r="CQ27" s="662"/>
      <c r="CR27" s="623">
        <v>2067126</v>
      </c>
      <c r="CS27" s="634"/>
      <c r="CT27" s="634"/>
      <c r="CU27" s="634"/>
      <c r="CV27" s="634"/>
      <c r="CW27" s="634"/>
      <c r="CX27" s="634"/>
      <c r="CY27" s="635"/>
      <c r="CZ27" s="626">
        <v>12.1</v>
      </c>
      <c r="DA27" s="636"/>
      <c r="DB27" s="636"/>
      <c r="DC27" s="637"/>
      <c r="DD27" s="629">
        <v>576891</v>
      </c>
      <c r="DE27" s="634"/>
      <c r="DF27" s="634"/>
      <c r="DG27" s="634"/>
      <c r="DH27" s="634"/>
      <c r="DI27" s="634"/>
      <c r="DJ27" s="634"/>
      <c r="DK27" s="635"/>
      <c r="DL27" s="629">
        <v>482930</v>
      </c>
      <c r="DM27" s="634"/>
      <c r="DN27" s="634"/>
      <c r="DO27" s="634"/>
      <c r="DP27" s="634"/>
      <c r="DQ27" s="634"/>
      <c r="DR27" s="634"/>
      <c r="DS27" s="634"/>
      <c r="DT27" s="634"/>
      <c r="DU27" s="634"/>
      <c r="DV27" s="635"/>
      <c r="DW27" s="626">
        <v>7.2</v>
      </c>
      <c r="DX27" s="636"/>
      <c r="DY27" s="636"/>
      <c r="DZ27" s="636"/>
      <c r="EA27" s="636"/>
      <c r="EB27" s="636"/>
      <c r="EC27" s="663"/>
    </row>
    <row r="28" spans="2:133" ht="11.25" customHeight="1" x14ac:dyDescent="0.15">
      <c r="B28" s="620" t="s">
        <v>234</v>
      </c>
      <c r="C28" s="621"/>
      <c r="D28" s="621"/>
      <c r="E28" s="621"/>
      <c r="F28" s="621"/>
      <c r="G28" s="621"/>
      <c r="H28" s="621"/>
      <c r="I28" s="621"/>
      <c r="J28" s="621"/>
      <c r="K28" s="621"/>
      <c r="L28" s="621"/>
      <c r="M28" s="621"/>
      <c r="N28" s="621"/>
      <c r="O28" s="621"/>
      <c r="P28" s="621"/>
      <c r="Q28" s="622"/>
      <c r="R28" s="623">
        <v>729</v>
      </c>
      <c r="S28" s="624"/>
      <c r="T28" s="624"/>
      <c r="U28" s="624"/>
      <c r="V28" s="624"/>
      <c r="W28" s="624"/>
      <c r="X28" s="624"/>
      <c r="Y28" s="625"/>
      <c r="Z28" s="650">
        <v>0</v>
      </c>
      <c r="AA28" s="650"/>
      <c r="AB28" s="650"/>
      <c r="AC28" s="650"/>
      <c r="AD28" s="651">
        <v>729</v>
      </c>
      <c r="AE28" s="651"/>
      <c r="AF28" s="651"/>
      <c r="AG28" s="651"/>
      <c r="AH28" s="651"/>
      <c r="AI28" s="651"/>
      <c r="AJ28" s="651"/>
      <c r="AK28" s="651"/>
      <c r="AL28" s="626">
        <v>0</v>
      </c>
      <c r="AM28" s="627"/>
      <c r="AN28" s="627"/>
      <c r="AO28" s="652"/>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50"/>
      <c r="BP28" s="650"/>
      <c r="BQ28" s="650"/>
      <c r="BR28" s="650"/>
      <c r="BS28" s="629"/>
      <c r="BT28" s="624"/>
      <c r="BU28" s="624"/>
      <c r="BV28" s="624"/>
      <c r="BW28" s="624"/>
      <c r="BX28" s="624"/>
      <c r="BY28" s="624"/>
      <c r="BZ28" s="624"/>
      <c r="CA28" s="624"/>
      <c r="CB28" s="668"/>
      <c r="CD28" s="660" t="s">
        <v>235</v>
      </c>
      <c r="CE28" s="661"/>
      <c r="CF28" s="661"/>
      <c r="CG28" s="661"/>
      <c r="CH28" s="661"/>
      <c r="CI28" s="661"/>
      <c r="CJ28" s="661"/>
      <c r="CK28" s="661"/>
      <c r="CL28" s="661"/>
      <c r="CM28" s="661"/>
      <c r="CN28" s="661"/>
      <c r="CO28" s="661"/>
      <c r="CP28" s="661"/>
      <c r="CQ28" s="662"/>
      <c r="CR28" s="623">
        <v>1039379</v>
      </c>
      <c r="CS28" s="624"/>
      <c r="CT28" s="624"/>
      <c r="CU28" s="624"/>
      <c r="CV28" s="624"/>
      <c r="CW28" s="624"/>
      <c r="CX28" s="624"/>
      <c r="CY28" s="625"/>
      <c r="CZ28" s="626">
        <v>6.1</v>
      </c>
      <c r="DA28" s="636"/>
      <c r="DB28" s="636"/>
      <c r="DC28" s="637"/>
      <c r="DD28" s="629">
        <v>983880</v>
      </c>
      <c r="DE28" s="624"/>
      <c r="DF28" s="624"/>
      <c r="DG28" s="624"/>
      <c r="DH28" s="624"/>
      <c r="DI28" s="624"/>
      <c r="DJ28" s="624"/>
      <c r="DK28" s="625"/>
      <c r="DL28" s="629">
        <v>983880</v>
      </c>
      <c r="DM28" s="624"/>
      <c r="DN28" s="624"/>
      <c r="DO28" s="624"/>
      <c r="DP28" s="624"/>
      <c r="DQ28" s="624"/>
      <c r="DR28" s="624"/>
      <c r="DS28" s="624"/>
      <c r="DT28" s="624"/>
      <c r="DU28" s="624"/>
      <c r="DV28" s="625"/>
      <c r="DW28" s="626">
        <v>14.7</v>
      </c>
      <c r="DX28" s="636"/>
      <c r="DY28" s="636"/>
      <c r="DZ28" s="636"/>
      <c r="EA28" s="636"/>
      <c r="EB28" s="636"/>
      <c r="EC28" s="663"/>
    </row>
    <row r="29" spans="2:133" ht="11.25" customHeight="1" x14ac:dyDescent="0.15">
      <c r="B29" s="620" t="s">
        <v>236</v>
      </c>
      <c r="C29" s="621"/>
      <c r="D29" s="621"/>
      <c r="E29" s="621"/>
      <c r="F29" s="621"/>
      <c r="G29" s="621"/>
      <c r="H29" s="621"/>
      <c r="I29" s="621"/>
      <c r="J29" s="621"/>
      <c r="K29" s="621"/>
      <c r="L29" s="621"/>
      <c r="M29" s="621"/>
      <c r="N29" s="621"/>
      <c r="O29" s="621"/>
      <c r="P29" s="621"/>
      <c r="Q29" s="622"/>
      <c r="R29" s="623">
        <v>81407</v>
      </c>
      <c r="S29" s="624"/>
      <c r="T29" s="624"/>
      <c r="U29" s="624"/>
      <c r="V29" s="624"/>
      <c r="W29" s="624"/>
      <c r="X29" s="624"/>
      <c r="Y29" s="625"/>
      <c r="Z29" s="650">
        <v>0.4</v>
      </c>
      <c r="AA29" s="650"/>
      <c r="AB29" s="650"/>
      <c r="AC29" s="650"/>
      <c r="AD29" s="651" t="s">
        <v>65</v>
      </c>
      <c r="AE29" s="651"/>
      <c r="AF29" s="651"/>
      <c r="AG29" s="651"/>
      <c r="AH29" s="651"/>
      <c r="AI29" s="651"/>
      <c r="AJ29" s="651"/>
      <c r="AK29" s="651"/>
      <c r="AL29" s="626" t="s">
        <v>65</v>
      </c>
      <c r="AM29" s="627"/>
      <c r="AN29" s="627"/>
      <c r="AO29" s="652"/>
      <c r="AP29" s="600"/>
      <c r="AQ29" s="601"/>
      <c r="AR29" s="601"/>
      <c r="AS29" s="601"/>
      <c r="AT29" s="601"/>
      <c r="AU29" s="601"/>
      <c r="AV29" s="601"/>
      <c r="AW29" s="601"/>
      <c r="AX29" s="601"/>
      <c r="AY29" s="601"/>
      <c r="AZ29" s="601"/>
      <c r="BA29" s="601"/>
      <c r="BB29" s="601"/>
      <c r="BC29" s="601"/>
      <c r="BD29" s="601"/>
      <c r="BE29" s="601"/>
      <c r="BF29" s="602"/>
      <c r="BG29" s="623"/>
      <c r="BH29" s="624"/>
      <c r="BI29" s="624"/>
      <c r="BJ29" s="624"/>
      <c r="BK29" s="624"/>
      <c r="BL29" s="624"/>
      <c r="BM29" s="624"/>
      <c r="BN29" s="625"/>
      <c r="BO29" s="650"/>
      <c r="BP29" s="650"/>
      <c r="BQ29" s="650"/>
      <c r="BR29" s="650"/>
      <c r="BS29" s="651"/>
      <c r="BT29" s="651"/>
      <c r="BU29" s="651"/>
      <c r="BV29" s="651"/>
      <c r="BW29" s="651"/>
      <c r="BX29" s="651"/>
      <c r="BY29" s="651"/>
      <c r="BZ29" s="651"/>
      <c r="CA29" s="651"/>
      <c r="CB29" s="709"/>
      <c r="CD29" s="710" t="s">
        <v>237</v>
      </c>
      <c r="CE29" s="711"/>
      <c r="CF29" s="660" t="s">
        <v>238</v>
      </c>
      <c r="CG29" s="661"/>
      <c r="CH29" s="661"/>
      <c r="CI29" s="661"/>
      <c r="CJ29" s="661"/>
      <c r="CK29" s="661"/>
      <c r="CL29" s="661"/>
      <c r="CM29" s="661"/>
      <c r="CN29" s="661"/>
      <c r="CO29" s="661"/>
      <c r="CP29" s="661"/>
      <c r="CQ29" s="662"/>
      <c r="CR29" s="623">
        <v>1039379</v>
      </c>
      <c r="CS29" s="634"/>
      <c r="CT29" s="634"/>
      <c r="CU29" s="634"/>
      <c r="CV29" s="634"/>
      <c r="CW29" s="634"/>
      <c r="CX29" s="634"/>
      <c r="CY29" s="635"/>
      <c r="CZ29" s="626">
        <v>6.1</v>
      </c>
      <c r="DA29" s="636"/>
      <c r="DB29" s="636"/>
      <c r="DC29" s="637"/>
      <c r="DD29" s="629">
        <v>983880</v>
      </c>
      <c r="DE29" s="634"/>
      <c r="DF29" s="634"/>
      <c r="DG29" s="634"/>
      <c r="DH29" s="634"/>
      <c r="DI29" s="634"/>
      <c r="DJ29" s="634"/>
      <c r="DK29" s="635"/>
      <c r="DL29" s="629">
        <v>983880</v>
      </c>
      <c r="DM29" s="634"/>
      <c r="DN29" s="634"/>
      <c r="DO29" s="634"/>
      <c r="DP29" s="634"/>
      <c r="DQ29" s="634"/>
      <c r="DR29" s="634"/>
      <c r="DS29" s="634"/>
      <c r="DT29" s="634"/>
      <c r="DU29" s="634"/>
      <c r="DV29" s="635"/>
      <c r="DW29" s="626">
        <v>14.7</v>
      </c>
      <c r="DX29" s="636"/>
      <c r="DY29" s="636"/>
      <c r="DZ29" s="636"/>
      <c r="EA29" s="636"/>
      <c r="EB29" s="636"/>
      <c r="EC29" s="663"/>
    </row>
    <row r="30" spans="2:133" ht="11.25" customHeight="1" x14ac:dyDescent="0.15">
      <c r="B30" s="620" t="s">
        <v>239</v>
      </c>
      <c r="C30" s="621"/>
      <c r="D30" s="621"/>
      <c r="E30" s="621"/>
      <c r="F30" s="621"/>
      <c r="G30" s="621"/>
      <c r="H30" s="621"/>
      <c r="I30" s="621"/>
      <c r="J30" s="621"/>
      <c r="K30" s="621"/>
      <c r="L30" s="621"/>
      <c r="M30" s="621"/>
      <c r="N30" s="621"/>
      <c r="O30" s="621"/>
      <c r="P30" s="621"/>
      <c r="Q30" s="622"/>
      <c r="R30" s="623">
        <v>171808</v>
      </c>
      <c r="S30" s="624"/>
      <c r="T30" s="624"/>
      <c r="U30" s="624"/>
      <c r="V30" s="624"/>
      <c r="W30" s="624"/>
      <c r="X30" s="624"/>
      <c r="Y30" s="625"/>
      <c r="Z30" s="650">
        <v>0.9</v>
      </c>
      <c r="AA30" s="650"/>
      <c r="AB30" s="650"/>
      <c r="AC30" s="650"/>
      <c r="AD30" s="651" t="s">
        <v>65</v>
      </c>
      <c r="AE30" s="651"/>
      <c r="AF30" s="651"/>
      <c r="AG30" s="651"/>
      <c r="AH30" s="651"/>
      <c r="AI30" s="651"/>
      <c r="AJ30" s="651"/>
      <c r="AK30" s="651"/>
      <c r="AL30" s="626" t="s">
        <v>65</v>
      </c>
      <c r="AM30" s="627"/>
      <c r="AN30" s="627"/>
      <c r="AO30" s="652"/>
      <c r="AP30" s="682" t="s">
        <v>156</v>
      </c>
      <c r="AQ30" s="683"/>
      <c r="AR30" s="683"/>
      <c r="AS30" s="683"/>
      <c r="AT30" s="683"/>
      <c r="AU30" s="683"/>
      <c r="AV30" s="683"/>
      <c r="AW30" s="683"/>
      <c r="AX30" s="683"/>
      <c r="AY30" s="683"/>
      <c r="AZ30" s="683"/>
      <c r="BA30" s="683"/>
      <c r="BB30" s="683"/>
      <c r="BC30" s="683"/>
      <c r="BD30" s="683"/>
      <c r="BE30" s="683"/>
      <c r="BF30" s="684"/>
      <c r="BG30" s="682" t="s">
        <v>240</v>
      </c>
      <c r="BH30" s="707"/>
      <c r="BI30" s="707"/>
      <c r="BJ30" s="707"/>
      <c r="BK30" s="707"/>
      <c r="BL30" s="707"/>
      <c r="BM30" s="707"/>
      <c r="BN30" s="707"/>
      <c r="BO30" s="707"/>
      <c r="BP30" s="707"/>
      <c r="BQ30" s="708"/>
      <c r="BR30" s="682" t="s">
        <v>241</v>
      </c>
      <c r="BS30" s="707"/>
      <c r="BT30" s="707"/>
      <c r="BU30" s="707"/>
      <c r="BV30" s="707"/>
      <c r="BW30" s="707"/>
      <c r="BX30" s="707"/>
      <c r="BY30" s="707"/>
      <c r="BZ30" s="707"/>
      <c r="CA30" s="707"/>
      <c r="CB30" s="708"/>
      <c r="CD30" s="712"/>
      <c r="CE30" s="713"/>
      <c r="CF30" s="660" t="s">
        <v>242</v>
      </c>
      <c r="CG30" s="661"/>
      <c r="CH30" s="661"/>
      <c r="CI30" s="661"/>
      <c r="CJ30" s="661"/>
      <c r="CK30" s="661"/>
      <c r="CL30" s="661"/>
      <c r="CM30" s="661"/>
      <c r="CN30" s="661"/>
      <c r="CO30" s="661"/>
      <c r="CP30" s="661"/>
      <c r="CQ30" s="662"/>
      <c r="CR30" s="623">
        <v>996318</v>
      </c>
      <c r="CS30" s="624"/>
      <c r="CT30" s="624"/>
      <c r="CU30" s="624"/>
      <c r="CV30" s="624"/>
      <c r="CW30" s="624"/>
      <c r="CX30" s="624"/>
      <c r="CY30" s="625"/>
      <c r="CZ30" s="626">
        <v>5.9</v>
      </c>
      <c r="DA30" s="636"/>
      <c r="DB30" s="636"/>
      <c r="DC30" s="637"/>
      <c r="DD30" s="629">
        <v>943749</v>
      </c>
      <c r="DE30" s="624"/>
      <c r="DF30" s="624"/>
      <c r="DG30" s="624"/>
      <c r="DH30" s="624"/>
      <c r="DI30" s="624"/>
      <c r="DJ30" s="624"/>
      <c r="DK30" s="625"/>
      <c r="DL30" s="629">
        <v>943749</v>
      </c>
      <c r="DM30" s="624"/>
      <c r="DN30" s="624"/>
      <c r="DO30" s="624"/>
      <c r="DP30" s="624"/>
      <c r="DQ30" s="624"/>
      <c r="DR30" s="624"/>
      <c r="DS30" s="624"/>
      <c r="DT30" s="624"/>
      <c r="DU30" s="624"/>
      <c r="DV30" s="625"/>
      <c r="DW30" s="626">
        <v>14.1</v>
      </c>
      <c r="DX30" s="636"/>
      <c r="DY30" s="636"/>
      <c r="DZ30" s="636"/>
      <c r="EA30" s="636"/>
      <c r="EB30" s="636"/>
      <c r="EC30" s="663"/>
    </row>
    <row r="31" spans="2:133" ht="11.25" customHeight="1" x14ac:dyDescent="0.15">
      <c r="B31" s="620" t="s">
        <v>243</v>
      </c>
      <c r="C31" s="621"/>
      <c r="D31" s="621"/>
      <c r="E31" s="621"/>
      <c r="F31" s="621"/>
      <c r="G31" s="621"/>
      <c r="H31" s="621"/>
      <c r="I31" s="621"/>
      <c r="J31" s="621"/>
      <c r="K31" s="621"/>
      <c r="L31" s="621"/>
      <c r="M31" s="621"/>
      <c r="N31" s="621"/>
      <c r="O31" s="621"/>
      <c r="P31" s="621"/>
      <c r="Q31" s="622"/>
      <c r="R31" s="623">
        <v>17794</v>
      </c>
      <c r="S31" s="624"/>
      <c r="T31" s="624"/>
      <c r="U31" s="624"/>
      <c r="V31" s="624"/>
      <c r="W31" s="624"/>
      <c r="X31" s="624"/>
      <c r="Y31" s="625"/>
      <c r="Z31" s="650">
        <v>0.1</v>
      </c>
      <c r="AA31" s="650"/>
      <c r="AB31" s="650"/>
      <c r="AC31" s="650"/>
      <c r="AD31" s="651" t="s">
        <v>65</v>
      </c>
      <c r="AE31" s="651"/>
      <c r="AF31" s="651"/>
      <c r="AG31" s="651"/>
      <c r="AH31" s="651"/>
      <c r="AI31" s="651"/>
      <c r="AJ31" s="651"/>
      <c r="AK31" s="651"/>
      <c r="AL31" s="626" t="s">
        <v>65</v>
      </c>
      <c r="AM31" s="627"/>
      <c r="AN31" s="627"/>
      <c r="AO31" s="652"/>
      <c r="AP31" s="698" t="s">
        <v>244</v>
      </c>
      <c r="AQ31" s="699"/>
      <c r="AR31" s="699"/>
      <c r="AS31" s="699"/>
      <c r="AT31" s="704" t="s">
        <v>245</v>
      </c>
      <c r="AU31" s="80"/>
      <c r="AV31" s="80"/>
      <c r="AW31" s="80"/>
      <c r="AX31" s="691" t="s">
        <v>121</v>
      </c>
      <c r="AY31" s="692"/>
      <c r="AZ31" s="692"/>
      <c r="BA31" s="692"/>
      <c r="BB31" s="692"/>
      <c r="BC31" s="692"/>
      <c r="BD31" s="692"/>
      <c r="BE31" s="692"/>
      <c r="BF31" s="693"/>
      <c r="BG31" s="694">
        <v>99.4</v>
      </c>
      <c r="BH31" s="695"/>
      <c r="BI31" s="695"/>
      <c r="BJ31" s="695"/>
      <c r="BK31" s="695"/>
      <c r="BL31" s="695"/>
      <c r="BM31" s="696">
        <v>98.1</v>
      </c>
      <c r="BN31" s="695"/>
      <c r="BO31" s="695"/>
      <c r="BP31" s="695"/>
      <c r="BQ31" s="697"/>
      <c r="BR31" s="694">
        <v>98.1</v>
      </c>
      <c r="BS31" s="695"/>
      <c r="BT31" s="695"/>
      <c r="BU31" s="695"/>
      <c r="BV31" s="695"/>
      <c r="BW31" s="695"/>
      <c r="BX31" s="696">
        <v>96.6</v>
      </c>
      <c r="BY31" s="695"/>
      <c r="BZ31" s="695"/>
      <c r="CA31" s="695"/>
      <c r="CB31" s="697"/>
      <c r="CD31" s="712"/>
      <c r="CE31" s="713"/>
      <c r="CF31" s="660" t="s">
        <v>246</v>
      </c>
      <c r="CG31" s="661"/>
      <c r="CH31" s="661"/>
      <c r="CI31" s="661"/>
      <c r="CJ31" s="661"/>
      <c r="CK31" s="661"/>
      <c r="CL31" s="661"/>
      <c r="CM31" s="661"/>
      <c r="CN31" s="661"/>
      <c r="CO31" s="661"/>
      <c r="CP31" s="661"/>
      <c r="CQ31" s="662"/>
      <c r="CR31" s="623">
        <v>43061</v>
      </c>
      <c r="CS31" s="634"/>
      <c r="CT31" s="634"/>
      <c r="CU31" s="634"/>
      <c r="CV31" s="634"/>
      <c r="CW31" s="634"/>
      <c r="CX31" s="634"/>
      <c r="CY31" s="635"/>
      <c r="CZ31" s="626">
        <v>0.3</v>
      </c>
      <c r="DA31" s="636"/>
      <c r="DB31" s="636"/>
      <c r="DC31" s="637"/>
      <c r="DD31" s="629">
        <v>40131</v>
      </c>
      <c r="DE31" s="634"/>
      <c r="DF31" s="634"/>
      <c r="DG31" s="634"/>
      <c r="DH31" s="634"/>
      <c r="DI31" s="634"/>
      <c r="DJ31" s="634"/>
      <c r="DK31" s="635"/>
      <c r="DL31" s="629">
        <v>40131</v>
      </c>
      <c r="DM31" s="634"/>
      <c r="DN31" s="634"/>
      <c r="DO31" s="634"/>
      <c r="DP31" s="634"/>
      <c r="DQ31" s="634"/>
      <c r="DR31" s="634"/>
      <c r="DS31" s="634"/>
      <c r="DT31" s="634"/>
      <c r="DU31" s="634"/>
      <c r="DV31" s="635"/>
      <c r="DW31" s="626">
        <v>0.6</v>
      </c>
      <c r="DX31" s="636"/>
      <c r="DY31" s="636"/>
      <c r="DZ31" s="636"/>
      <c r="EA31" s="636"/>
      <c r="EB31" s="636"/>
      <c r="EC31" s="663"/>
    </row>
    <row r="32" spans="2:133" ht="11.25" customHeight="1" x14ac:dyDescent="0.15">
      <c r="B32" s="620" t="s">
        <v>247</v>
      </c>
      <c r="C32" s="621"/>
      <c r="D32" s="621"/>
      <c r="E32" s="621"/>
      <c r="F32" s="621"/>
      <c r="G32" s="621"/>
      <c r="H32" s="621"/>
      <c r="I32" s="621"/>
      <c r="J32" s="621"/>
      <c r="K32" s="621"/>
      <c r="L32" s="621"/>
      <c r="M32" s="621"/>
      <c r="N32" s="621"/>
      <c r="O32" s="621"/>
      <c r="P32" s="621"/>
      <c r="Q32" s="622"/>
      <c r="R32" s="623">
        <v>5504883</v>
      </c>
      <c r="S32" s="624"/>
      <c r="T32" s="624"/>
      <c r="U32" s="624"/>
      <c r="V32" s="624"/>
      <c r="W32" s="624"/>
      <c r="X32" s="624"/>
      <c r="Y32" s="625"/>
      <c r="Z32" s="650">
        <v>30.2</v>
      </c>
      <c r="AA32" s="650"/>
      <c r="AB32" s="650"/>
      <c r="AC32" s="650"/>
      <c r="AD32" s="651" t="s">
        <v>65</v>
      </c>
      <c r="AE32" s="651"/>
      <c r="AF32" s="651"/>
      <c r="AG32" s="651"/>
      <c r="AH32" s="651"/>
      <c r="AI32" s="651"/>
      <c r="AJ32" s="651"/>
      <c r="AK32" s="651"/>
      <c r="AL32" s="626" t="s">
        <v>65</v>
      </c>
      <c r="AM32" s="627"/>
      <c r="AN32" s="627"/>
      <c r="AO32" s="652"/>
      <c r="AP32" s="700"/>
      <c r="AQ32" s="701"/>
      <c r="AR32" s="701"/>
      <c r="AS32" s="701"/>
      <c r="AT32" s="705"/>
      <c r="AU32" s="79" t="s">
        <v>248</v>
      </c>
      <c r="AV32" s="79"/>
      <c r="AW32" s="79"/>
      <c r="AX32" s="620" t="s">
        <v>249</v>
      </c>
      <c r="AY32" s="621"/>
      <c r="AZ32" s="621"/>
      <c r="BA32" s="621"/>
      <c r="BB32" s="621"/>
      <c r="BC32" s="621"/>
      <c r="BD32" s="621"/>
      <c r="BE32" s="621"/>
      <c r="BF32" s="622"/>
      <c r="BG32" s="689">
        <v>99.6</v>
      </c>
      <c r="BH32" s="634"/>
      <c r="BI32" s="634"/>
      <c r="BJ32" s="634"/>
      <c r="BK32" s="634"/>
      <c r="BL32" s="634"/>
      <c r="BM32" s="627">
        <v>98.6</v>
      </c>
      <c r="BN32" s="690"/>
      <c r="BO32" s="690"/>
      <c r="BP32" s="690"/>
      <c r="BQ32" s="667"/>
      <c r="BR32" s="689">
        <v>99.5</v>
      </c>
      <c r="BS32" s="634"/>
      <c r="BT32" s="634"/>
      <c r="BU32" s="634"/>
      <c r="BV32" s="634"/>
      <c r="BW32" s="634"/>
      <c r="BX32" s="627">
        <v>98.3</v>
      </c>
      <c r="BY32" s="690"/>
      <c r="BZ32" s="690"/>
      <c r="CA32" s="690"/>
      <c r="CB32" s="667"/>
      <c r="CD32" s="714"/>
      <c r="CE32" s="715"/>
      <c r="CF32" s="660" t="s">
        <v>250</v>
      </c>
      <c r="CG32" s="661"/>
      <c r="CH32" s="661"/>
      <c r="CI32" s="661"/>
      <c r="CJ32" s="661"/>
      <c r="CK32" s="661"/>
      <c r="CL32" s="661"/>
      <c r="CM32" s="661"/>
      <c r="CN32" s="661"/>
      <c r="CO32" s="661"/>
      <c r="CP32" s="661"/>
      <c r="CQ32" s="662"/>
      <c r="CR32" s="623" t="s">
        <v>65</v>
      </c>
      <c r="CS32" s="624"/>
      <c r="CT32" s="624"/>
      <c r="CU32" s="624"/>
      <c r="CV32" s="624"/>
      <c r="CW32" s="624"/>
      <c r="CX32" s="624"/>
      <c r="CY32" s="625"/>
      <c r="CZ32" s="626" t="s">
        <v>65</v>
      </c>
      <c r="DA32" s="636"/>
      <c r="DB32" s="636"/>
      <c r="DC32" s="637"/>
      <c r="DD32" s="629" t="s">
        <v>65</v>
      </c>
      <c r="DE32" s="624"/>
      <c r="DF32" s="624"/>
      <c r="DG32" s="624"/>
      <c r="DH32" s="624"/>
      <c r="DI32" s="624"/>
      <c r="DJ32" s="624"/>
      <c r="DK32" s="625"/>
      <c r="DL32" s="629" t="s">
        <v>65</v>
      </c>
      <c r="DM32" s="624"/>
      <c r="DN32" s="624"/>
      <c r="DO32" s="624"/>
      <c r="DP32" s="624"/>
      <c r="DQ32" s="624"/>
      <c r="DR32" s="624"/>
      <c r="DS32" s="624"/>
      <c r="DT32" s="624"/>
      <c r="DU32" s="624"/>
      <c r="DV32" s="625"/>
      <c r="DW32" s="626" t="s">
        <v>65</v>
      </c>
      <c r="DX32" s="636"/>
      <c r="DY32" s="636"/>
      <c r="DZ32" s="636"/>
      <c r="EA32" s="636"/>
      <c r="EB32" s="636"/>
      <c r="EC32" s="663"/>
    </row>
    <row r="33" spans="2:133" ht="11.25" customHeight="1" x14ac:dyDescent="0.15">
      <c r="B33" s="686" t="s">
        <v>251</v>
      </c>
      <c r="C33" s="687"/>
      <c r="D33" s="687"/>
      <c r="E33" s="687"/>
      <c r="F33" s="687"/>
      <c r="G33" s="687"/>
      <c r="H33" s="687"/>
      <c r="I33" s="687"/>
      <c r="J33" s="687"/>
      <c r="K33" s="687"/>
      <c r="L33" s="687"/>
      <c r="M33" s="687"/>
      <c r="N33" s="687"/>
      <c r="O33" s="687"/>
      <c r="P33" s="687"/>
      <c r="Q33" s="688"/>
      <c r="R33" s="623" t="s">
        <v>65</v>
      </c>
      <c r="S33" s="624"/>
      <c r="T33" s="624"/>
      <c r="U33" s="624"/>
      <c r="V33" s="624"/>
      <c r="W33" s="624"/>
      <c r="X33" s="624"/>
      <c r="Y33" s="625"/>
      <c r="Z33" s="650" t="s">
        <v>65</v>
      </c>
      <c r="AA33" s="650"/>
      <c r="AB33" s="650"/>
      <c r="AC33" s="650"/>
      <c r="AD33" s="651" t="s">
        <v>65</v>
      </c>
      <c r="AE33" s="651"/>
      <c r="AF33" s="651"/>
      <c r="AG33" s="651"/>
      <c r="AH33" s="651"/>
      <c r="AI33" s="651"/>
      <c r="AJ33" s="651"/>
      <c r="AK33" s="651"/>
      <c r="AL33" s="626" t="s">
        <v>65</v>
      </c>
      <c r="AM33" s="627"/>
      <c r="AN33" s="627"/>
      <c r="AO33" s="652"/>
      <c r="AP33" s="702"/>
      <c r="AQ33" s="703"/>
      <c r="AR33" s="703"/>
      <c r="AS33" s="703"/>
      <c r="AT33" s="706"/>
      <c r="AU33" s="81"/>
      <c r="AV33" s="81"/>
      <c r="AW33" s="81"/>
      <c r="AX33" s="600" t="s">
        <v>252</v>
      </c>
      <c r="AY33" s="601"/>
      <c r="AZ33" s="601"/>
      <c r="BA33" s="601"/>
      <c r="BB33" s="601"/>
      <c r="BC33" s="601"/>
      <c r="BD33" s="601"/>
      <c r="BE33" s="601"/>
      <c r="BF33" s="602"/>
      <c r="BG33" s="685">
        <v>99.3</v>
      </c>
      <c r="BH33" s="604"/>
      <c r="BI33" s="604"/>
      <c r="BJ33" s="604"/>
      <c r="BK33" s="604"/>
      <c r="BL33" s="604"/>
      <c r="BM33" s="642">
        <v>97.7</v>
      </c>
      <c r="BN33" s="604"/>
      <c r="BO33" s="604"/>
      <c r="BP33" s="604"/>
      <c r="BQ33" s="653"/>
      <c r="BR33" s="685">
        <v>97.3</v>
      </c>
      <c r="BS33" s="604"/>
      <c r="BT33" s="604"/>
      <c r="BU33" s="604"/>
      <c r="BV33" s="604"/>
      <c r="BW33" s="604"/>
      <c r="BX33" s="642">
        <v>95.6</v>
      </c>
      <c r="BY33" s="604"/>
      <c r="BZ33" s="604"/>
      <c r="CA33" s="604"/>
      <c r="CB33" s="653"/>
      <c r="CD33" s="660" t="s">
        <v>253</v>
      </c>
      <c r="CE33" s="661"/>
      <c r="CF33" s="661"/>
      <c r="CG33" s="661"/>
      <c r="CH33" s="661"/>
      <c r="CI33" s="661"/>
      <c r="CJ33" s="661"/>
      <c r="CK33" s="661"/>
      <c r="CL33" s="661"/>
      <c r="CM33" s="661"/>
      <c r="CN33" s="661"/>
      <c r="CO33" s="661"/>
      <c r="CP33" s="661"/>
      <c r="CQ33" s="662"/>
      <c r="CR33" s="623">
        <v>5491167</v>
      </c>
      <c r="CS33" s="634"/>
      <c r="CT33" s="634"/>
      <c r="CU33" s="634"/>
      <c r="CV33" s="634"/>
      <c r="CW33" s="634"/>
      <c r="CX33" s="634"/>
      <c r="CY33" s="635"/>
      <c r="CZ33" s="626">
        <v>32.299999999999997</v>
      </c>
      <c r="DA33" s="636"/>
      <c r="DB33" s="636"/>
      <c r="DC33" s="637"/>
      <c r="DD33" s="629">
        <v>3946081</v>
      </c>
      <c r="DE33" s="634"/>
      <c r="DF33" s="634"/>
      <c r="DG33" s="634"/>
      <c r="DH33" s="634"/>
      <c r="DI33" s="634"/>
      <c r="DJ33" s="634"/>
      <c r="DK33" s="635"/>
      <c r="DL33" s="629">
        <v>2760098</v>
      </c>
      <c r="DM33" s="634"/>
      <c r="DN33" s="634"/>
      <c r="DO33" s="634"/>
      <c r="DP33" s="634"/>
      <c r="DQ33" s="634"/>
      <c r="DR33" s="634"/>
      <c r="DS33" s="634"/>
      <c r="DT33" s="634"/>
      <c r="DU33" s="634"/>
      <c r="DV33" s="635"/>
      <c r="DW33" s="626">
        <v>41.1</v>
      </c>
      <c r="DX33" s="636"/>
      <c r="DY33" s="636"/>
      <c r="DZ33" s="636"/>
      <c r="EA33" s="636"/>
      <c r="EB33" s="636"/>
      <c r="EC33" s="663"/>
    </row>
    <row r="34" spans="2:133" ht="11.25" customHeight="1" x14ac:dyDescent="0.15">
      <c r="B34" s="620" t="s">
        <v>254</v>
      </c>
      <c r="C34" s="621"/>
      <c r="D34" s="621"/>
      <c r="E34" s="621"/>
      <c r="F34" s="621"/>
      <c r="G34" s="621"/>
      <c r="H34" s="621"/>
      <c r="I34" s="621"/>
      <c r="J34" s="621"/>
      <c r="K34" s="621"/>
      <c r="L34" s="621"/>
      <c r="M34" s="621"/>
      <c r="N34" s="621"/>
      <c r="O34" s="621"/>
      <c r="P34" s="621"/>
      <c r="Q34" s="622"/>
      <c r="R34" s="623">
        <v>1343919</v>
      </c>
      <c r="S34" s="624"/>
      <c r="T34" s="624"/>
      <c r="U34" s="624"/>
      <c r="V34" s="624"/>
      <c r="W34" s="624"/>
      <c r="X34" s="624"/>
      <c r="Y34" s="625"/>
      <c r="Z34" s="650">
        <v>7.4</v>
      </c>
      <c r="AA34" s="650"/>
      <c r="AB34" s="650"/>
      <c r="AC34" s="650"/>
      <c r="AD34" s="651" t="s">
        <v>65</v>
      </c>
      <c r="AE34" s="651"/>
      <c r="AF34" s="651"/>
      <c r="AG34" s="651"/>
      <c r="AH34" s="651"/>
      <c r="AI34" s="651"/>
      <c r="AJ34" s="651"/>
      <c r="AK34" s="651"/>
      <c r="AL34" s="626" t="s">
        <v>65</v>
      </c>
      <c r="AM34" s="627"/>
      <c r="AN34" s="627"/>
      <c r="AO34" s="652"/>
      <c r="AP34" s="82"/>
      <c r="AQ34" s="83"/>
      <c r="AR34" s="79"/>
      <c r="AS34" s="80"/>
      <c r="AT34" s="80"/>
      <c r="AU34" s="80"/>
      <c r="AV34" s="80"/>
      <c r="AW34" s="80"/>
      <c r="AX34" s="80"/>
      <c r="AY34" s="80"/>
      <c r="AZ34" s="80"/>
      <c r="BA34" s="80"/>
      <c r="BB34" s="80"/>
      <c r="BC34" s="80"/>
      <c r="BD34" s="80"/>
      <c r="BE34" s="80"/>
      <c r="BF34" s="80"/>
      <c r="BG34" s="83"/>
      <c r="BH34" s="83"/>
      <c r="BI34" s="83"/>
      <c r="BJ34" s="83"/>
      <c r="BK34" s="83"/>
      <c r="BL34" s="83"/>
      <c r="BM34" s="83"/>
      <c r="BN34" s="83"/>
      <c r="BO34" s="83"/>
      <c r="BP34" s="83"/>
      <c r="BQ34" s="83"/>
      <c r="BR34" s="83"/>
      <c r="BS34" s="83"/>
      <c r="BT34" s="83"/>
      <c r="BU34" s="83"/>
      <c r="BV34" s="83"/>
      <c r="BW34" s="83"/>
      <c r="BX34" s="83"/>
      <c r="BY34" s="83"/>
      <c r="BZ34" s="83"/>
      <c r="CA34" s="83"/>
      <c r="CB34" s="83"/>
      <c r="CD34" s="660" t="s">
        <v>255</v>
      </c>
      <c r="CE34" s="661"/>
      <c r="CF34" s="661"/>
      <c r="CG34" s="661"/>
      <c r="CH34" s="661"/>
      <c r="CI34" s="661"/>
      <c r="CJ34" s="661"/>
      <c r="CK34" s="661"/>
      <c r="CL34" s="661"/>
      <c r="CM34" s="661"/>
      <c r="CN34" s="661"/>
      <c r="CO34" s="661"/>
      <c r="CP34" s="661"/>
      <c r="CQ34" s="662"/>
      <c r="CR34" s="623">
        <v>1528226</v>
      </c>
      <c r="CS34" s="624"/>
      <c r="CT34" s="624"/>
      <c r="CU34" s="624"/>
      <c r="CV34" s="624"/>
      <c r="CW34" s="624"/>
      <c r="CX34" s="624"/>
      <c r="CY34" s="625"/>
      <c r="CZ34" s="626">
        <v>9</v>
      </c>
      <c r="DA34" s="636"/>
      <c r="DB34" s="636"/>
      <c r="DC34" s="637"/>
      <c r="DD34" s="629">
        <v>1118072</v>
      </c>
      <c r="DE34" s="624"/>
      <c r="DF34" s="624"/>
      <c r="DG34" s="624"/>
      <c r="DH34" s="624"/>
      <c r="DI34" s="624"/>
      <c r="DJ34" s="624"/>
      <c r="DK34" s="625"/>
      <c r="DL34" s="629">
        <v>931470</v>
      </c>
      <c r="DM34" s="624"/>
      <c r="DN34" s="624"/>
      <c r="DO34" s="624"/>
      <c r="DP34" s="624"/>
      <c r="DQ34" s="624"/>
      <c r="DR34" s="624"/>
      <c r="DS34" s="624"/>
      <c r="DT34" s="624"/>
      <c r="DU34" s="624"/>
      <c r="DV34" s="625"/>
      <c r="DW34" s="626">
        <v>13.9</v>
      </c>
      <c r="DX34" s="636"/>
      <c r="DY34" s="636"/>
      <c r="DZ34" s="636"/>
      <c r="EA34" s="636"/>
      <c r="EB34" s="636"/>
      <c r="EC34" s="663"/>
    </row>
    <row r="35" spans="2:133" ht="11.25" customHeight="1" x14ac:dyDescent="0.15">
      <c r="B35" s="620" t="s">
        <v>256</v>
      </c>
      <c r="C35" s="621"/>
      <c r="D35" s="621"/>
      <c r="E35" s="621"/>
      <c r="F35" s="621"/>
      <c r="G35" s="621"/>
      <c r="H35" s="621"/>
      <c r="I35" s="621"/>
      <c r="J35" s="621"/>
      <c r="K35" s="621"/>
      <c r="L35" s="621"/>
      <c r="M35" s="621"/>
      <c r="N35" s="621"/>
      <c r="O35" s="621"/>
      <c r="P35" s="621"/>
      <c r="Q35" s="622"/>
      <c r="R35" s="623">
        <v>105933</v>
      </c>
      <c r="S35" s="624"/>
      <c r="T35" s="624"/>
      <c r="U35" s="624"/>
      <c r="V35" s="624"/>
      <c r="W35" s="624"/>
      <c r="X35" s="624"/>
      <c r="Y35" s="625"/>
      <c r="Z35" s="650">
        <v>0.6</v>
      </c>
      <c r="AA35" s="650"/>
      <c r="AB35" s="650"/>
      <c r="AC35" s="650"/>
      <c r="AD35" s="651">
        <v>99612</v>
      </c>
      <c r="AE35" s="651"/>
      <c r="AF35" s="651"/>
      <c r="AG35" s="651"/>
      <c r="AH35" s="651"/>
      <c r="AI35" s="651"/>
      <c r="AJ35" s="651"/>
      <c r="AK35" s="651"/>
      <c r="AL35" s="626">
        <v>1.5</v>
      </c>
      <c r="AM35" s="627"/>
      <c r="AN35" s="627"/>
      <c r="AO35" s="652"/>
      <c r="AP35" s="84"/>
      <c r="AQ35" s="682" t="s">
        <v>257</v>
      </c>
      <c r="AR35" s="683"/>
      <c r="AS35" s="683"/>
      <c r="AT35" s="683"/>
      <c r="AU35" s="683"/>
      <c r="AV35" s="683"/>
      <c r="AW35" s="683"/>
      <c r="AX35" s="683"/>
      <c r="AY35" s="683"/>
      <c r="AZ35" s="683"/>
      <c r="BA35" s="683"/>
      <c r="BB35" s="683"/>
      <c r="BC35" s="683"/>
      <c r="BD35" s="683"/>
      <c r="BE35" s="683"/>
      <c r="BF35" s="684"/>
      <c r="BG35" s="682" t="s">
        <v>258</v>
      </c>
      <c r="BH35" s="683"/>
      <c r="BI35" s="683"/>
      <c r="BJ35" s="683"/>
      <c r="BK35" s="683"/>
      <c r="BL35" s="683"/>
      <c r="BM35" s="683"/>
      <c r="BN35" s="683"/>
      <c r="BO35" s="683"/>
      <c r="BP35" s="683"/>
      <c r="BQ35" s="683"/>
      <c r="BR35" s="683"/>
      <c r="BS35" s="683"/>
      <c r="BT35" s="683"/>
      <c r="BU35" s="683"/>
      <c r="BV35" s="683"/>
      <c r="BW35" s="683"/>
      <c r="BX35" s="683"/>
      <c r="BY35" s="683"/>
      <c r="BZ35" s="683"/>
      <c r="CA35" s="683"/>
      <c r="CB35" s="684"/>
      <c r="CD35" s="660" t="s">
        <v>259</v>
      </c>
      <c r="CE35" s="661"/>
      <c r="CF35" s="661"/>
      <c r="CG35" s="661"/>
      <c r="CH35" s="661"/>
      <c r="CI35" s="661"/>
      <c r="CJ35" s="661"/>
      <c r="CK35" s="661"/>
      <c r="CL35" s="661"/>
      <c r="CM35" s="661"/>
      <c r="CN35" s="661"/>
      <c r="CO35" s="661"/>
      <c r="CP35" s="661"/>
      <c r="CQ35" s="662"/>
      <c r="CR35" s="623">
        <v>65436</v>
      </c>
      <c r="CS35" s="634"/>
      <c r="CT35" s="634"/>
      <c r="CU35" s="634"/>
      <c r="CV35" s="634"/>
      <c r="CW35" s="634"/>
      <c r="CX35" s="634"/>
      <c r="CY35" s="635"/>
      <c r="CZ35" s="626">
        <v>0.4</v>
      </c>
      <c r="DA35" s="636"/>
      <c r="DB35" s="636"/>
      <c r="DC35" s="637"/>
      <c r="DD35" s="629">
        <v>47771</v>
      </c>
      <c r="DE35" s="634"/>
      <c r="DF35" s="634"/>
      <c r="DG35" s="634"/>
      <c r="DH35" s="634"/>
      <c r="DI35" s="634"/>
      <c r="DJ35" s="634"/>
      <c r="DK35" s="635"/>
      <c r="DL35" s="629">
        <v>5108</v>
      </c>
      <c r="DM35" s="634"/>
      <c r="DN35" s="634"/>
      <c r="DO35" s="634"/>
      <c r="DP35" s="634"/>
      <c r="DQ35" s="634"/>
      <c r="DR35" s="634"/>
      <c r="DS35" s="634"/>
      <c r="DT35" s="634"/>
      <c r="DU35" s="634"/>
      <c r="DV35" s="635"/>
      <c r="DW35" s="626">
        <v>0.1</v>
      </c>
      <c r="DX35" s="636"/>
      <c r="DY35" s="636"/>
      <c r="DZ35" s="636"/>
      <c r="EA35" s="636"/>
      <c r="EB35" s="636"/>
      <c r="EC35" s="663"/>
    </row>
    <row r="36" spans="2:133" ht="11.25" customHeight="1" x14ac:dyDescent="0.15">
      <c r="B36" s="620" t="s">
        <v>260</v>
      </c>
      <c r="C36" s="621"/>
      <c r="D36" s="621"/>
      <c r="E36" s="621"/>
      <c r="F36" s="621"/>
      <c r="G36" s="621"/>
      <c r="H36" s="621"/>
      <c r="I36" s="621"/>
      <c r="J36" s="621"/>
      <c r="K36" s="621"/>
      <c r="L36" s="621"/>
      <c r="M36" s="621"/>
      <c r="N36" s="621"/>
      <c r="O36" s="621"/>
      <c r="P36" s="621"/>
      <c r="Q36" s="622"/>
      <c r="R36" s="623">
        <v>237888</v>
      </c>
      <c r="S36" s="624"/>
      <c r="T36" s="624"/>
      <c r="U36" s="624"/>
      <c r="V36" s="624"/>
      <c r="W36" s="624"/>
      <c r="X36" s="624"/>
      <c r="Y36" s="625"/>
      <c r="Z36" s="650">
        <v>1.3</v>
      </c>
      <c r="AA36" s="650"/>
      <c r="AB36" s="650"/>
      <c r="AC36" s="650"/>
      <c r="AD36" s="651" t="s">
        <v>65</v>
      </c>
      <c r="AE36" s="651"/>
      <c r="AF36" s="651"/>
      <c r="AG36" s="651"/>
      <c r="AH36" s="651"/>
      <c r="AI36" s="651"/>
      <c r="AJ36" s="651"/>
      <c r="AK36" s="651"/>
      <c r="AL36" s="626" t="s">
        <v>65</v>
      </c>
      <c r="AM36" s="627"/>
      <c r="AN36" s="627"/>
      <c r="AO36" s="652"/>
      <c r="AP36" s="84"/>
      <c r="AQ36" s="673" t="s">
        <v>261</v>
      </c>
      <c r="AR36" s="674"/>
      <c r="AS36" s="674"/>
      <c r="AT36" s="674"/>
      <c r="AU36" s="674"/>
      <c r="AV36" s="674"/>
      <c r="AW36" s="674"/>
      <c r="AX36" s="674"/>
      <c r="AY36" s="675"/>
      <c r="AZ36" s="676">
        <v>1198187</v>
      </c>
      <c r="BA36" s="677"/>
      <c r="BB36" s="677"/>
      <c r="BC36" s="677"/>
      <c r="BD36" s="677"/>
      <c r="BE36" s="677"/>
      <c r="BF36" s="678"/>
      <c r="BG36" s="679" t="s">
        <v>262</v>
      </c>
      <c r="BH36" s="680"/>
      <c r="BI36" s="680"/>
      <c r="BJ36" s="680"/>
      <c r="BK36" s="680"/>
      <c r="BL36" s="680"/>
      <c r="BM36" s="680"/>
      <c r="BN36" s="680"/>
      <c r="BO36" s="680"/>
      <c r="BP36" s="680"/>
      <c r="BQ36" s="680"/>
      <c r="BR36" s="680"/>
      <c r="BS36" s="680"/>
      <c r="BT36" s="680"/>
      <c r="BU36" s="681"/>
      <c r="BV36" s="676">
        <v>239866</v>
      </c>
      <c r="BW36" s="677"/>
      <c r="BX36" s="677"/>
      <c r="BY36" s="677"/>
      <c r="BZ36" s="677"/>
      <c r="CA36" s="677"/>
      <c r="CB36" s="678"/>
      <c r="CD36" s="660" t="s">
        <v>263</v>
      </c>
      <c r="CE36" s="661"/>
      <c r="CF36" s="661"/>
      <c r="CG36" s="661"/>
      <c r="CH36" s="661"/>
      <c r="CI36" s="661"/>
      <c r="CJ36" s="661"/>
      <c r="CK36" s="661"/>
      <c r="CL36" s="661"/>
      <c r="CM36" s="661"/>
      <c r="CN36" s="661"/>
      <c r="CO36" s="661"/>
      <c r="CP36" s="661"/>
      <c r="CQ36" s="662"/>
      <c r="CR36" s="623">
        <v>2144675</v>
      </c>
      <c r="CS36" s="624"/>
      <c r="CT36" s="624"/>
      <c r="CU36" s="624"/>
      <c r="CV36" s="624"/>
      <c r="CW36" s="624"/>
      <c r="CX36" s="624"/>
      <c r="CY36" s="625"/>
      <c r="CZ36" s="626">
        <v>12.6</v>
      </c>
      <c r="DA36" s="636"/>
      <c r="DB36" s="636"/>
      <c r="DC36" s="637"/>
      <c r="DD36" s="629">
        <v>1451772</v>
      </c>
      <c r="DE36" s="624"/>
      <c r="DF36" s="624"/>
      <c r="DG36" s="624"/>
      <c r="DH36" s="624"/>
      <c r="DI36" s="624"/>
      <c r="DJ36" s="624"/>
      <c r="DK36" s="625"/>
      <c r="DL36" s="629">
        <v>904533</v>
      </c>
      <c r="DM36" s="624"/>
      <c r="DN36" s="624"/>
      <c r="DO36" s="624"/>
      <c r="DP36" s="624"/>
      <c r="DQ36" s="624"/>
      <c r="DR36" s="624"/>
      <c r="DS36" s="624"/>
      <c r="DT36" s="624"/>
      <c r="DU36" s="624"/>
      <c r="DV36" s="625"/>
      <c r="DW36" s="626">
        <v>13.5</v>
      </c>
      <c r="DX36" s="636"/>
      <c r="DY36" s="636"/>
      <c r="DZ36" s="636"/>
      <c r="EA36" s="636"/>
      <c r="EB36" s="636"/>
      <c r="EC36" s="663"/>
    </row>
    <row r="37" spans="2:133" ht="11.25" customHeight="1" x14ac:dyDescent="0.15">
      <c r="B37" s="620" t="s">
        <v>264</v>
      </c>
      <c r="C37" s="621"/>
      <c r="D37" s="621"/>
      <c r="E37" s="621"/>
      <c r="F37" s="621"/>
      <c r="G37" s="621"/>
      <c r="H37" s="621"/>
      <c r="I37" s="621"/>
      <c r="J37" s="621"/>
      <c r="K37" s="621"/>
      <c r="L37" s="621"/>
      <c r="M37" s="621"/>
      <c r="N37" s="621"/>
      <c r="O37" s="621"/>
      <c r="P37" s="621"/>
      <c r="Q37" s="622"/>
      <c r="R37" s="623">
        <v>153054</v>
      </c>
      <c r="S37" s="624"/>
      <c r="T37" s="624"/>
      <c r="U37" s="624"/>
      <c r="V37" s="624"/>
      <c r="W37" s="624"/>
      <c r="X37" s="624"/>
      <c r="Y37" s="625"/>
      <c r="Z37" s="650">
        <v>0.8</v>
      </c>
      <c r="AA37" s="650"/>
      <c r="AB37" s="650"/>
      <c r="AC37" s="650"/>
      <c r="AD37" s="651" t="s">
        <v>65</v>
      </c>
      <c r="AE37" s="651"/>
      <c r="AF37" s="651"/>
      <c r="AG37" s="651"/>
      <c r="AH37" s="651"/>
      <c r="AI37" s="651"/>
      <c r="AJ37" s="651"/>
      <c r="AK37" s="651"/>
      <c r="AL37" s="626" t="s">
        <v>65</v>
      </c>
      <c r="AM37" s="627"/>
      <c r="AN37" s="627"/>
      <c r="AO37" s="652"/>
      <c r="AQ37" s="664" t="s">
        <v>265</v>
      </c>
      <c r="AR37" s="665"/>
      <c r="AS37" s="665"/>
      <c r="AT37" s="665"/>
      <c r="AU37" s="665"/>
      <c r="AV37" s="665"/>
      <c r="AW37" s="665"/>
      <c r="AX37" s="665"/>
      <c r="AY37" s="666"/>
      <c r="AZ37" s="623">
        <v>157266</v>
      </c>
      <c r="BA37" s="624"/>
      <c r="BB37" s="624"/>
      <c r="BC37" s="624"/>
      <c r="BD37" s="634"/>
      <c r="BE37" s="634"/>
      <c r="BF37" s="667"/>
      <c r="BG37" s="660" t="s">
        <v>266</v>
      </c>
      <c r="BH37" s="661"/>
      <c r="BI37" s="661"/>
      <c r="BJ37" s="661"/>
      <c r="BK37" s="661"/>
      <c r="BL37" s="661"/>
      <c r="BM37" s="661"/>
      <c r="BN37" s="661"/>
      <c r="BO37" s="661"/>
      <c r="BP37" s="661"/>
      <c r="BQ37" s="661"/>
      <c r="BR37" s="661"/>
      <c r="BS37" s="661"/>
      <c r="BT37" s="661"/>
      <c r="BU37" s="662"/>
      <c r="BV37" s="623">
        <v>239866</v>
      </c>
      <c r="BW37" s="624"/>
      <c r="BX37" s="624"/>
      <c r="BY37" s="624"/>
      <c r="BZ37" s="624"/>
      <c r="CA37" s="624"/>
      <c r="CB37" s="668"/>
      <c r="CD37" s="660" t="s">
        <v>267</v>
      </c>
      <c r="CE37" s="661"/>
      <c r="CF37" s="661"/>
      <c r="CG37" s="661"/>
      <c r="CH37" s="661"/>
      <c r="CI37" s="661"/>
      <c r="CJ37" s="661"/>
      <c r="CK37" s="661"/>
      <c r="CL37" s="661"/>
      <c r="CM37" s="661"/>
      <c r="CN37" s="661"/>
      <c r="CO37" s="661"/>
      <c r="CP37" s="661"/>
      <c r="CQ37" s="662"/>
      <c r="CR37" s="623">
        <v>703905</v>
      </c>
      <c r="CS37" s="634"/>
      <c r="CT37" s="634"/>
      <c r="CU37" s="634"/>
      <c r="CV37" s="634"/>
      <c r="CW37" s="634"/>
      <c r="CX37" s="634"/>
      <c r="CY37" s="635"/>
      <c r="CZ37" s="626">
        <v>4.0999999999999996</v>
      </c>
      <c r="DA37" s="636"/>
      <c r="DB37" s="636"/>
      <c r="DC37" s="637"/>
      <c r="DD37" s="629">
        <v>662663</v>
      </c>
      <c r="DE37" s="634"/>
      <c r="DF37" s="634"/>
      <c r="DG37" s="634"/>
      <c r="DH37" s="634"/>
      <c r="DI37" s="634"/>
      <c r="DJ37" s="634"/>
      <c r="DK37" s="635"/>
      <c r="DL37" s="629">
        <v>658539</v>
      </c>
      <c r="DM37" s="634"/>
      <c r="DN37" s="634"/>
      <c r="DO37" s="634"/>
      <c r="DP37" s="634"/>
      <c r="DQ37" s="634"/>
      <c r="DR37" s="634"/>
      <c r="DS37" s="634"/>
      <c r="DT37" s="634"/>
      <c r="DU37" s="634"/>
      <c r="DV37" s="635"/>
      <c r="DW37" s="626">
        <v>9.8000000000000007</v>
      </c>
      <c r="DX37" s="636"/>
      <c r="DY37" s="636"/>
      <c r="DZ37" s="636"/>
      <c r="EA37" s="636"/>
      <c r="EB37" s="636"/>
      <c r="EC37" s="663"/>
    </row>
    <row r="38" spans="2:133" ht="11.25" customHeight="1" x14ac:dyDescent="0.15">
      <c r="B38" s="620" t="s">
        <v>268</v>
      </c>
      <c r="C38" s="621"/>
      <c r="D38" s="621"/>
      <c r="E38" s="621"/>
      <c r="F38" s="621"/>
      <c r="G38" s="621"/>
      <c r="H38" s="621"/>
      <c r="I38" s="621"/>
      <c r="J38" s="621"/>
      <c r="K38" s="621"/>
      <c r="L38" s="621"/>
      <c r="M38" s="621"/>
      <c r="N38" s="621"/>
      <c r="O38" s="621"/>
      <c r="P38" s="621"/>
      <c r="Q38" s="622"/>
      <c r="R38" s="623">
        <v>774216</v>
      </c>
      <c r="S38" s="624"/>
      <c r="T38" s="624"/>
      <c r="U38" s="624"/>
      <c r="V38" s="624"/>
      <c r="W38" s="624"/>
      <c r="X38" s="624"/>
      <c r="Y38" s="625"/>
      <c r="Z38" s="650">
        <v>4.2</v>
      </c>
      <c r="AA38" s="650"/>
      <c r="AB38" s="650"/>
      <c r="AC38" s="650"/>
      <c r="AD38" s="651" t="s">
        <v>65</v>
      </c>
      <c r="AE38" s="651"/>
      <c r="AF38" s="651"/>
      <c r="AG38" s="651"/>
      <c r="AH38" s="651"/>
      <c r="AI38" s="651"/>
      <c r="AJ38" s="651"/>
      <c r="AK38" s="651"/>
      <c r="AL38" s="626" t="s">
        <v>65</v>
      </c>
      <c r="AM38" s="627"/>
      <c r="AN38" s="627"/>
      <c r="AO38" s="652"/>
      <c r="AQ38" s="664" t="s">
        <v>269</v>
      </c>
      <c r="AR38" s="665"/>
      <c r="AS38" s="665"/>
      <c r="AT38" s="665"/>
      <c r="AU38" s="665"/>
      <c r="AV38" s="665"/>
      <c r="AW38" s="665"/>
      <c r="AX38" s="665"/>
      <c r="AY38" s="666"/>
      <c r="AZ38" s="623">
        <v>9295</v>
      </c>
      <c r="BA38" s="624"/>
      <c r="BB38" s="624"/>
      <c r="BC38" s="624"/>
      <c r="BD38" s="634"/>
      <c r="BE38" s="634"/>
      <c r="BF38" s="667"/>
      <c r="BG38" s="660" t="s">
        <v>270</v>
      </c>
      <c r="BH38" s="661"/>
      <c r="BI38" s="661"/>
      <c r="BJ38" s="661"/>
      <c r="BK38" s="661"/>
      <c r="BL38" s="661"/>
      <c r="BM38" s="661"/>
      <c r="BN38" s="661"/>
      <c r="BO38" s="661"/>
      <c r="BP38" s="661"/>
      <c r="BQ38" s="661"/>
      <c r="BR38" s="661"/>
      <c r="BS38" s="661"/>
      <c r="BT38" s="661"/>
      <c r="BU38" s="662"/>
      <c r="BV38" s="623">
        <v>2710</v>
      </c>
      <c r="BW38" s="624"/>
      <c r="BX38" s="624"/>
      <c r="BY38" s="624"/>
      <c r="BZ38" s="624"/>
      <c r="CA38" s="624"/>
      <c r="CB38" s="668"/>
      <c r="CD38" s="660" t="s">
        <v>271</v>
      </c>
      <c r="CE38" s="661"/>
      <c r="CF38" s="661"/>
      <c r="CG38" s="661"/>
      <c r="CH38" s="661"/>
      <c r="CI38" s="661"/>
      <c r="CJ38" s="661"/>
      <c r="CK38" s="661"/>
      <c r="CL38" s="661"/>
      <c r="CM38" s="661"/>
      <c r="CN38" s="661"/>
      <c r="CO38" s="661"/>
      <c r="CP38" s="661"/>
      <c r="CQ38" s="662"/>
      <c r="CR38" s="623">
        <v>1188892</v>
      </c>
      <c r="CS38" s="624"/>
      <c r="CT38" s="624"/>
      <c r="CU38" s="624"/>
      <c r="CV38" s="624"/>
      <c r="CW38" s="624"/>
      <c r="CX38" s="624"/>
      <c r="CY38" s="625"/>
      <c r="CZ38" s="626">
        <v>7</v>
      </c>
      <c r="DA38" s="636"/>
      <c r="DB38" s="636"/>
      <c r="DC38" s="637"/>
      <c r="DD38" s="629">
        <v>1007968</v>
      </c>
      <c r="DE38" s="624"/>
      <c r="DF38" s="624"/>
      <c r="DG38" s="624"/>
      <c r="DH38" s="624"/>
      <c r="DI38" s="624"/>
      <c r="DJ38" s="624"/>
      <c r="DK38" s="625"/>
      <c r="DL38" s="629">
        <v>914985</v>
      </c>
      <c r="DM38" s="624"/>
      <c r="DN38" s="624"/>
      <c r="DO38" s="624"/>
      <c r="DP38" s="624"/>
      <c r="DQ38" s="624"/>
      <c r="DR38" s="624"/>
      <c r="DS38" s="624"/>
      <c r="DT38" s="624"/>
      <c r="DU38" s="624"/>
      <c r="DV38" s="625"/>
      <c r="DW38" s="626">
        <v>13.6</v>
      </c>
      <c r="DX38" s="636"/>
      <c r="DY38" s="636"/>
      <c r="DZ38" s="636"/>
      <c r="EA38" s="636"/>
      <c r="EB38" s="636"/>
      <c r="EC38" s="663"/>
    </row>
    <row r="39" spans="2:133" ht="11.25" customHeight="1" x14ac:dyDescent="0.15">
      <c r="B39" s="620" t="s">
        <v>272</v>
      </c>
      <c r="C39" s="621"/>
      <c r="D39" s="621"/>
      <c r="E39" s="621"/>
      <c r="F39" s="621"/>
      <c r="G39" s="621"/>
      <c r="H39" s="621"/>
      <c r="I39" s="621"/>
      <c r="J39" s="621"/>
      <c r="K39" s="621"/>
      <c r="L39" s="621"/>
      <c r="M39" s="621"/>
      <c r="N39" s="621"/>
      <c r="O39" s="621"/>
      <c r="P39" s="621"/>
      <c r="Q39" s="622"/>
      <c r="R39" s="623">
        <v>322666</v>
      </c>
      <c r="S39" s="624"/>
      <c r="T39" s="624"/>
      <c r="U39" s="624"/>
      <c r="V39" s="624"/>
      <c r="W39" s="624"/>
      <c r="X39" s="624"/>
      <c r="Y39" s="625"/>
      <c r="Z39" s="650">
        <v>1.8</v>
      </c>
      <c r="AA39" s="650"/>
      <c r="AB39" s="650"/>
      <c r="AC39" s="650"/>
      <c r="AD39" s="651">
        <v>177</v>
      </c>
      <c r="AE39" s="651"/>
      <c r="AF39" s="651"/>
      <c r="AG39" s="651"/>
      <c r="AH39" s="651"/>
      <c r="AI39" s="651"/>
      <c r="AJ39" s="651"/>
      <c r="AK39" s="651"/>
      <c r="AL39" s="626">
        <v>0</v>
      </c>
      <c r="AM39" s="627"/>
      <c r="AN39" s="627"/>
      <c r="AO39" s="652"/>
      <c r="AQ39" s="664" t="s">
        <v>273</v>
      </c>
      <c r="AR39" s="665"/>
      <c r="AS39" s="665"/>
      <c r="AT39" s="665"/>
      <c r="AU39" s="665"/>
      <c r="AV39" s="665"/>
      <c r="AW39" s="665"/>
      <c r="AX39" s="665"/>
      <c r="AY39" s="666"/>
      <c r="AZ39" s="623" t="s">
        <v>65</v>
      </c>
      <c r="BA39" s="624"/>
      <c r="BB39" s="624"/>
      <c r="BC39" s="624"/>
      <c r="BD39" s="634"/>
      <c r="BE39" s="634"/>
      <c r="BF39" s="667"/>
      <c r="BG39" s="660" t="s">
        <v>274</v>
      </c>
      <c r="BH39" s="661"/>
      <c r="BI39" s="661"/>
      <c r="BJ39" s="661"/>
      <c r="BK39" s="661"/>
      <c r="BL39" s="661"/>
      <c r="BM39" s="661"/>
      <c r="BN39" s="661"/>
      <c r="BO39" s="661"/>
      <c r="BP39" s="661"/>
      <c r="BQ39" s="661"/>
      <c r="BR39" s="661"/>
      <c r="BS39" s="661"/>
      <c r="BT39" s="661"/>
      <c r="BU39" s="662"/>
      <c r="BV39" s="623">
        <v>4218</v>
      </c>
      <c r="BW39" s="624"/>
      <c r="BX39" s="624"/>
      <c r="BY39" s="624"/>
      <c r="BZ39" s="624"/>
      <c r="CA39" s="624"/>
      <c r="CB39" s="668"/>
      <c r="CD39" s="660" t="s">
        <v>275</v>
      </c>
      <c r="CE39" s="661"/>
      <c r="CF39" s="661"/>
      <c r="CG39" s="661"/>
      <c r="CH39" s="661"/>
      <c r="CI39" s="661"/>
      <c r="CJ39" s="661"/>
      <c r="CK39" s="661"/>
      <c r="CL39" s="661"/>
      <c r="CM39" s="661"/>
      <c r="CN39" s="661"/>
      <c r="CO39" s="661"/>
      <c r="CP39" s="661"/>
      <c r="CQ39" s="662"/>
      <c r="CR39" s="623">
        <v>540218</v>
      </c>
      <c r="CS39" s="634"/>
      <c r="CT39" s="634"/>
      <c r="CU39" s="634"/>
      <c r="CV39" s="634"/>
      <c r="CW39" s="634"/>
      <c r="CX39" s="634"/>
      <c r="CY39" s="635"/>
      <c r="CZ39" s="626">
        <v>3.2</v>
      </c>
      <c r="DA39" s="636"/>
      <c r="DB39" s="636"/>
      <c r="DC39" s="637"/>
      <c r="DD39" s="629">
        <v>316496</v>
      </c>
      <c r="DE39" s="634"/>
      <c r="DF39" s="634"/>
      <c r="DG39" s="634"/>
      <c r="DH39" s="634"/>
      <c r="DI39" s="634"/>
      <c r="DJ39" s="634"/>
      <c r="DK39" s="635"/>
      <c r="DL39" s="629" t="s">
        <v>65</v>
      </c>
      <c r="DM39" s="634"/>
      <c r="DN39" s="634"/>
      <c r="DO39" s="634"/>
      <c r="DP39" s="634"/>
      <c r="DQ39" s="634"/>
      <c r="DR39" s="634"/>
      <c r="DS39" s="634"/>
      <c r="DT39" s="634"/>
      <c r="DU39" s="634"/>
      <c r="DV39" s="635"/>
      <c r="DW39" s="626" t="s">
        <v>65</v>
      </c>
      <c r="DX39" s="636"/>
      <c r="DY39" s="636"/>
      <c r="DZ39" s="636"/>
      <c r="EA39" s="636"/>
      <c r="EB39" s="636"/>
      <c r="EC39" s="663"/>
    </row>
    <row r="40" spans="2:133" ht="11.25" customHeight="1" x14ac:dyDescent="0.15">
      <c r="B40" s="620" t="s">
        <v>276</v>
      </c>
      <c r="C40" s="621"/>
      <c r="D40" s="621"/>
      <c r="E40" s="621"/>
      <c r="F40" s="621"/>
      <c r="G40" s="621"/>
      <c r="H40" s="621"/>
      <c r="I40" s="621"/>
      <c r="J40" s="621"/>
      <c r="K40" s="621"/>
      <c r="L40" s="621"/>
      <c r="M40" s="621"/>
      <c r="N40" s="621"/>
      <c r="O40" s="621"/>
      <c r="P40" s="621"/>
      <c r="Q40" s="622"/>
      <c r="R40" s="623">
        <v>2280151</v>
      </c>
      <c r="S40" s="624"/>
      <c r="T40" s="624"/>
      <c r="U40" s="624"/>
      <c r="V40" s="624"/>
      <c r="W40" s="624"/>
      <c r="X40" s="624"/>
      <c r="Y40" s="625"/>
      <c r="Z40" s="650">
        <v>12.5</v>
      </c>
      <c r="AA40" s="650"/>
      <c r="AB40" s="650"/>
      <c r="AC40" s="650"/>
      <c r="AD40" s="651" t="s">
        <v>65</v>
      </c>
      <c r="AE40" s="651"/>
      <c r="AF40" s="651"/>
      <c r="AG40" s="651"/>
      <c r="AH40" s="651"/>
      <c r="AI40" s="651"/>
      <c r="AJ40" s="651"/>
      <c r="AK40" s="651"/>
      <c r="AL40" s="626" t="s">
        <v>65</v>
      </c>
      <c r="AM40" s="627"/>
      <c r="AN40" s="627"/>
      <c r="AO40" s="652"/>
      <c r="AQ40" s="664" t="s">
        <v>277</v>
      </c>
      <c r="AR40" s="665"/>
      <c r="AS40" s="665"/>
      <c r="AT40" s="665"/>
      <c r="AU40" s="665"/>
      <c r="AV40" s="665"/>
      <c r="AW40" s="665"/>
      <c r="AX40" s="665"/>
      <c r="AY40" s="666"/>
      <c r="AZ40" s="623" t="s">
        <v>65</v>
      </c>
      <c r="BA40" s="624"/>
      <c r="BB40" s="624"/>
      <c r="BC40" s="624"/>
      <c r="BD40" s="634"/>
      <c r="BE40" s="634"/>
      <c r="BF40" s="667"/>
      <c r="BG40" s="669" t="s">
        <v>278</v>
      </c>
      <c r="BH40" s="670"/>
      <c r="BI40" s="670"/>
      <c r="BJ40" s="670"/>
      <c r="BK40" s="670"/>
      <c r="BL40" s="85"/>
      <c r="BM40" s="661" t="s">
        <v>279</v>
      </c>
      <c r="BN40" s="661"/>
      <c r="BO40" s="661"/>
      <c r="BP40" s="661"/>
      <c r="BQ40" s="661"/>
      <c r="BR40" s="661"/>
      <c r="BS40" s="661"/>
      <c r="BT40" s="661"/>
      <c r="BU40" s="662"/>
      <c r="BV40" s="623">
        <v>61</v>
      </c>
      <c r="BW40" s="624"/>
      <c r="BX40" s="624"/>
      <c r="BY40" s="624"/>
      <c r="BZ40" s="624"/>
      <c r="CA40" s="624"/>
      <c r="CB40" s="668"/>
      <c r="CD40" s="660" t="s">
        <v>280</v>
      </c>
      <c r="CE40" s="661"/>
      <c r="CF40" s="661"/>
      <c r="CG40" s="661"/>
      <c r="CH40" s="661"/>
      <c r="CI40" s="661"/>
      <c r="CJ40" s="661"/>
      <c r="CK40" s="661"/>
      <c r="CL40" s="661"/>
      <c r="CM40" s="661"/>
      <c r="CN40" s="661"/>
      <c r="CO40" s="661"/>
      <c r="CP40" s="661"/>
      <c r="CQ40" s="662"/>
      <c r="CR40" s="623">
        <v>23720</v>
      </c>
      <c r="CS40" s="624"/>
      <c r="CT40" s="624"/>
      <c r="CU40" s="624"/>
      <c r="CV40" s="624"/>
      <c r="CW40" s="624"/>
      <c r="CX40" s="624"/>
      <c r="CY40" s="625"/>
      <c r="CZ40" s="626">
        <v>0.1</v>
      </c>
      <c r="DA40" s="636"/>
      <c r="DB40" s="636"/>
      <c r="DC40" s="637"/>
      <c r="DD40" s="629">
        <v>4002</v>
      </c>
      <c r="DE40" s="624"/>
      <c r="DF40" s="624"/>
      <c r="DG40" s="624"/>
      <c r="DH40" s="624"/>
      <c r="DI40" s="624"/>
      <c r="DJ40" s="624"/>
      <c r="DK40" s="625"/>
      <c r="DL40" s="629">
        <v>4002</v>
      </c>
      <c r="DM40" s="624"/>
      <c r="DN40" s="624"/>
      <c r="DO40" s="624"/>
      <c r="DP40" s="624"/>
      <c r="DQ40" s="624"/>
      <c r="DR40" s="624"/>
      <c r="DS40" s="624"/>
      <c r="DT40" s="624"/>
      <c r="DU40" s="624"/>
      <c r="DV40" s="625"/>
      <c r="DW40" s="626">
        <v>0.1</v>
      </c>
      <c r="DX40" s="636"/>
      <c r="DY40" s="636"/>
      <c r="DZ40" s="636"/>
      <c r="EA40" s="636"/>
      <c r="EB40" s="636"/>
      <c r="EC40" s="663"/>
    </row>
    <row r="41" spans="2:133" ht="11.25" customHeight="1" x14ac:dyDescent="0.15">
      <c r="B41" s="620" t="s">
        <v>281</v>
      </c>
      <c r="C41" s="621"/>
      <c r="D41" s="621"/>
      <c r="E41" s="621"/>
      <c r="F41" s="621"/>
      <c r="G41" s="621"/>
      <c r="H41" s="621"/>
      <c r="I41" s="621"/>
      <c r="J41" s="621"/>
      <c r="K41" s="621"/>
      <c r="L41" s="621"/>
      <c r="M41" s="621"/>
      <c r="N41" s="621"/>
      <c r="O41" s="621"/>
      <c r="P41" s="621"/>
      <c r="Q41" s="622"/>
      <c r="R41" s="623" t="s">
        <v>65</v>
      </c>
      <c r="S41" s="624"/>
      <c r="T41" s="624"/>
      <c r="U41" s="624"/>
      <c r="V41" s="624"/>
      <c r="W41" s="624"/>
      <c r="X41" s="624"/>
      <c r="Y41" s="625"/>
      <c r="Z41" s="650" t="s">
        <v>65</v>
      </c>
      <c r="AA41" s="650"/>
      <c r="AB41" s="650"/>
      <c r="AC41" s="650"/>
      <c r="AD41" s="651" t="s">
        <v>65</v>
      </c>
      <c r="AE41" s="651"/>
      <c r="AF41" s="651"/>
      <c r="AG41" s="651"/>
      <c r="AH41" s="651"/>
      <c r="AI41" s="651"/>
      <c r="AJ41" s="651"/>
      <c r="AK41" s="651"/>
      <c r="AL41" s="626" t="s">
        <v>65</v>
      </c>
      <c r="AM41" s="627"/>
      <c r="AN41" s="627"/>
      <c r="AO41" s="652"/>
      <c r="AQ41" s="664" t="s">
        <v>282</v>
      </c>
      <c r="AR41" s="665"/>
      <c r="AS41" s="665"/>
      <c r="AT41" s="665"/>
      <c r="AU41" s="665"/>
      <c r="AV41" s="665"/>
      <c r="AW41" s="665"/>
      <c r="AX41" s="665"/>
      <c r="AY41" s="666"/>
      <c r="AZ41" s="623">
        <v>160369</v>
      </c>
      <c r="BA41" s="624"/>
      <c r="BB41" s="624"/>
      <c r="BC41" s="624"/>
      <c r="BD41" s="634"/>
      <c r="BE41" s="634"/>
      <c r="BF41" s="667"/>
      <c r="BG41" s="669"/>
      <c r="BH41" s="670"/>
      <c r="BI41" s="670"/>
      <c r="BJ41" s="670"/>
      <c r="BK41" s="670"/>
      <c r="BL41" s="85"/>
      <c r="BM41" s="661" t="s">
        <v>283</v>
      </c>
      <c r="BN41" s="661"/>
      <c r="BO41" s="661"/>
      <c r="BP41" s="661"/>
      <c r="BQ41" s="661"/>
      <c r="BR41" s="661"/>
      <c r="BS41" s="661"/>
      <c r="BT41" s="661"/>
      <c r="BU41" s="662"/>
      <c r="BV41" s="623" t="s">
        <v>65</v>
      </c>
      <c r="BW41" s="624"/>
      <c r="BX41" s="624"/>
      <c r="BY41" s="624"/>
      <c r="BZ41" s="624"/>
      <c r="CA41" s="624"/>
      <c r="CB41" s="668"/>
      <c r="CD41" s="660" t="s">
        <v>284</v>
      </c>
      <c r="CE41" s="661"/>
      <c r="CF41" s="661"/>
      <c r="CG41" s="661"/>
      <c r="CH41" s="661"/>
      <c r="CI41" s="661"/>
      <c r="CJ41" s="661"/>
      <c r="CK41" s="661"/>
      <c r="CL41" s="661"/>
      <c r="CM41" s="661"/>
      <c r="CN41" s="661"/>
      <c r="CO41" s="661"/>
      <c r="CP41" s="661"/>
      <c r="CQ41" s="662"/>
      <c r="CR41" s="623" t="s">
        <v>65</v>
      </c>
      <c r="CS41" s="634"/>
      <c r="CT41" s="634"/>
      <c r="CU41" s="634"/>
      <c r="CV41" s="634"/>
      <c r="CW41" s="634"/>
      <c r="CX41" s="634"/>
      <c r="CY41" s="635"/>
      <c r="CZ41" s="626" t="s">
        <v>65</v>
      </c>
      <c r="DA41" s="636"/>
      <c r="DB41" s="636"/>
      <c r="DC41" s="637"/>
      <c r="DD41" s="629" t="s">
        <v>65</v>
      </c>
      <c r="DE41" s="634"/>
      <c r="DF41" s="634"/>
      <c r="DG41" s="634"/>
      <c r="DH41" s="634"/>
      <c r="DI41" s="634"/>
      <c r="DJ41" s="634"/>
      <c r="DK41" s="635"/>
      <c r="DL41" s="630"/>
      <c r="DM41" s="631"/>
      <c r="DN41" s="631"/>
      <c r="DO41" s="631"/>
      <c r="DP41" s="631"/>
      <c r="DQ41" s="631"/>
      <c r="DR41" s="631"/>
      <c r="DS41" s="631"/>
      <c r="DT41" s="631"/>
      <c r="DU41" s="631"/>
      <c r="DV41" s="632"/>
      <c r="DW41" s="616"/>
      <c r="DX41" s="617"/>
      <c r="DY41" s="617"/>
      <c r="DZ41" s="617"/>
      <c r="EA41" s="617"/>
      <c r="EB41" s="617"/>
      <c r="EC41" s="618"/>
    </row>
    <row r="42" spans="2:133" ht="11.25" customHeight="1" x14ac:dyDescent="0.15">
      <c r="B42" s="620" t="s">
        <v>285</v>
      </c>
      <c r="C42" s="621"/>
      <c r="D42" s="621"/>
      <c r="E42" s="621"/>
      <c r="F42" s="621"/>
      <c r="G42" s="621"/>
      <c r="H42" s="621"/>
      <c r="I42" s="621"/>
      <c r="J42" s="621"/>
      <c r="K42" s="621"/>
      <c r="L42" s="621"/>
      <c r="M42" s="621"/>
      <c r="N42" s="621"/>
      <c r="O42" s="621"/>
      <c r="P42" s="621"/>
      <c r="Q42" s="622"/>
      <c r="R42" s="623" t="s">
        <v>65</v>
      </c>
      <c r="S42" s="624"/>
      <c r="T42" s="624"/>
      <c r="U42" s="624"/>
      <c r="V42" s="624"/>
      <c r="W42" s="624"/>
      <c r="X42" s="624"/>
      <c r="Y42" s="625"/>
      <c r="Z42" s="650" t="s">
        <v>65</v>
      </c>
      <c r="AA42" s="650"/>
      <c r="AB42" s="650"/>
      <c r="AC42" s="650"/>
      <c r="AD42" s="651" t="s">
        <v>65</v>
      </c>
      <c r="AE42" s="651"/>
      <c r="AF42" s="651"/>
      <c r="AG42" s="651"/>
      <c r="AH42" s="651"/>
      <c r="AI42" s="651"/>
      <c r="AJ42" s="651"/>
      <c r="AK42" s="651"/>
      <c r="AL42" s="626" t="s">
        <v>65</v>
      </c>
      <c r="AM42" s="627"/>
      <c r="AN42" s="627"/>
      <c r="AO42" s="652"/>
      <c r="AQ42" s="657" t="s">
        <v>286</v>
      </c>
      <c r="AR42" s="658"/>
      <c r="AS42" s="658"/>
      <c r="AT42" s="658"/>
      <c r="AU42" s="658"/>
      <c r="AV42" s="658"/>
      <c r="AW42" s="658"/>
      <c r="AX42" s="658"/>
      <c r="AY42" s="659"/>
      <c r="AZ42" s="603">
        <v>871257</v>
      </c>
      <c r="BA42" s="638"/>
      <c r="BB42" s="638"/>
      <c r="BC42" s="638"/>
      <c r="BD42" s="604"/>
      <c r="BE42" s="604"/>
      <c r="BF42" s="653"/>
      <c r="BG42" s="671"/>
      <c r="BH42" s="672"/>
      <c r="BI42" s="672"/>
      <c r="BJ42" s="672"/>
      <c r="BK42" s="672"/>
      <c r="BL42" s="86"/>
      <c r="BM42" s="654" t="s">
        <v>287</v>
      </c>
      <c r="BN42" s="654"/>
      <c r="BO42" s="654"/>
      <c r="BP42" s="654"/>
      <c r="BQ42" s="654"/>
      <c r="BR42" s="654"/>
      <c r="BS42" s="654"/>
      <c r="BT42" s="654"/>
      <c r="BU42" s="655"/>
      <c r="BV42" s="603">
        <v>587</v>
      </c>
      <c r="BW42" s="638"/>
      <c r="BX42" s="638"/>
      <c r="BY42" s="638"/>
      <c r="BZ42" s="638"/>
      <c r="CA42" s="638"/>
      <c r="CB42" s="656"/>
      <c r="CD42" s="620" t="s">
        <v>288</v>
      </c>
      <c r="CE42" s="621"/>
      <c r="CF42" s="621"/>
      <c r="CG42" s="621"/>
      <c r="CH42" s="621"/>
      <c r="CI42" s="621"/>
      <c r="CJ42" s="621"/>
      <c r="CK42" s="621"/>
      <c r="CL42" s="621"/>
      <c r="CM42" s="621"/>
      <c r="CN42" s="621"/>
      <c r="CO42" s="621"/>
      <c r="CP42" s="621"/>
      <c r="CQ42" s="622"/>
      <c r="CR42" s="623">
        <v>6643462</v>
      </c>
      <c r="CS42" s="634"/>
      <c r="CT42" s="634"/>
      <c r="CU42" s="634"/>
      <c r="CV42" s="634"/>
      <c r="CW42" s="634"/>
      <c r="CX42" s="634"/>
      <c r="CY42" s="635"/>
      <c r="CZ42" s="626">
        <v>39</v>
      </c>
      <c r="DA42" s="636"/>
      <c r="DB42" s="636"/>
      <c r="DC42" s="637"/>
      <c r="DD42" s="629">
        <v>542437</v>
      </c>
      <c r="DE42" s="634"/>
      <c r="DF42" s="634"/>
      <c r="DG42" s="634"/>
      <c r="DH42" s="634"/>
      <c r="DI42" s="634"/>
      <c r="DJ42" s="634"/>
      <c r="DK42" s="635"/>
      <c r="DL42" s="630"/>
      <c r="DM42" s="631"/>
      <c r="DN42" s="631"/>
      <c r="DO42" s="631"/>
      <c r="DP42" s="631"/>
      <c r="DQ42" s="631"/>
      <c r="DR42" s="631"/>
      <c r="DS42" s="631"/>
      <c r="DT42" s="631"/>
      <c r="DU42" s="631"/>
      <c r="DV42" s="632"/>
      <c r="DW42" s="616"/>
      <c r="DX42" s="617"/>
      <c r="DY42" s="617"/>
      <c r="DZ42" s="617"/>
      <c r="EA42" s="617"/>
      <c r="EB42" s="617"/>
      <c r="EC42" s="618"/>
    </row>
    <row r="43" spans="2:133" ht="11.25" customHeight="1" x14ac:dyDescent="0.15">
      <c r="B43" s="620" t="s">
        <v>289</v>
      </c>
      <c r="C43" s="621"/>
      <c r="D43" s="621"/>
      <c r="E43" s="621"/>
      <c r="F43" s="621"/>
      <c r="G43" s="621"/>
      <c r="H43" s="621"/>
      <c r="I43" s="621"/>
      <c r="J43" s="621"/>
      <c r="K43" s="621"/>
      <c r="L43" s="621"/>
      <c r="M43" s="621"/>
      <c r="N43" s="621"/>
      <c r="O43" s="621"/>
      <c r="P43" s="621"/>
      <c r="Q43" s="622"/>
      <c r="R43" s="623">
        <v>267951</v>
      </c>
      <c r="S43" s="624"/>
      <c r="T43" s="624"/>
      <c r="U43" s="624"/>
      <c r="V43" s="624"/>
      <c r="W43" s="624"/>
      <c r="X43" s="624"/>
      <c r="Y43" s="625"/>
      <c r="Z43" s="650">
        <v>1.5</v>
      </c>
      <c r="AA43" s="650"/>
      <c r="AB43" s="650"/>
      <c r="AC43" s="650"/>
      <c r="AD43" s="651" t="s">
        <v>65</v>
      </c>
      <c r="AE43" s="651"/>
      <c r="AF43" s="651"/>
      <c r="AG43" s="651"/>
      <c r="AH43" s="651"/>
      <c r="AI43" s="651"/>
      <c r="AJ43" s="651"/>
      <c r="AK43" s="651"/>
      <c r="AL43" s="626" t="s">
        <v>65</v>
      </c>
      <c r="AM43" s="627"/>
      <c r="AN43" s="627"/>
      <c r="AO43" s="652"/>
      <c r="BV43" s="87"/>
      <c r="BW43" s="87"/>
      <c r="BX43" s="87"/>
      <c r="BY43" s="87"/>
      <c r="BZ43" s="87"/>
      <c r="CA43" s="87"/>
      <c r="CB43" s="87"/>
      <c r="CD43" s="620" t="s">
        <v>290</v>
      </c>
      <c r="CE43" s="621"/>
      <c r="CF43" s="621"/>
      <c r="CG43" s="621"/>
      <c r="CH43" s="621"/>
      <c r="CI43" s="621"/>
      <c r="CJ43" s="621"/>
      <c r="CK43" s="621"/>
      <c r="CL43" s="621"/>
      <c r="CM43" s="621"/>
      <c r="CN43" s="621"/>
      <c r="CO43" s="621"/>
      <c r="CP43" s="621"/>
      <c r="CQ43" s="622"/>
      <c r="CR43" s="623">
        <v>219929</v>
      </c>
      <c r="CS43" s="634"/>
      <c r="CT43" s="634"/>
      <c r="CU43" s="634"/>
      <c r="CV43" s="634"/>
      <c r="CW43" s="634"/>
      <c r="CX43" s="634"/>
      <c r="CY43" s="635"/>
      <c r="CZ43" s="626">
        <v>1.3</v>
      </c>
      <c r="DA43" s="636"/>
      <c r="DB43" s="636"/>
      <c r="DC43" s="637"/>
      <c r="DD43" s="629">
        <v>211636</v>
      </c>
      <c r="DE43" s="634"/>
      <c r="DF43" s="634"/>
      <c r="DG43" s="634"/>
      <c r="DH43" s="634"/>
      <c r="DI43" s="634"/>
      <c r="DJ43" s="634"/>
      <c r="DK43" s="635"/>
      <c r="DL43" s="630"/>
      <c r="DM43" s="631"/>
      <c r="DN43" s="631"/>
      <c r="DO43" s="631"/>
      <c r="DP43" s="631"/>
      <c r="DQ43" s="631"/>
      <c r="DR43" s="631"/>
      <c r="DS43" s="631"/>
      <c r="DT43" s="631"/>
      <c r="DU43" s="631"/>
      <c r="DV43" s="632"/>
      <c r="DW43" s="616"/>
      <c r="DX43" s="617"/>
      <c r="DY43" s="617"/>
      <c r="DZ43" s="617"/>
      <c r="EA43" s="617"/>
      <c r="EB43" s="617"/>
      <c r="EC43" s="618"/>
    </row>
    <row r="44" spans="2:133" ht="11.25" customHeight="1" x14ac:dyDescent="0.15">
      <c r="B44" s="600" t="s">
        <v>291</v>
      </c>
      <c r="C44" s="601"/>
      <c r="D44" s="601"/>
      <c r="E44" s="601"/>
      <c r="F44" s="601"/>
      <c r="G44" s="601"/>
      <c r="H44" s="601"/>
      <c r="I44" s="601"/>
      <c r="J44" s="601"/>
      <c r="K44" s="601"/>
      <c r="L44" s="601"/>
      <c r="M44" s="601"/>
      <c r="N44" s="601"/>
      <c r="O44" s="601"/>
      <c r="P44" s="601"/>
      <c r="Q44" s="602"/>
      <c r="R44" s="603">
        <v>18221466</v>
      </c>
      <c r="S44" s="638"/>
      <c r="T44" s="638"/>
      <c r="U44" s="638"/>
      <c r="V44" s="638"/>
      <c r="W44" s="638"/>
      <c r="X44" s="638"/>
      <c r="Y44" s="639"/>
      <c r="Z44" s="640">
        <v>100</v>
      </c>
      <c r="AA44" s="640"/>
      <c r="AB44" s="640"/>
      <c r="AC44" s="640"/>
      <c r="AD44" s="641">
        <v>6442596</v>
      </c>
      <c r="AE44" s="641"/>
      <c r="AF44" s="641"/>
      <c r="AG44" s="641"/>
      <c r="AH44" s="641"/>
      <c r="AI44" s="641"/>
      <c r="AJ44" s="641"/>
      <c r="AK44" s="641"/>
      <c r="AL44" s="606">
        <v>100</v>
      </c>
      <c r="AM44" s="642"/>
      <c r="AN44" s="642"/>
      <c r="AO44" s="643"/>
      <c r="CD44" s="644" t="s">
        <v>237</v>
      </c>
      <c r="CE44" s="645"/>
      <c r="CF44" s="620" t="s">
        <v>292</v>
      </c>
      <c r="CG44" s="621"/>
      <c r="CH44" s="621"/>
      <c r="CI44" s="621"/>
      <c r="CJ44" s="621"/>
      <c r="CK44" s="621"/>
      <c r="CL44" s="621"/>
      <c r="CM44" s="621"/>
      <c r="CN44" s="621"/>
      <c r="CO44" s="621"/>
      <c r="CP44" s="621"/>
      <c r="CQ44" s="622"/>
      <c r="CR44" s="623">
        <v>1195948</v>
      </c>
      <c r="CS44" s="624"/>
      <c r="CT44" s="624"/>
      <c r="CU44" s="624"/>
      <c r="CV44" s="624"/>
      <c r="CW44" s="624"/>
      <c r="CX44" s="624"/>
      <c r="CY44" s="625"/>
      <c r="CZ44" s="626">
        <v>7</v>
      </c>
      <c r="DA44" s="627"/>
      <c r="DB44" s="627"/>
      <c r="DC44" s="628"/>
      <c r="DD44" s="629">
        <v>215233</v>
      </c>
      <c r="DE44" s="624"/>
      <c r="DF44" s="624"/>
      <c r="DG44" s="624"/>
      <c r="DH44" s="624"/>
      <c r="DI44" s="624"/>
      <c r="DJ44" s="624"/>
      <c r="DK44" s="625"/>
      <c r="DL44" s="630"/>
      <c r="DM44" s="631"/>
      <c r="DN44" s="631"/>
      <c r="DO44" s="631"/>
      <c r="DP44" s="631"/>
      <c r="DQ44" s="631"/>
      <c r="DR44" s="631"/>
      <c r="DS44" s="631"/>
      <c r="DT44" s="631"/>
      <c r="DU44" s="631"/>
      <c r="DV44" s="632"/>
      <c r="DW44" s="616"/>
      <c r="DX44" s="617"/>
      <c r="DY44" s="617"/>
      <c r="DZ44" s="617"/>
      <c r="EA44" s="617"/>
      <c r="EB44" s="617"/>
      <c r="EC44" s="618"/>
    </row>
    <row r="45" spans="2:133" ht="11.25" customHeight="1" x14ac:dyDescent="0.15">
      <c r="B45" s="88"/>
      <c r="C45" s="88"/>
      <c r="D45" s="88"/>
      <c r="E45" s="88"/>
      <c r="F45" s="88"/>
      <c r="G45" s="88"/>
      <c r="H45" s="88"/>
      <c r="I45" s="88"/>
      <c r="J45" s="88"/>
      <c r="K45" s="88"/>
      <c r="L45" s="88"/>
      <c r="M45" s="88"/>
      <c r="N45" s="88"/>
      <c r="O45" s="88"/>
      <c r="P45" s="88"/>
      <c r="Q45" s="88"/>
      <c r="R45" s="88"/>
      <c r="S45" s="88"/>
      <c r="T45" s="88"/>
      <c r="U45" s="88"/>
      <c r="V45" s="88"/>
      <c r="W45" s="88"/>
      <c r="X45" s="88"/>
      <c r="Y45" s="88"/>
      <c r="Z45" s="88"/>
      <c r="AA45" s="88"/>
      <c r="AB45" s="88"/>
      <c r="AC45" s="88"/>
      <c r="AD45" s="88"/>
      <c r="AE45" s="88"/>
      <c r="AF45" s="88"/>
      <c r="AG45" s="88"/>
      <c r="AH45" s="88"/>
      <c r="AI45" s="88"/>
      <c r="AJ45" s="88"/>
      <c r="AK45" s="88"/>
      <c r="AL45" s="88"/>
      <c r="AM45" s="88"/>
      <c r="AN45" s="88"/>
      <c r="AO45" s="88"/>
      <c r="CD45" s="646"/>
      <c r="CE45" s="647"/>
      <c r="CF45" s="620" t="s">
        <v>293</v>
      </c>
      <c r="CG45" s="621"/>
      <c r="CH45" s="621"/>
      <c r="CI45" s="621"/>
      <c r="CJ45" s="621"/>
      <c r="CK45" s="621"/>
      <c r="CL45" s="621"/>
      <c r="CM45" s="621"/>
      <c r="CN45" s="621"/>
      <c r="CO45" s="621"/>
      <c r="CP45" s="621"/>
      <c r="CQ45" s="622"/>
      <c r="CR45" s="623">
        <v>642557</v>
      </c>
      <c r="CS45" s="634"/>
      <c r="CT45" s="634"/>
      <c r="CU45" s="634"/>
      <c r="CV45" s="634"/>
      <c r="CW45" s="634"/>
      <c r="CX45" s="634"/>
      <c r="CY45" s="635"/>
      <c r="CZ45" s="626">
        <v>3.8</v>
      </c>
      <c r="DA45" s="636"/>
      <c r="DB45" s="636"/>
      <c r="DC45" s="637"/>
      <c r="DD45" s="629">
        <v>54726</v>
      </c>
      <c r="DE45" s="634"/>
      <c r="DF45" s="634"/>
      <c r="DG45" s="634"/>
      <c r="DH45" s="634"/>
      <c r="DI45" s="634"/>
      <c r="DJ45" s="634"/>
      <c r="DK45" s="635"/>
      <c r="DL45" s="630"/>
      <c r="DM45" s="631"/>
      <c r="DN45" s="631"/>
      <c r="DO45" s="631"/>
      <c r="DP45" s="631"/>
      <c r="DQ45" s="631"/>
      <c r="DR45" s="631"/>
      <c r="DS45" s="631"/>
      <c r="DT45" s="631"/>
      <c r="DU45" s="631"/>
      <c r="DV45" s="632"/>
      <c r="DW45" s="616"/>
      <c r="DX45" s="617"/>
      <c r="DY45" s="617"/>
      <c r="DZ45" s="617"/>
      <c r="EA45" s="617"/>
      <c r="EB45" s="617"/>
      <c r="EC45" s="618"/>
    </row>
    <row r="46" spans="2:133" ht="11.25" customHeight="1" x14ac:dyDescent="0.15">
      <c r="B46" s="89" t="s">
        <v>294</v>
      </c>
      <c r="C46" s="89"/>
      <c r="D46" s="89"/>
      <c r="E46" s="89"/>
      <c r="F46" s="89"/>
      <c r="G46" s="89"/>
      <c r="H46" s="89"/>
      <c r="I46" s="89"/>
      <c r="J46" s="89"/>
      <c r="K46" s="89"/>
      <c r="L46" s="89"/>
      <c r="M46" s="89"/>
      <c r="N46" s="89"/>
      <c r="O46" s="89"/>
      <c r="P46" s="89"/>
      <c r="Q46" s="89"/>
      <c r="R46" s="89"/>
      <c r="S46" s="89"/>
      <c r="T46" s="89"/>
      <c r="U46" s="89"/>
      <c r="V46" s="89"/>
      <c r="W46" s="89"/>
      <c r="X46" s="89"/>
      <c r="Y46" s="89"/>
      <c r="Z46" s="89"/>
      <c r="AA46" s="89"/>
      <c r="AB46" s="89"/>
      <c r="AC46" s="89"/>
      <c r="AD46" s="89"/>
      <c r="AE46" s="89"/>
      <c r="AF46" s="89"/>
      <c r="AG46" s="89"/>
      <c r="AH46" s="89"/>
      <c r="AI46" s="89"/>
      <c r="AJ46" s="89"/>
      <c r="AK46" s="89"/>
      <c r="AL46" s="89"/>
      <c r="AM46" s="89"/>
      <c r="AN46" s="89"/>
      <c r="AO46" s="89"/>
      <c r="CD46" s="646"/>
      <c r="CE46" s="647"/>
      <c r="CF46" s="620" t="s">
        <v>295</v>
      </c>
      <c r="CG46" s="621"/>
      <c r="CH46" s="621"/>
      <c r="CI46" s="621"/>
      <c r="CJ46" s="621"/>
      <c r="CK46" s="621"/>
      <c r="CL46" s="621"/>
      <c r="CM46" s="621"/>
      <c r="CN46" s="621"/>
      <c r="CO46" s="621"/>
      <c r="CP46" s="621"/>
      <c r="CQ46" s="622"/>
      <c r="CR46" s="623">
        <v>441752</v>
      </c>
      <c r="CS46" s="624"/>
      <c r="CT46" s="624"/>
      <c r="CU46" s="624"/>
      <c r="CV46" s="624"/>
      <c r="CW46" s="624"/>
      <c r="CX46" s="624"/>
      <c r="CY46" s="625"/>
      <c r="CZ46" s="626">
        <v>2.6</v>
      </c>
      <c r="DA46" s="627"/>
      <c r="DB46" s="627"/>
      <c r="DC46" s="628"/>
      <c r="DD46" s="629">
        <v>137373</v>
      </c>
      <c r="DE46" s="624"/>
      <c r="DF46" s="624"/>
      <c r="DG46" s="624"/>
      <c r="DH46" s="624"/>
      <c r="DI46" s="624"/>
      <c r="DJ46" s="624"/>
      <c r="DK46" s="625"/>
      <c r="DL46" s="630"/>
      <c r="DM46" s="631"/>
      <c r="DN46" s="631"/>
      <c r="DO46" s="631"/>
      <c r="DP46" s="631"/>
      <c r="DQ46" s="631"/>
      <c r="DR46" s="631"/>
      <c r="DS46" s="631"/>
      <c r="DT46" s="631"/>
      <c r="DU46" s="631"/>
      <c r="DV46" s="632"/>
      <c r="DW46" s="616"/>
      <c r="DX46" s="617"/>
      <c r="DY46" s="617"/>
      <c r="DZ46" s="617"/>
      <c r="EA46" s="617"/>
      <c r="EB46" s="617"/>
      <c r="EC46" s="618"/>
    </row>
    <row r="47" spans="2:133" ht="11.25" customHeight="1" x14ac:dyDescent="0.15">
      <c r="B47" s="633" t="s">
        <v>296</v>
      </c>
      <c r="C47" s="633"/>
      <c r="D47" s="633"/>
      <c r="E47" s="633"/>
      <c r="F47" s="633"/>
      <c r="G47" s="633"/>
      <c r="H47" s="633"/>
      <c r="I47" s="633"/>
      <c r="J47" s="633"/>
      <c r="K47" s="633"/>
      <c r="L47" s="633"/>
      <c r="M47" s="633"/>
      <c r="N47" s="633"/>
      <c r="O47" s="633"/>
      <c r="P47" s="633"/>
      <c r="Q47" s="633"/>
      <c r="R47" s="633"/>
      <c r="S47" s="633"/>
      <c r="T47" s="633"/>
      <c r="U47" s="633"/>
      <c r="V47" s="633"/>
      <c r="W47" s="633"/>
      <c r="X47" s="633"/>
      <c r="Y47" s="633"/>
      <c r="Z47" s="633"/>
      <c r="AA47" s="633"/>
      <c r="AB47" s="633"/>
      <c r="AC47" s="633"/>
      <c r="AD47" s="633"/>
      <c r="AE47" s="633"/>
      <c r="AF47" s="633"/>
      <c r="AG47" s="633"/>
      <c r="AH47" s="633"/>
      <c r="AI47" s="633"/>
      <c r="AJ47" s="633"/>
      <c r="AK47" s="633"/>
      <c r="AL47" s="633"/>
      <c r="AM47" s="633"/>
      <c r="AN47" s="633"/>
      <c r="AO47" s="633"/>
      <c r="AP47" s="633"/>
      <c r="AQ47" s="633"/>
      <c r="AR47" s="633"/>
      <c r="AS47" s="633"/>
      <c r="AT47" s="633"/>
      <c r="AU47" s="633"/>
      <c r="AV47" s="633"/>
      <c r="AW47" s="633"/>
      <c r="AX47" s="633"/>
      <c r="AY47" s="633"/>
      <c r="AZ47" s="633"/>
      <c r="BA47" s="633"/>
      <c r="BB47" s="633"/>
      <c r="BC47" s="633"/>
      <c r="BD47" s="633"/>
      <c r="BE47" s="633"/>
      <c r="BF47" s="633"/>
      <c r="BG47" s="633"/>
      <c r="BH47" s="633"/>
      <c r="BI47" s="633"/>
      <c r="BJ47" s="633"/>
      <c r="BK47" s="633"/>
      <c r="BL47" s="633"/>
      <c r="BM47" s="633"/>
      <c r="BN47" s="633"/>
      <c r="BO47" s="633"/>
      <c r="BP47" s="633"/>
      <c r="BQ47" s="633"/>
      <c r="BR47" s="633"/>
      <c r="BS47" s="633"/>
      <c r="BT47" s="633"/>
      <c r="BU47" s="633"/>
      <c r="BV47" s="633"/>
      <c r="BW47" s="633"/>
      <c r="BX47" s="633"/>
      <c r="BY47" s="633"/>
      <c r="BZ47" s="633"/>
      <c r="CA47" s="633"/>
      <c r="CB47" s="633"/>
      <c r="CD47" s="646"/>
      <c r="CE47" s="647"/>
      <c r="CF47" s="620" t="s">
        <v>297</v>
      </c>
      <c r="CG47" s="621"/>
      <c r="CH47" s="621"/>
      <c r="CI47" s="621"/>
      <c r="CJ47" s="621"/>
      <c r="CK47" s="621"/>
      <c r="CL47" s="621"/>
      <c r="CM47" s="621"/>
      <c r="CN47" s="621"/>
      <c r="CO47" s="621"/>
      <c r="CP47" s="621"/>
      <c r="CQ47" s="622"/>
      <c r="CR47" s="623">
        <v>5447514</v>
      </c>
      <c r="CS47" s="634"/>
      <c r="CT47" s="634"/>
      <c r="CU47" s="634"/>
      <c r="CV47" s="634"/>
      <c r="CW47" s="634"/>
      <c r="CX47" s="634"/>
      <c r="CY47" s="635"/>
      <c r="CZ47" s="626">
        <v>32</v>
      </c>
      <c r="DA47" s="636"/>
      <c r="DB47" s="636"/>
      <c r="DC47" s="637"/>
      <c r="DD47" s="629">
        <v>327204</v>
      </c>
      <c r="DE47" s="634"/>
      <c r="DF47" s="634"/>
      <c r="DG47" s="634"/>
      <c r="DH47" s="634"/>
      <c r="DI47" s="634"/>
      <c r="DJ47" s="634"/>
      <c r="DK47" s="635"/>
      <c r="DL47" s="630"/>
      <c r="DM47" s="631"/>
      <c r="DN47" s="631"/>
      <c r="DO47" s="631"/>
      <c r="DP47" s="631"/>
      <c r="DQ47" s="631"/>
      <c r="DR47" s="631"/>
      <c r="DS47" s="631"/>
      <c r="DT47" s="631"/>
      <c r="DU47" s="631"/>
      <c r="DV47" s="632"/>
      <c r="DW47" s="616"/>
      <c r="DX47" s="617"/>
      <c r="DY47" s="617"/>
      <c r="DZ47" s="617"/>
      <c r="EA47" s="617"/>
      <c r="EB47" s="617"/>
      <c r="EC47" s="618"/>
    </row>
    <row r="48" spans="2:133" x14ac:dyDescent="0.15">
      <c r="B48" s="619" t="s">
        <v>298</v>
      </c>
      <c r="C48" s="619"/>
      <c r="D48" s="619"/>
      <c r="E48" s="619"/>
      <c r="F48" s="619"/>
      <c r="G48" s="619"/>
      <c r="H48" s="619"/>
      <c r="I48" s="619"/>
      <c r="J48" s="619"/>
      <c r="K48" s="619"/>
      <c r="L48" s="619"/>
      <c r="M48" s="619"/>
      <c r="N48" s="619"/>
      <c r="O48" s="619"/>
      <c r="P48" s="619"/>
      <c r="Q48" s="619"/>
      <c r="R48" s="619"/>
      <c r="S48" s="619"/>
      <c r="T48" s="619"/>
      <c r="U48" s="619"/>
      <c r="V48" s="619"/>
      <c r="W48" s="619"/>
      <c r="X48" s="619"/>
      <c r="Y48" s="619"/>
      <c r="Z48" s="619"/>
      <c r="AA48" s="619"/>
      <c r="AB48" s="619"/>
      <c r="AC48" s="619"/>
      <c r="AD48" s="619"/>
      <c r="AE48" s="619"/>
      <c r="AF48" s="619"/>
      <c r="AG48" s="619"/>
      <c r="AH48" s="619"/>
      <c r="AI48" s="619"/>
      <c r="AJ48" s="619"/>
      <c r="AK48" s="619"/>
      <c r="AL48" s="619"/>
      <c r="AM48" s="619"/>
      <c r="AN48" s="619"/>
      <c r="AO48" s="619"/>
      <c r="AP48" s="619"/>
      <c r="AQ48" s="619"/>
      <c r="AR48" s="619"/>
      <c r="AS48" s="619"/>
      <c r="AT48" s="619"/>
      <c r="AU48" s="619"/>
      <c r="AV48" s="619"/>
      <c r="AW48" s="619"/>
      <c r="AX48" s="619"/>
      <c r="AY48" s="619"/>
      <c r="AZ48" s="619"/>
      <c r="BA48" s="619"/>
      <c r="BB48" s="619"/>
      <c r="BC48" s="619"/>
      <c r="BD48" s="619"/>
      <c r="BE48" s="619"/>
      <c r="BF48" s="619"/>
      <c r="BG48" s="619"/>
      <c r="BH48" s="619"/>
      <c r="BI48" s="619"/>
      <c r="BJ48" s="619"/>
      <c r="BK48" s="619"/>
      <c r="BL48" s="619"/>
      <c r="BM48" s="619"/>
      <c r="BN48" s="619"/>
      <c r="BO48" s="619"/>
      <c r="BP48" s="619"/>
      <c r="BQ48" s="619"/>
      <c r="BR48" s="619"/>
      <c r="BS48" s="619"/>
      <c r="BT48" s="619"/>
      <c r="BU48" s="619"/>
      <c r="BV48" s="619"/>
      <c r="BW48" s="619"/>
      <c r="BX48" s="619"/>
      <c r="BY48" s="619"/>
      <c r="BZ48" s="619"/>
      <c r="CA48" s="619"/>
      <c r="CB48" s="619"/>
      <c r="CD48" s="648"/>
      <c r="CE48" s="649"/>
      <c r="CF48" s="620" t="s">
        <v>299</v>
      </c>
      <c r="CG48" s="621"/>
      <c r="CH48" s="621"/>
      <c r="CI48" s="621"/>
      <c r="CJ48" s="621"/>
      <c r="CK48" s="621"/>
      <c r="CL48" s="621"/>
      <c r="CM48" s="621"/>
      <c r="CN48" s="621"/>
      <c r="CO48" s="621"/>
      <c r="CP48" s="621"/>
      <c r="CQ48" s="622"/>
      <c r="CR48" s="623" t="s">
        <v>65</v>
      </c>
      <c r="CS48" s="624"/>
      <c r="CT48" s="624"/>
      <c r="CU48" s="624"/>
      <c r="CV48" s="624"/>
      <c r="CW48" s="624"/>
      <c r="CX48" s="624"/>
      <c r="CY48" s="625"/>
      <c r="CZ48" s="626" t="s">
        <v>65</v>
      </c>
      <c r="DA48" s="627"/>
      <c r="DB48" s="627"/>
      <c r="DC48" s="628"/>
      <c r="DD48" s="629" t="s">
        <v>65</v>
      </c>
      <c r="DE48" s="624"/>
      <c r="DF48" s="624"/>
      <c r="DG48" s="624"/>
      <c r="DH48" s="624"/>
      <c r="DI48" s="624"/>
      <c r="DJ48" s="624"/>
      <c r="DK48" s="625"/>
      <c r="DL48" s="630"/>
      <c r="DM48" s="631"/>
      <c r="DN48" s="631"/>
      <c r="DO48" s="631"/>
      <c r="DP48" s="631"/>
      <c r="DQ48" s="631"/>
      <c r="DR48" s="631"/>
      <c r="DS48" s="631"/>
      <c r="DT48" s="631"/>
      <c r="DU48" s="631"/>
      <c r="DV48" s="632"/>
      <c r="DW48" s="616"/>
      <c r="DX48" s="617"/>
      <c r="DY48" s="617"/>
      <c r="DZ48" s="617"/>
      <c r="EA48" s="617"/>
      <c r="EB48" s="617"/>
      <c r="EC48" s="618"/>
    </row>
    <row r="49" spans="2:133" ht="11.25" customHeight="1" x14ac:dyDescent="0.15">
      <c r="B49" s="90"/>
      <c r="C49" s="89"/>
      <c r="D49" s="89"/>
      <c r="E49" s="89"/>
      <c r="F49" s="89"/>
      <c r="G49" s="89"/>
      <c r="H49" s="89"/>
      <c r="I49" s="89"/>
      <c r="J49" s="89"/>
      <c r="K49" s="89"/>
      <c r="L49" s="89"/>
      <c r="M49" s="89"/>
      <c r="N49" s="89"/>
      <c r="O49" s="89"/>
      <c r="P49" s="89"/>
      <c r="Q49" s="89"/>
      <c r="R49" s="89"/>
      <c r="S49" s="89"/>
      <c r="T49" s="89"/>
      <c r="U49" s="89"/>
      <c r="V49" s="89"/>
      <c r="W49" s="89"/>
      <c r="X49" s="89"/>
      <c r="Y49" s="89"/>
      <c r="Z49" s="89"/>
      <c r="AA49" s="89"/>
      <c r="AB49" s="89"/>
      <c r="AC49" s="89"/>
      <c r="AD49" s="89"/>
      <c r="AE49" s="89"/>
      <c r="AF49" s="89"/>
      <c r="AG49" s="89"/>
      <c r="AH49" s="89"/>
      <c r="AI49" s="89"/>
      <c r="AJ49" s="89"/>
      <c r="AK49" s="89"/>
      <c r="AL49" s="89"/>
      <c r="AM49" s="89"/>
      <c r="AN49" s="89"/>
      <c r="AO49" s="89"/>
      <c r="CD49" s="600" t="s">
        <v>300</v>
      </c>
      <c r="CE49" s="601"/>
      <c r="CF49" s="601"/>
      <c r="CG49" s="601"/>
      <c r="CH49" s="601"/>
      <c r="CI49" s="601"/>
      <c r="CJ49" s="601"/>
      <c r="CK49" s="601"/>
      <c r="CL49" s="601"/>
      <c r="CM49" s="601"/>
      <c r="CN49" s="601"/>
      <c r="CO49" s="601"/>
      <c r="CP49" s="601"/>
      <c r="CQ49" s="602"/>
      <c r="CR49" s="603">
        <v>17015219</v>
      </c>
      <c r="CS49" s="604"/>
      <c r="CT49" s="604"/>
      <c r="CU49" s="604"/>
      <c r="CV49" s="604"/>
      <c r="CW49" s="604"/>
      <c r="CX49" s="604"/>
      <c r="CY49" s="605"/>
      <c r="CZ49" s="606">
        <v>100</v>
      </c>
      <c r="DA49" s="607"/>
      <c r="DB49" s="607"/>
      <c r="DC49" s="608"/>
      <c r="DD49" s="609">
        <v>7705743</v>
      </c>
      <c r="DE49" s="604"/>
      <c r="DF49" s="604"/>
      <c r="DG49" s="604"/>
      <c r="DH49" s="604"/>
      <c r="DI49" s="604"/>
      <c r="DJ49" s="604"/>
      <c r="DK49" s="605"/>
      <c r="DL49" s="610"/>
      <c r="DM49" s="611"/>
      <c r="DN49" s="611"/>
      <c r="DO49" s="611"/>
      <c r="DP49" s="611"/>
      <c r="DQ49" s="611"/>
      <c r="DR49" s="611"/>
      <c r="DS49" s="611"/>
      <c r="DT49" s="611"/>
      <c r="DU49" s="611"/>
      <c r="DV49" s="612"/>
      <c r="DW49" s="613"/>
      <c r="DX49" s="614"/>
      <c r="DY49" s="614"/>
      <c r="DZ49" s="614"/>
      <c r="EA49" s="614"/>
      <c r="EB49" s="614"/>
      <c r="EC49" s="615"/>
    </row>
    <row r="50" spans="2:133" hidden="1" x14ac:dyDescent="0.15">
      <c r="B50" s="91"/>
      <c r="C50" s="88"/>
      <c r="D50" s="88"/>
      <c r="E50" s="88"/>
      <c r="F50" s="88"/>
      <c r="G50" s="88"/>
      <c r="H50" s="88"/>
      <c r="I50" s="88"/>
      <c r="J50" s="88"/>
      <c r="K50" s="88"/>
      <c r="L50" s="88"/>
      <c r="M50" s="88"/>
      <c r="N50" s="88"/>
      <c r="O50" s="88"/>
      <c r="P50" s="88"/>
      <c r="Q50" s="88"/>
      <c r="R50" s="88"/>
      <c r="S50" s="88"/>
      <c r="T50" s="88"/>
      <c r="U50" s="88"/>
      <c r="V50" s="88"/>
      <c r="W50" s="88"/>
      <c r="X50" s="88"/>
      <c r="Y50" s="88"/>
      <c r="Z50" s="88"/>
      <c r="AA50" s="88"/>
      <c r="AB50" s="88"/>
      <c r="AC50" s="88"/>
      <c r="AD50" s="88"/>
      <c r="AE50" s="88"/>
      <c r="AF50" s="88"/>
      <c r="AG50" s="88"/>
      <c r="AH50" s="88"/>
      <c r="AI50" s="88"/>
      <c r="AJ50" s="88"/>
      <c r="AK50" s="88"/>
      <c r="AL50" s="88"/>
      <c r="AM50" s="88"/>
      <c r="AN50" s="88"/>
      <c r="AO50" s="88"/>
    </row>
  </sheetData>
  <sheetProtection algorithmName="SHA-512" hashValue="5n026Wr44Km0g17EH0IIos8WKPBzXXVcyfTvn6rrDl2JbeV0Mu1xdPZZ9m35Y5GFB7HMxbj2lsC13i5+HkF98Q==" saltValue="n3WWxpbUDgT/4j2n6C5DbA=="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97" customWidth="1"/>
    <col min="131" max="131" width="1.625" style="97" customWidth="1"/>
    <col min="132" max="16384" width="9" style="97" hidden="1"/>
  </cols>
  <sheetData>
    <row r="1" spans="1:131" ht="11.25" customHeight="1" thickBot="1" x14ac:dyDescent="0.2">
      <c r="A1" s="93"/>
      <c r="B1" s="93"/>
      <c r="C1" s="93"/>
      <c r="D1" s="93"/>
      <c r="E1" s="93"/>
      <c r="F1" s="93"/>
      <c r="G1" s="93"/>
      <c r="H1" s="93"/>
      <c r="I1" s="93"/>
      <c r="J1" s="93"/>
      <c r="K1" s="93"/>
      <c r="L1" s="93"/>
      <c r="M1" s="93"/>
      <c r="N1" s="94"/>
      <c r="O1" s="94"/>
      <c r="P1" s="94"/>
      <c r="Q1" s="94"/>
      <c r="R1" s="94"/>
      <c r="S1" s="94"/>
      <c r="T1" s="94"/>
      <c r="U1" s="94"/>
      <c r="V1" s="94"/>
      <c r="W1" s="94"/>
      <c r="X1" s="94"/>
      <c r="Y1" s="94"/>
      <c r="Z1" s="94"/>
      <c r="AA1" s="94"/>
      <c r="AB1" s="94"/>
      <c r="AC1" s="94"/>
      <c r="AD1" s="94"/>
      <c r="AE1" s="94"/>
      <c r="AF1" s="94"/>
      <c r="AG1" s="94"/>
      <c r="AH1" s="94"/>
      <c r="AI1" s="94"/>
      <c r="AJ1" s="94"/>
      <c r="AK1" s="94"/>
      <c r="AL1" s="94"/>
      <c r="AM1" s="94"/>
      <c r="AN1" s="94"/>
      <c r="AO1" s="94"/>
      <c r="AP1" s="94"/>
      <c r="AQ1" s="94"/>
      <c r="AR1" s="94"/>
      <c r="AS1" s="94"/>
      <c r="AT1" s="94"/>
      <c r="AU1" s="94"/>
      <c r="AV1" s="94"/>
      <c r="AW1" s="94"/>
      <c r="AX1" s="94"/>
      <c r="AY1" s="94"/>
      <c r="AZ1" s="94"/>
      <c r="BA1" s="94"/>
      <c r="BB1" s="94"/>
      <c r="BC1" s="94"/>
      <c r="BD1" s="94"/>
      <c r="BE1" s="94"/>
      <c r="BF1" s="94"/>
      <c r="BG1" s="94"/>
      <c r="BH1" s="94"/>
      <c r="BI1" s="94"/>
      <c r="BJ1" s="94"/>
      <c r="BK1" s="94"/>
      <c r="BL1" s="94"/>
      <c r="BM1" s="94"/>
      <c r="BN1" s="94"/>
      <c r="BO1" s="94"/>
      <c r="BP1" s="94"/>
      <c r="BQ1" s="94"/>
      <c r="BR1" s="94"/>
      <c r="BS1" s="94"/>
      <c r="BT1" s="94"/>
      <c r="BU1" s="94"/>
      <c r="BV1" s="94"/>
      <c r="BW1" s="94"/>
      <c r="BX1" s="94"/>
      <c r="BY1" s="94"/>
      <c r="BZ1" s="94"/>
      <c r="CA1" s="94"/>
      <c r="CB1" s="94"/>
      <c r="CC1" s="94"/>
      <c r="CD1" s="94"/>
      <c r="CE1" s="94"/>
      <c r="CF1" s="94"/>
      <c r="CG1" s="94"/>
      <c r="CH1" s="94"/>
      <c r="CI1" s="94"/>
      <c r="CJ1" s="94"/>
      <c r="CK1" s="94"/>
      <c r="CL1" s="94"/>
      <c r="CM1" s="94"/>
      <c r="CN1" s="94"/>
      <c r="CO1" s="94"/>
      <c r="CP1" s="94"/>
      <c r="CQ1" s="94"/>
      <c r="CR1" s="94"/>
      <c r="CS1" s="94"/>
      <c r="CT1" s="94"/>
      <c r="CU1" s="94"/>
      <c r="CV1" s="94"/>
      <c r="CW1" s="94"/>
      <c r="CX1" s="94"/>
      <c r="CY1" s="94"/>
      <c r="CZ1" s="94"/>
      <c r="DA1" s="94"/>
      <c r="DB1" s="94"/>
      <c r="DC1" s="94"/>
      <c r="DD1" s="94"/>
      <c r="DE1" s="94"/>
      <c r="DF1" s="94"/>
      <c r="DG1" s="94"/>
      <c r="DH1" s="94"/>
      <c r="DI1" s="94"/>
      <c r="DJ1" s="94"/>
      <c r="DK1" s="94"/>
      <c r="DL1" s="94"/>
      <c r="DM1" s="94"/>
      <c r="DN1" s="94"/>
      <c r="DO1" s="94"/>
      <c r="DP1" s="94"/>
      <c r="DQ1" s="95"/>
      <c r="DR1" s="95"/>
      <c r="DS1" s="95"/>
      <c r="DT1" s="95"/>
      <c r="DU1" s="95"/>
      <c r="DV1" s="95"/>
      <c r="DW1" s="95"/>
      <c r="DX1" s="95"/>
      <c r="DY1" s="95"/>
      <c r="DZ1" s="95"/>
      <c r="EA1" s="96"/>
    </row>
    <row r="2" spans="1:131" ht="26.25" customHeight="1" thickBot="1" x14ac:dyDescent="0.2">
      <c r="A2" s="1130" t="s">
        <v>301</v>
      </c>
      <c r="B2" s="1130"/>
      <c r="C2" s="1130"/>
      <c r="D2" s="1130"/>
      <c r="E2" s="1130"/>
      <c r="F2" s="1130"/>
      <c r="G2" s="1130"/>
      <c r="H2" s="1130"/>
      <c r="I2" s="1130"/>
      <c r="J2" s="1130"/>
      <c r="K2" s="1130"/>
      <c r="L2" s="1130"/>
      <c r="M2" s="1130"/>
      <c r="N2" s="1130"/>
      <c r="O2" s="1130"/>
      <c r="P2" s="1130"/>
      <c r="Q2" s="1130"/>
      <c r="R2" s="1130"/>
      <c r="S2" s="1130"/>
      <c r="T2" s="1130"/>
      <c r="U2" s="1130"/>
      <c r="V2" s="1130"/>
      <c r="W2" s="1130"/>
      <c r="X2" s="1130"/>
      <c r="Y2" s="1130"/>
      <c r="Z2" s="1130"/>
      <c r="AA2" s="1130"/>
      <c r="AB2" s="1130"/>
      <c r="AC2" s="1130"/>
      <c r="AD2" s="1130"/>
      <c r="AE2" s="1130"/>
      <c r="AF2" s="1130"/>
      <c r="AG2" s="1130"/>
      <c r="AH2" s="1130"/>
      <c r="AI2" s="1130"/>
      <c r="AJ2" s="1130"/>
      <c r="AK2" s="1130"/>
      <c r="AL2" s="1130"/>
      <c r="AM2" s="1130"/>
      <c r="AN2" s="1130"/>
      <c r="AO2" s="1130"/>
      <c r="AP2" s="1130"/>
      <c r="AQ2" s="1130"/>
      <c r="AR2" s="1130"/>
      <c r="AS2" s="1130"/>
      <c r="AT2" s="1130"/>
      <c r="AU2" s="1130"/>
      <c r="AV2" s="1130"/>
      <c r="AW2" s="1130"/>
      <c r="AX2" s="1130"/>
      <c r="AY2" s="1130"/>
      <c r="AZ2" s="1130"/>
      <c r="BA2" s="1130"/>
      <c r="BB2" s="1130"/>
      <c r="BC2" s="1130"/>
      <c r="BD2" s="1130"/>
      <c r="BE2" s="1130"/>
      <c r="BF2" s="1130"/>
      <c r="BG2" s="1130"/>
      <c r="BH2" s="1130"/>
      <c r="BI2" s="1130"/>
      <c r="BJ2" s="94"/>
      <c r="BK2" s="94"/>
      <c r="BL2" s="94"/>
      <c r="BM2" s="94"/>
      <c r="BN2" s="94"/>
      <c r="BO2" s="94"/>
      <c r="BP2" s="94"/>
      <c r="BQ2" s="94"/>
      <c r="BR2" s="94"/>
      <c r="BS2" s="94"/>
      <c r="BT2" s="94"/>
      <c r="BU2" s="94"/>
      <c r="BV2" s="94"/>
      <c r="BW2" s="94"/>
      <c r="BX2" s="94"/>
      <c r="BY2" s="94"/>
      <c r="BZ2" s="94"/>
      <c r="CA2" s="94"/>
      <c r="CB2" s="94"/>
      <c r="CC2" s="94"/>
      <c r="CD2" s="94"/>
      <c r="CE2" s="94"/>
      <c r="CF2" s="94"/>
      <c r="CG2" s="94"/>
      <c r="CH2" s="94"/>
      <c r="CI2" s="94"/>
      <c r="CJ2" s="94"/>
      <c r="CK2" s="94"/>
      <c r="CL2" s="94"/>
      <c r="CM2" s="94"/>
      <c r="CN2" s="94"/>
      <c r="CO2" s="94"/>
      <c r="CP2" s="94"/>
      <c r="CQ2" s="94"/>
      <c r="CR2" s="94"/>
      <c r="CS2" s="94"/>
      <c r="CT2" s="94"/>
      <c r="CU2" s="94"/>
      <c r="CV2" s="94"/>
      <c r="CW2" s="94"/>
      <c r="CX2" s="94"/>
      <c r="CY2" s="94"/>
      <c r="CZ2" s="94"/>
      <c r="DA2" s="94"/>
      <c r="DB2" s="94"/>
      <c r="DC2" s="94"/>
      <c r="DD2" s="94"/>
      <c r="DE2" s="94"/>
      <c r="DF2" s="94"/>
      <c r="DG2" s="94"/>
      <c r="DH2" s="94"/>
      <c r="DI2" s="94"/>
      <c r="DJ2" s="1131" t="s">
        <v>302</v>
      </c>
      <c r="DK2" s="1132"/>
      <c r="DL2" s="1132"/>
      <c r="DM2" s="1132"/>
      <c r="DN2" s="1132"/>
      <c r="DO2" s="1133"/>
      <c r="DP2" s="94"/>
      <c r="DQ2" s="1131" t="s">
        <v>303</v>
      </c>
      <c r="DR2" s="1132"/>
      <c r="DS2" s="1132"/>
      <c r="DT2" s="1132"/>
      <c r="DU2" s="1132"/>
      <c r="DV2" s="1132"/>
      <c r="DW2" s="1132"/>
      <c r="DX2" s="1132"/>
      <c r="DY2" s="1132"/>
      <c r="DZ2" s="1133"/>
      <c r="EA2" s="96"/>
    </row>
    <row r="3" spans="1:131" ht="11.25" customHeight="1" x14ac:dyDescent="0.15">
      <c r="A3" s="94"/>
      <c r="B3" s="94"/>
      <c r="C3" s="94"/>
      <c r="D3" s="94"/>
      <c r="E3" s="94"/>
      <c r="F3" s="94"/>
      <c r="G3" s="94"/>
      <c r="H3" s="94"/>
      <c r="I3" s="94"/>
      <c r="J3" s="94"/>
      <c r="K3" s="94"/>
      <c r="L3" s="94"/>
      <c r="M3" s="94"/>
      <c r="N3" s="94"/>
      <c r="O3" s="94"/>
      <c r="P3" s="94"/>
      <c r="Q3" s="94"/>
      <c r="R3" s="94"/>
      <c r="S3" s="94"/>
      <c r="T3" s="94"/>
      <c r="U3" s="94"/>
      <c r="V3" s="94"/>
      <c r="W3" s="94"/>
      <c r="X3" s="94"/>
      <c r="Y3" s="94"/>
      <c r="Z3" s="94"/>
      <c r="AA3" s="94"/>
      <c r="AB3" s="94"/>
      <c r="AC3" s="94"/>
      <c r="AD3" s="94"/>
      <c r="AE3" s="94"/>
      <c r="AF3" s="94"/>
      <c r="AG3" s="94"/>
      <c r="AH3" s="94"/>
      <c r="AI3" s="94"/>
      <c r="AJ3" s="94"/>
      <c r="AK3" s="94"/>
      <c r="AL3" s="94"/>
      <c r="AM3" s="94"/>
      <c r="AN3" s="94"/>
      <c r="AO3" s="94"/>
      <c r="AP3" s="94"/>
      <c r="AQ3" s="94"/>
      <c r="AR3" s="94"/>
      <c r="AS3" s="94"/>
      <c r="AT3" s="94"/>
      <c r="AU3" s="94"/>
      <c r="AV3" s="94"/>
      <c r="AW3" s="94"/>
      <c r="AX3" s="94"/>
      <c r="AY3" s="94"/>
      <c r="AZ3" s="94"/>
      <c r="BA3" s="94"/>
      <c r="BB3" s="94"/>
      <c r="BC3" s="94"/>
      <c r="BD3" s="94"/>
      <c r="BE3" s="94"/>
      <c r="BF3" s="94"/>
      <c r="BG3" s="94"/>
      <c r="BH3" s="94"/>
      <c r="BI3" s="94"/>
      <c r="BJ3" s="94"/>
      <c r="BK3" s="94"/>
      <c r="BL3" s="94"/>
      <c r="BM3" s="94"/>
      <c r="BN3" s="94"/>
      <c r="BO3" s="94"/>
      <c r="BP3" s="94"/>
      <c r="BQ3" s="94"/>
      <c r="BR3" s="94"/>
      <c r="BS3" s="94"/>
      <c r="BT3" s="94"/>
      <c r="BU3" s="94"/>
      <c r="BV3" s="94"/>
      <c r="BW3" s="94"/>
      <c r="BX3" s="94"/>
      <c r="BY3" s="94"/>
      <c r="BZ3" s="94"/>
      <c r="CA3" s="94"/>
      <c r="CB3" s="94"/>
      <c r="CC3" s="94"/>
      <c r="CD3" s="94"/>
      <c r="CE3" s="94"/>
      <c r="CF3" s="94"/>
      <c r="CG3" s="94"/>
      <c r="CH3" s="94"/>
      <c r="CI3" s="94"/>
      <c r="CJ3" s="94"/>
      <c r="CK3" s="94"/>
      <c r="CL3" s="94"/>
      <c r="CM3" s="94"/>
      <c r="CN3" s="94"/>
      <c r="CO3" s="94"/>
      <c r="CP3" s="94"/>
      <c r="CQ3" s="94"/>
      <c r="CR3" s="94"/>
      <c r="CS3" s="94"/>
      <c r="CT3" s="94"/>
      <c r="CU3" s="94"/>
      <c r="CV3" s="94"/>
      <c r="CW3" s="94"/>
      <c r="CX3" s="94"/>
      <c r="CY3" s="94"/>
      <c r="CZ3" s="94"/>
      <c r="DA3" s="94"/>
      <c r="DB3" s="94"/>
      <c r="DC3" s="94"/>
      <c r="DD3" s="94"/>
      <c r="DE3" s="94"/>
      <c r="DF3" s="94"/>
      <c r="DG3" s="94"/>
      <c r="DH3" s="94"/>
      <c r="DI3" s="94"/>
      <c r="DJ3" s="94"/>
      <c r="DK3" s="94"/>
      <c r="DL3" s="94"/>
      <c r="DM3" s="94"/>
      <c r="DN3" s="94"/>
      <c r="DO3" s="94"/>
      <c r="DP3" s="94"/>
      <c r="DQ3" s="94"/>
      <c r="DR3" s="94"/>
      <c r="DS3" s="94"/>
      <c r="DT3" s="94"/>
      <c r="DU3" s="94"/>
      <c r="DV3" s="94"/>
      <c r="DW3" s="94"/>
      <c r="DX3" s="94"/>
      <c r="DY3" s="94"/>
      <c r="DZ3" s="94"/>
      <c r="EA3" s="96"/>
    </row>
    <row r="4" spans="1:131" s="101" customFormat="1" ht="26.25" customHeight="1" thickBot="1" x14ac:dyDescent="0.2">
      <c r="A4" s="1082" t="s">
        <v>304</v>
      </c>
      <c r="B4" s="1082"/>
      <c r="C4" s="1082"/>
      <c r="D4" s="1082"/>
      <c r="E4" s="1082"/>
      <c r="F4" s="1082"/>
      <c r="G4" s="1082"/>
      <c r="H4" s="1082"/>
      <c r="I4" s="1082"/>
      <c r="J4" s="1082"/>
      <c r="K4" s="1082"/>
      <c r="L4" s="1082"/>
      <c r="M4" s="1082"/>
      <c r="N4" s="1082"/>
      <c r="O4" s="1082"/>
      <c r="P4" s="1082"/>
      <c r="Q4" s="1082"/>
      <c r="R4" s="1082"/>
      <c r="S4" s="1082"/>
      <c r="T4" s="1082"/>
      <c r="U4" s="1082"/>
      <c r="V4" s="1082"/>
      <c r="W4" s="1082"/>
      <c r="X4" s="1082"/>
      <c r="Y4" s="1082"/>
      <c r="Z4" s="1082"/>
      <c r="AA4" s="1082"/>
      <c r="AB4" s="1082"/>
      <c r="AC4" s="1082"/>
      <c r="AD4" s="1082"/>
      <c r="AE4" s="1082"/>
      <c r="AF4" s="1082"/>
      <c r="AG4" s="1082"/>
      <c r="AH4" s="1082"/>
      <c r="AI4" s="1082"/>
      <c r="AJ4" s="1082"/>
      <c r="AK4" s="1082"/>
      <c r="AL4" s="1082"/>
      <c r="AM4" s="1082"/>
      <c r="AN4" s="1082"/>
      <c r="AO4" s="1082"/>
      <c r="AP4" s="1082"/>
      <c r="AQ4" s="1082"/>
      <c r="AR4" s="1082"/>
      <c r="AS4" s="1082"/>
      <c r="AT4" s="1082"/>
      <c r="AU4" s="1082"/>
      <c r="AV4" s="1082"/>
      <c r="AW4" s="1082"/>
      <c r="AX4" s="1082"/>
      <c r="AY4" s="1082"/>
      <c r="AZ4" s="98"/>
      <c r="BA4" s="98"/>
      <c r="BB4" s="98"/>
      <c r="BC4" s="98"/>
      <c r="BD4" s="98"/>
      <c r="BE4" s="99"/>
      <c r="BF4" s="99"/>
      <c r="BG4" s="99"/>
      <c r="BH4" s="99"/>
      <c r="BI4" s="99"/>
      <c r="BJ4" s="99"/>
      <c r="BK4" s="99"/>
      <c r="BL4" s="99"/>
      <c r="BM4" s="99"/>
      <c r="BN4" s="99"/>
      <c r="BO4" s="99"/>
      <c r="BP4" s="99"/>
      <c r="BQ4" s="753" t="s">
        <v>305</v>
      </c>
      <c r="BR4" s="753"/>
      <c r="BS4" s="753"/>
      <c r="BT4" s="753"/>
      <c r="BU4" s="753"/>
      <c r="BV4" s="753"/>
      <c r="BW4" s="753"/>
      <c r="BX4" s="753"/>
      <c r="BY4" s="753"/>
      <c r="BZ4" s="753"/>
      <c r="CA4" s="753"/>
      <c r="CB4" s="753"/>
      <c r="CC4" s="753"/>
      <c r="CD4" s="753"/>
      <c r="CE4" s="753"/>
      <c r="CF4" s="753"/>
      <c r="CG4" s="753"/>
      <c r="CH4" s="753"/>
      <c r="CI4" s="753"/>
      <c r="CJ4" s="753"/>
      <c r="CK4" s="753"/>
      <c r="CL4" s="753"/>
      <c r="CM4" s="753"/>
      <c r="CN4" s="753"/>
      <c r="CO4" s="753"/>
      <c r="CP4" s="753"/>
      <c r="CQ4" s="753"/>
      <c r="CR4" s="753"/>
      <c r="CS4" s="753"/>
      <c r="CT4" s="753"/>
      <c r="CU4" s="753"/>
      <c r="CV4" s="753"/>
      <c r="CW4" s="753"/>
      <c r="CX4" s="753"/>
      <c r="CY4" s="753"/>
      <c r="CZ4" s="753"/>
      <c r="DA4" s="753"/>
      <c r="DB4" s="753"/>
      <c r="DC4" s="753"/>
      <c r="DD4" s="753"/>
      <c r="DE4" s="753"/>
      <c r="DF4" s="753"/>
      <c r="DG4" s="753"/>
      <c r="DH4" s="753"/>
      <c r="DI4" s="753"/>
      <c r="DJ4" s="753"/>
      <c r="DK4" s="753"/>
      <c r="DL4" s="753"/>
      <c r="DM4" s="753"/>
      <c r="DN4" s="753"/>
      <c r="DO4" s="753"/>
      <c r="DP4" s="753"/>
      <c r="DQ4" s="753"/>
      <c r="DR4" s="753"/>
      <c r="DS4" s="753"/>
      <c r="DT4" s="753"/>
      <c r="DU4" s="753"/>
      <c r="DV4" s="753"/>
      <c r="DW4" s="753"/>
      <c r="DX4" s="753"/>
      <c r="DY4" s="753"/>
      <c r="DZ4" s="753"/>
      <c r="EA4" s="100"/>
    </row>
    <row r="5" spans="1:131" s="101" customFormat="1" ht="26.25" customHeight="1" x14ac:dyDescent="0.15">
      <c r="A5" s="1026" t="s">
        <v>306</v>
      </c>
      <c r="B5" s="1027"/>
      <c r="C5" s="1027"/>
      <c r="D5" s="1027"/>
      <c r="E5" s="1027"/>
      <c r="F5" s="1027"/>
      <c r="G5" s="1027"/>
      <c r="H5" s="1027"/>
      <c r="I5" s="1027"/>
      <c r="J5" s="1027"/>
      <c r="K5" s="1027"/>
      <c r="L5" s="1027"/>
      <c r="M5" s="1027"/>
      <c r="N5" s="1027"/>
      <c r="O5" s="1027"/>
      <c r="P5" s="1028"/>
      <c r="Q5" s="1012" t="s">
        <v>307</v>
      </c>
      <c r="R5" s="1013"/>
      <c r="S5" s="1013"/>
      <c r="T5" s="1013"/>
      <c r="U5" s="1014"/>
      <c r="V5" s="1012" t="s">
        <v>308</v>
      </c>
      <c r="W5" s="1013"/>
      <c r="X5" s="1013"/>
      <c r="Y5" s="1013"/>
      <c r="Z5" s="1014"/>
      <c r="AA5" s="1012" t="s">
        <v>309</v>
      </c>
      <c r="AB5" s="1013"/>
      <c r="AC5" s="1013"/>
      <c r="AD5" s="1013"/>
      <c r="AE5" s="1013"/>
      <c r="AF5" s="1134" t="s">
        <v>310</v>
      </c>
      <c r="AG5" s="1013"/>
      <c r="AH5" s="1013"/>
      <c r="AI5" s="1013"/>
      <c r="AJ5" s="1018"/>
      <c r="AK5" s="1013" t="s">
        <v>311</v>
      </c>
      <c r="AL5" s="1013"/>
      <c r="AM5" s="1013"/>
      <c r="AN5" s="1013"/>
      <c r="AO5" s="1014"/>
      <c r="AP5" s="1012" t="s">
        <v>312</v>
      </c>
      <c r="AQ5" s="1013"/>
      <c r="AR5" s="1013"/>
      <c r="AS5" s="1013"/>
      <c r="AT5" s="1014"/>
      <c r="AU5" s="1012" t="s">
        <v>313</v>
      </c>
      <c r="AV5" s="1013"/>
      <c r="AW5" s="1013"/>
      <c r="AX5" s="1013"/>
      <c r="AY5" s="1018"/>
      <c r="AZ5" s="98"/>
      <c r="BA5" s="98"/>
      <c r="BB5" s="98"/>
      <c r="BC5" s="98"/>
      <c r="BD5" s="98"/>
      <c r="BE5" s="99"/>
      <c r="BF5" s="99"/>
      <c r="BG5" s="99"/>
      <c r="BH5" s="99"/>
      <c r="BI5" s="99"/>
      <c r="BJ5" s="99"/>
      <c r="BK5" s="99"/>
      <c r="BL5" s="99"/>
      <c r="BM5" s="99"/>
      <c r="BN5" s="99"/>
      <c r="BO5" s="99"/>
      <c r="BP5" s="99"/>
      <c r="BQ5" s="1026" t="s">
        <v>314</v>
      </c>
      <c r="BR5" s="1027"/>
      <c r="BS5" s="1027"/>
      <c r="BT5" s="1027"/>
      <c r="BU5" s="1027"/>
      <c r="BV5" s="1027"/>
      <c r="BW5" s="1027"/>
      <c r="BX5" s="1027"/>
      <c r="BY5" s="1027"/>
      <c r="BZ5" s="1027"/>
      <c r="CA5" s="1027"/>
      <c r="CB5" s="1027"/>
      <c r="CC5" s="1027"/>
      <c r="CD5" s="1027"/>
      <c r="CE5" s="1027"/>
      <c r="CF5" s="1027"/>
      <c r="CG5" s="1028"/>
      <c r="CH5" s="1012" t="s">
        <v>315</v>
      </c>
      <c r="CI5" s="1013"/>
      <c r="CJ5" s="1013"/>
      <c r="CK5" s="1013"/>
      <c r="CL5" s="1014"/>
      <c r="CM5" s="1012" t="s">
        <v>316</v>
      </c>
      <c r="CN5" s="1013"/>
      <c r="CO5" s="1013"/>
      <c r="CP5" s="1013"/>
      <c r="CQ5" s="1014"/>
      <c r="CR5" s="1012" t="s">
        <v>317</v>
      </c>
      <c r="CS5" s="1013"/>
      <c r="CT5" s="1013"/>
      <c r="CU5" s="1013"/>
      <c r="CV5" s="1014"/>
      <c r="CW5" s="1012" t="s">
        <v>318</v>
      </c>
      <c r="CX5" s="1013"/>
      <c r="CY5" s="1013"/>
      <c r="CZ5" s="1013"/>
      <c r="DA5" s="1014"/>
      <c r="DB5" s="1012" t="s">
        <v>319</v>
      </c>
      <c r="DC5" s="1013"/>
      <c r="DD5" s="1013"/>
      <c r="DE5" s="1013"/>
      <c r="DF5" s="1014"/>
      <c r="DG5" s="1124" t="s">
        <v>320</v>
      </c>
      <c r="DH5" s="1125"/>
      <c r="DI5" s="1125"/>
      <c r="DJ5" s="1125"/>
      <c r="DK5" s="1126"/>
      <c r="DL5" s="1124" t="s">
        <v>321</v>
      </c>
      <c r="DM5" s="1125"/>
      <c r="DN5" s="1125"/>
      <c r="DO5" s="1125"/>
      <c r="DP5" s="1126"/>
      <c r="DQ5" s="1012" t="s">
        <v>322</v>
      </c>
      <c r="DR5" s="1013"/>
      <c r="DS5" s="1013"/>
      <c r="DT5" s="1013"/>
      <c r="DU5" s="1014"/>
      <c r="DV5" s="1012" t="s">
        <v>313</v>
      </c>
      <c r="DW5" s="1013"/>
      <c r="DX5" s="1013"/>
      <c r="DY5" s="1013"/>
      <c r="DZ5" s="1018"/>
      <c r="EA5" s="100"/>
    </row>
    <row r="6" spans="1:131" s="101" customFormat="1" ht="26.25" customHeight="1" thickBot="1" x14ac:dyDescent="0.2">
      <c r="A6" s="1029"/>
      <c r="B6" s="1030"/>
      <c r="C6" s="1030"/>
      <c r="D6" s="1030"/>
      <c r="E6" s="1030"/>
      <c r="F6" s="1030"/>
      <c r="G6" s="1030"/>
      <c r="H6" s="1030"/>
      <c r="I6" s="1030"/>
      <c r="J6" s="1030"/>
      <c r="K6" s="1030"/>
      <c r="L6" s="1030"/>
      <c r="M6" s="1030"/>
      <c r="N6" s="1030"/>
      <c r="O6" s="1030"/>
      <c r="P6" s="1031"/>
      <c r="Q6" s="1015"/>
      <c r="R6" s="1016"/>
      <c r="S6" s="1016"/>
      <c r="T6" s="1016"/>
      <c r="U6" s="1017"/>
      <c r="V6" s="1015"/>
      <c r="W6" s="1016"/>
      <c r="X6" s="1016"/>
      <c r="Y6" s="1016"/>
      <c r="Z6" s="1017"/>
      <c r="AA6" s="1015"/>
      <c r="AB6" s="1016"/>
      <c r="AC6" s="1016"/>
      <c r="AD6" s="1016"/>
      <c r="AE6" s="1016"/>
      <c r="AF6" s="1135"/>
      <c r="AG6" s="1016"/>
      <c r="AH6" s="1016"/>
      <c r="AI6" s="1016"/>
      <c r="AJ6" s="1019"/>
      <c r="AK6" s="1016"/>
      <c r="AL6" s="1016"/>
      <c r="AM6" s="1016"/>
      <c r="AN6" s="1016"/>
      <c r="AO6" s="1017"/>
      <c r="AP6" s="1015"/>
      <c r="AQ6" s="1016"/>
      <c r="AR6" s="1016"/>
      <c r="AS6" s="1016"/>
      <c r="AT6" s="1017"/>
      <c r="AU6" s="1015"/>
      <c r="AV6" s="1016"/>
      <c r="AW6" s="1016"/>
      <c r="AX6" s="1016"/>
      <c r="AY6" s="1019"/>
      <c r="AZ6" s="98"/>
      <c r="BA6" s="98"/>
      <c r="BB6" s="98"/>
      <c r="BC6" s="98"/>
      <c r="BD6" s="98"/>
      <c r="BE6" s="99"/>
      <c r="BF6" s="99"/>
      <c r="BG6" s="99"/>
      <c r="BH6" s="99"/>
      <c r="BI6" s="99"/>
      <c r="BJ6" s="99"/>
      <c r="BK6" s="99"/>
      <c r="BL6" s="99"/>
      <c r="BM6" s="99"/>
      <c r="BN6" s="99"/>
      <c r="BO6" s="99"/>
      <c r="BP6" s="99"/>
      <c r="BQ6" s="1029"/>
      <c r="BR6" s="1030"/>
      <c r="BS6" s="1030"/>
      <c r="BT6" s="1030"/>
      <c r="BU6" s="1030"/>
      <c r="BV6" s="1030"/>
      <c r="BW6" s="1030"/>
      <c r="BX6" s="1030"/>
      <c r="BY6" s="1030"/>
      <c r="BZ6" s="1030"/>
      <c r="CA6" s="1030"/>
      <c r="CB6" s="1030"/>
      <c r="CC6" s="1030"/>
      <c r="CD6" s="1030"/>
      <c r="CE6" s="1030"/>
      <c r="CF6" s="1030"/>
      <c r="CG6" s="1031"/>
      <c r="CH6" s="1015"/>
      <c r="CI6" s="1016"/>
      <c r="CJ6" s="1016"/>
      <c r="CK6" s="1016"/>
      <c r="CL6" s="1017"/>
      <c r="CM6" s="1015"/>
      <c r="CN6" s="1016"/>
      <c r="CO6" s="1016"/>
      <c r="CP6" s="1016"/>
      <c r="CQ6" s="1017"/>
      <c r="CR6" s="1015"/>
      <c r="CS6" s="1016"/>
      <c r="CT6" s="1016"/>
      <c r="CU6" s="1016"/>
      <c r="CV6" s="1017"/>
      <c r="CW6" s="1015"/>
      <c r="CX6" s="1016"/>
      <c r="CY6" s="1016"/>
      <c r="CZ6" s="1016"/>
      <c r="DA6" s="1017"/>
      <c r="DB6" s="1015"/>
      <c r="DC6" s="1016"/>
      <c r="DD6" s="1016"/>
      <c r="DE6" s="1016"/>
      <c r="DF6" s="1017"/>
      <c r="DG6" s="1127"/>
      <c r="DH6" s="1128"/>
      <c r="DI6" s="1128"/>
      <c r="DJ6" s="1128"/>
      <c r="DK6" s="1129"/>
      <c r="DL6" s="1127"/>
      <c r="DM6" s="1128"/>
      <c r="DN6" s="1128"/>
      <c r="DO6" s="1128"/>
      <c r="DP6" s="1129"/>
      <c r="DQ6" s="1015"/>
      <c r="DR6" s="1016"/>
      <c r="DS6" s="1016"/>
      <c r="DT6" s="1016"/>
      <c r="DU6" s="1017"/>
      <c r="DV6" s="1015"/>
      <c r="DW6" s="1016"/>
      <c r="DX6" s="1016"/>
      <c r="DY6" s="1016"/>
      <c r="DZ6" s="1019"/>
      <c r="EA6" s="100"/>
    </row>
    <row r="7" spans="1:131" s="101" customFormat="1" ht="26.25" customHeight="1" thickTop="1" x14ac:dyDescent="0.15">
      <c r="A7" s="102">
        <v>1</v>
      </c>
      <c r="B7" s="1067" t="s">
        <v>323</v>
      </c>
      <c r="C7" s="1068"/>
      <c r="D7" s="1068"/>
      <c r="E7" s="1068"/>
      <c r="F7" s="1068"/>
      <c r="G7" s="1068"/>
      <c r="H7" s="1068"/>
      <c r="I7" s="1068"/>
      <c r="J7" s="1068"/>
      <c r="K7" s="1068"/>
      <c r="L7" s="1068"/>
      <c r="M7" s="1068"/>
      <c r="N7" s="1068"/>
      <c r="O7" s="1068"/>
      <c r="P7" s="1069"/>
      <c r="Q7" s="1113">
        <v>18175</v>
      </c>
      <c r="R7" s="1114"/>
      <c r="S7" s="1114"/>
      <c r="T7" s="1114"/>
      <c r="U7" s="1114"/>
      <c r="V7" s="1114">
        <v>16968</v>
      </c>
      <c r="W7" s="1114"/>
      <c r="X7" s="1114"/>
      <c r="Y7" s="1114"/>
      <c r="Z7" s="1114"/>
      <c r="AA7" s="1114">
        <v>1206</v>
      </c>
      <c r="AB7" s="1114"/>
      <c r="AC7" s="1114"/>
      <c r="AD7" s="1114"/>
      <c r="AE7" s="1115"/>
      <c r="AF7" s="1116">
        <v>1083</v>
      </c>
      <c r="AG7" s="1117"/>
      <c r="AH7" s="1117"/>
      <c r="AI7" s="1117"/>
      <c r="AJ7" s="1118"/>
      <c r="AK7" s="1119">
        <v>153</v>
      </c>
      <c r="AL7" s="1120"/>
      <c r="AM7" s="1120"/>
      <c r="AN7" s="1120"/>
      <c r="AO7" s="1120"/>
      <c r="AP7" s="1120">
        <v>12708</v>
      </c>
      <c r="AQ7" s="1120"/>
      <c r="AR7" s="1120"/>
      <c r="AS7" s="1120"/>
      <c r="AT7" s="1120"/>
      <c r="AU7" s="1121"/>
      <c r="AV7" s="1121"/>
      <c r="AW7" s="1121"/>
      <c r="AX7" s="1121"/>
      <c r="AY7" s="1122"/>
      <c r="AZ7" s="98"/>
      <c r="BA7" s="98"/>
      <c r="BB7" s="98"/>
      <c r="BC7" s="98"/>
      <c r="BD7" s="98"/>
      <c r="BE7" s="99"/>
      <c r="BF7" s="99"/>
      <c r="BG7" s="99"/>
      <c r="BH7" s="99"/>
      <c r="BI7" s="99"/>
      <c r="BJ7" s="99"/>
      <c r="BK7" s="99"/>
      <c r="BL7" s="99"/>
      <c r="BM7" s="99"/>
      <c r="BN7" s="99"/>
      <c r="BO7" s="99"/>
      <c r="BP7" s="99"/>
      <c r="BQ7" s="102">
        <v>1</v>
      </c>
      <c r="BR7" s="103"/>
      <c r="BS7" s="1110" t="s">
        <v>324</v>
      </c>
      <c r="BT7" s="1111"/>
      <c r="BU7" s="1111"/>
      <c r="BV7" s="1111"/>
      <c r="BW7" s="1111"/>
      <c r="BX7" s="1111"/>
      <c r="BY7" s="1111"/>
      <c r="BZ7" s="1111"/>
      <c r="CA7" s="1111"/>
      <c r="CB7" s="1111"/>
      <c r="CC7" s="1111"/>
      <c r="CD7" s="1111"/>
      <c r="CE7" s="1111"/>
      <c r="CF7" s="1111"/>
      <c r="CG7" s="1123"/>
      <c r="CH7" s="1107">
        <v>3</v>
      </c>
      <c r="CI7" s="1108"/>
      <c r="CJ7" s="1108"/>
      <c r="CK7" s="1108"/>
      <c r="CL7" s="1109"/>
      <c r="CM7" s="1107">
        <v>57</v>
      </c>
      <c r="CN7" s="1108"/>
      <c r="CO7" s="1108"/>
      <c r="CP7" s="1108"/>
      <c r="CQ7" s="1109"/>
      <c r="CR7" s="1107">
        <v>10</v>
      </c>
      <c r="CS7" s="1108"/>
      <c r="CT7" s="1108"/>
      <c r="CU7" s="1108"/>
      <c r="CV7" s="1109"/>
      <c r="CW7" s="1107" t="s">
        <v>325</v>
      </c>
      <c r="CX7" s="1108"/>
      <c r="CY7" s="1108"/>
      <c r="CZ7" s="1108"/>
      <c r="DA7" s="1109"/>
      <c r="DB7" s="1107" t="s">
        <v>325</v>
      </c>
      <c r="DC7" s="1108"/>
      <c r="DD7" s="1108"/>
      <c r="DE7" s="1108"/>
      <c r="DF7" s="1109"/>
      <c r="DG7" s="1107" t="s">
        <v>325</v>
      </c>
      <c r="DH7" s="1108"/>
      <c r="DI7" s="1108"/>
      <c r="DJ7" s="1108"/>
      <c r="DK7" s="1109"/>
      <c r="DL7" s="1107" t="s">
        <v>325</v>
      </c>
      <c r="DM7" s="1108"/>
      <c r="DN7" s="1108"/>
      <c r="DO7" s="1108"/>
      <c r="DP7" s="1109"/>
      <c r="DQ7" s="1107" t="s">
        <v>325</v>
      </c>
      <c r="DR7" s="1108"/>
      <c r="DS7" s="1108"/>
      <c r="DT7" s="1108"/>
      <c r="DU7" s="1109"/>
      <c r="DV7" s="1110"/>
      <c r="DW7" s="1111"/>
      <c r="DX7" s="1111"/>
      <c r="DY7" s="1111"/>
      <c r="DZ7" s="1112"/>
      <c r="EA7" s="100"/>
    </row>
    <row r="8" spans="1:131" s="101" customFormat="1" ht="26.25" customHeight="1" x14ac:dyDescent="0.15">
      <c r="A8" s="104">
        <v>2</v>
      </c>
      <c r="B8" s="1053" t="s">
        <v>326</v>
      </c>
      <c r="C8" s="1054"/>
      <c r="D8" s="1054"/>
      <c r="E8" s="1054"/>
      <c r="F8" s="1054"/>
      <c r="G8" s="1054"/>
      <c r="H8" s="1054"/>
      <c r="I8" s="1054"/>
      <c r="J8" s="1054"/>
      <c r="K8" s="1054"/>
      <c r="L8" s="1054"/>
      <c r="M8" s="1054"/>
      <c r="N8" s="1054"/>
      <c r="O8" s="1054"/>
      <c r="P8" s="1055"/>
      <c r="Q8" s="1061">
        <v>122</v>
      </c>
      <c r="R8" s="1062"/>
      <c r="S8" s="1062"/>
      <c r="T8" s="1062"/>
      <c r="U8" s="1062"/>
      <c r="V8" s="1062">
        <v>122</v>
      </c>
      <c r="W8" s="1062"/>
      <c r="X8" s="1062"/>
      <c r="Y8" s="1062"/>
      <c r="Z8" s="1062"/>
      <c r="AA8" s="1062" t="s">
        <v>325</v>
      </c>
      <c r="AB8" s="1062"/>
      <c r="AC8" s="1062"/>
      <c r="AD8" s="1062"/>
      <c r="AE8" s="1063"/>
      <c r="AF8" s="1058" t="s">
        <v>65</v>
      </c>
      <c r="AG8" s="1059"/>
      <c r="AH8" s="1059"/>
      <c r="AI8" s="1059"/>
      <c r="AJ8" s="1060"/>
      <c r="AK8" s="1103">
        <v>87</v>
      </c>
      <c r="AL8" s="1104"/>
      <c r="AM8" s="1104"/>
      <c r="AN8" s="1104"/>
      <c r="AO8" s="1104"/>
      <c r="AP8" s="1104" t="s">
        <v>325</v>
      </c>
      <c r="AQ8" s="1104"/>
      <c r="AR8" s="1104"/>
      <c r="AS8" s="1104"/>
      <c r="AT8" s="1104"/>
      <c r="AU8" s="1105"/>
      <c r="AV8" s="1105"/>
      <c r="AW8" s="1105"/>
      <c r="AX8" s="1105"/>
      <c r="AY8" s="1106"/>
      <c r="AZ8" s="98"/>
      <c r="BA8" s="98"/>
      <c r="BB8" s="98"/>
      <c r="BC8" s="98"/>
      <c r="BD8" s="98"/>
      <c r="BE8" s="99"/>
      <c r="BF8" s="99"/>
      <c r="BG8" s="99"/>
      <c r="BH8" s="99"/>
      <c r="BI8" s="99"/>
      <c r="BJ8" s="99"/>
      <c r="BK8" s="99"/>
      <c r="BL8" s="99"/>
      <c r="BM8" s="99"/>
      <c r="BN8" s="99"/>
      <c r="BO8" s="99"/>
      <c r="BP8" s="99"/>
      <c r="BQ8" s="104">
        <v>2</v>
      </c>
      <c r="BR8" s="105"/>
      <c r="BS8" s="1023" t="s">
        <v>327</v>
      </c>
      <c r="BT8" s="1024"/>
      <c r="BU8" s="1024"/>
      <c r="BV8" s="1024"/>
      <c r="BW8" s="1024"/>
      <c r="BX8" s="1024"/>
      <c r="BY8" s="1024"/>
      <c r="BZ8" s="1024"/>
      <c r="CA8" s="1024"/>
      <c r="CB8" s="1024"/>
      <c r="CC8" s="1024"/>
      <c r="CD8" s="1024"/>
      <c r="CE8" s="1024"/>
      <c r="CF8" s="1024"/>
      <c r="CG8" s="1039"/>
      <c r="CH8" s="1020">
        <v>3</v>
      </c>
      <c r="CI8" s="1021"/>
      <c r="CJ8" s="1021"/>
      <c r="CK8" s="1021"/>
      <c r="CL8" s="1022"/>
      <c r="CM8" s="1020">
        <v>41</v>
      </c>
      <c r="CN8" s="1021"/>
      <c r="CO8" s="1021"/>
      <c r="CP8" s="1021"/>
      <c r="CQ8" s="1022"/>
      <c r="CR8" s="1020">
        <v>20</v>
      </c>
      <c r="CS8" s="1021"/>
      <c r="CT8" s="1021"/>
      <c r="CU8" s="1021"/>
      <c r="CV8" s="1022"/>
      <c r="CW8" s="1020" t="s">
        <v>325</v>
      </c>
      <c r="CX8" s="1021"/>
      <c r="CY8" s="1021"/>
      <c r="CZ8" s="1021"/>
      <c r="DA8" s="1022"/>
      <c r="DB8" s="1020" t="s">
        <v>325</v>
      </c>
      <c r="DC8" s="1021"/>
      <c r="DD8" s="1021"/>
      <c r="DE8" s="1021"/>
      <c r="DF8" s="1022"/>
      <c r="DG8" s="1020" t="s">
        <v>325</v>
      </c>
      <c r="DH8" s="1021"/>
      <c r="DI8" s="1021"/>
      <c r="DJ8" s="1021"/>
      <c r="DK8" s="1022"/>
      <c r="DL8" s="1020" t="s">
        <v>325</v>
      </c>
      <c r="DM8" s="1021"/>
      <c r="DN8" s="1021"/>
      <c r="DO8" s="1021"/>
      <c r="DP8" s="1022"/>
      <c r="DQ8" s="1020" t="s">
        <v>325</v>
      </c>
      <c r="DR8" s="1021"/>
      <c r="DS8" s="1021"/>
      <c r="DT8" s="1021"/>
      <c r="DU8" s="1022"/>
      <c r="DV8" s="1023"/>
      <c r="DW8" s="1024"/>
      <c r="DX8" s="1024"/>
      <c r="DY8" s="1024"/>
      <c r="DZ8" s="1025"/>
      <c r="EA8" s="100"/>
    </row>
    <row r="9" spans="1:131" s="101" customFormat="1" ht="26.25" customHeight="1" x14ac:dyDescent="0.15">
      <c r="A9" s="104">
        <v>3</v>
      </c>
      <c r="B9" s="1053" t="s">
        <v>328</v>
      </c>
      <c r="C9" s="1054"/>
      <c r="D9" s="1054"/>
      <c r="E9" s="1054"/>
      <c r="F9" s="1054"/>
      <c r="G9" s="1054"/>
      <c r="H9" s="1054"/>
      <c r="I9" s="1054"/>
      <c r="J9" s="1054"/>
      <c r="K9" s="1054"/>
      <c r="L9" s="1054"/>
      <c r="M9" s="1054"/>
      <c r="N9" s="1054"/>
      <c r="O9" s="1054"/>
      <c r="P9" s="1055"/>
      <c r="Q9" s="1061">
        <v>28</v>
      </c>
      <c r="R9" s="1062"/>
      <c r="S9" s="1062"/>
      <c r="T9" s="1062"/>
      <c r="U9" s="1062"/>
      <c r="V9" s="1062">
        <v>28</v>
      </c>
      <c r="W9" s="1062"/>
      <c r="X9" s="1062"/>
      <c r="Y9" s="1062"/>
      <c r="Z9" s="1062"/>
      <c r="AA9" s="1062" t="s">
        <v>325</v>
      </c>
      <c r="AB9" s="1062"/>
      <c r="AC9" s="1062"/>
      <c r="AD9" s="1062"/>
      <c r="AE9" s="1063"/>
      <c r="AF9" s="1058" t="s">
        <v>65</v>
      </c>
      <c r="AG9" s="1059"/>
      <c r="AH9" s="1059"/>
      <c r="AI9" s="1059"/>
      <c r="AJ9" s="1060"/>
      <c r="AK9" s="1103">
        <v>8</v>
      </c>
      <c r="AL9" s="1104"/>
      <c r="AM9" s="1104"/>
      <c r="AN9" s="1104"/>
      <c r="AO9" s="1104"/>
      <c r="AP9" s="1104" t="s">
        <v>325</v>
      </c>
      <c r="AQ9" s="1104"/>
      <c r="AR9" s="1104"/>
      <c r="AS9" s="1104"/>
      <c r="AT9" s="1104"/>
      <c r="AU9" s="1105"/>
      <c r="AV9" s="1105"/>
      <c r="AW9" s="1105"/>
      <c r="AX9" s="1105"/>
      <c r="AY9" s="1106"/>
      <c r="AZ9" s="98"/>
      <c r="BA9" s="98"/>
      <c r="BB9" s="98"/>
      <c r="BC9" s="98"/>
      <c r="BD9" s="98"/>
      <c r="BE9" s="99"/>
      <c r="BF9" s="99"/>
      <c r="BG9" s="99"/>
      <c r="BH9" s="99"/>
      <c r="BI9" s="99"/>
      <c r="BJ9" s="99"/>
      <c r="BK9" s="99"/>
      <c r="BL9" s="99"/>
      <c r="BM9" s="99"/>
      <c r="BN9" s="99"/>
      <c r="BO9" s="99"/>
      <c r="BP9" s="99"/>
      <c r="BQ9" s="104">
        <v>3</v>
      </c>
      <c r="BR9" s="105"/>
      <c r="BS9" s="1023"/>
      <c r="BT9" s="1024"/>
      <c r="BU9" s="1024"/>
      <c r="BV9" s="1024"/>
      <c r="BW9" s="1024"/>
      <c r="BX9" s="1024"/>
      <c r="BY9" s="1024"/>
      <c r="BZ9" s="1024"/>
      <c r="CA9" s="1024"/>
      <c r="CB9" s="1024"/>
      <c r="CC9" s="1024"/>
      <c r="CD9" s="1024"/>
      <c r="CE9" s="1024"/>
      <c r="CF9" s="1024"/>
      <c r="CG9" s="1039"/>
      <c r="CH9" s="1020"/>
      <c r="CI9" s="1021"/>
      <c r="CJ9" s="1021"/>
      <c r="CK9" s="1021"/>
      <c r="CL9" s="1022"/>
      <c r="CM9" s="1020"/>
      <c r="CN9" s="1021"/>
      <c r="CO9" s="1021"/>
      <c r="CP9" s="1021"/>
      <c r="CQ9" s="1022"/>
      <c r="CR9" s="1020"/>
      <c r="CS9" s="1021"/>
      <c r="CT9" s="1021"/>
      <c r="CU9" s="1021"/>
      <c r="CV9" s="1022"/>
      <c r="CW9" s="1020"/>
      <c r="CX9" s="1021"/>
      <c r="CY9" s="1021"/>
      <c r="CZ9" s="1021"/>
      <c r="DA9" s="1022"/>
      <c r="DB9" s="1020"/>
      <c r="DC9" s="1021"/>
      <c r="DD9" s="1021"/>
      <c r="DE9" s="1021"/>
      <c r="DF9" s="1022"/>
      <c r="DG9" s="1020"/>
      <c r="DH9" s="1021"/>
      <c r="DI9" s="1021"/>
      <c r="DJ9" s="1021"/>
      <c r="DK9" s="1022"/>
      <c r="DL9" s="1020"/>
      <c r="DM9" s="1021"/>
      <c r="DN9" s="1021"/>
      <c r="DO9" s="1021"/>
      <c r="DP9" s="1022"/>
      <c r="DQ9" s="1020"/>
      <c r="DR9" s="1021"/>
      <c r="DS9" s="1021"/>
      <c r="DT9" s="1021"/>
      <c r="DU9" s="1022"/>
      <c r="DV9" s="1023"/>
      <c r="DW9" s="1024"/>
      <c r="DX9" s="1024"/>
      <c r="DY9" s="1024"/>
      <c r="DZ9" s="1025"/>
      <c r="EA9" s="100"/>
    </row>
    <row r="10" spans="1:131" s="101" customFormat="1" ht="26.25" customHeight="1" x14ac:dyDescent="0.15">
      <c r="A10" s="104">
        <v>4</v>
      </c>
      <c r="B10" s="1053"/>
      <c r="C10" s="1054"/>
      <c r="D10" s="1054"/>
      <c r="E10" s="1054"/>
      <c r="F10" s="1054"/>
      <c r="G10" s="1054"/>
      <c r="H10" s="1054"/>
      <c r="I10" s="1054"/>
      <c r="J10" s="1054"/>
      <c r="K10" s="1054"/>
      <c r="L10" s="1054"/>
      <c r="M10" s="1054"/>
      <c r="N10" s="1054"/>
      <c r="O10" s="1054"/>
      <c r="P10" s="1055"/>
      <c r="Q10" s="1061"/>
      <c r="R10" s="1062"/>
      <c r="S10" s="1062"/>
      <c r="T10" s="1062"/>
      <c r="U10" s="1062"/>
      <c r="V10" s="1062"/>
      <c r="W10" s="1062"/>
      <c r="X10" s="1062"/>
      <c r="Y10" s="1062"/>
      <c r="Z10" s="1062"/>
      <c r="AA10" s="1062"/>
      <c r="AB10" s="1062"/>
      <c r="AC10" s="1062"/>
      <c r="AD10" s="1062"/>
      <c r="AE10" s="1063"/>
      <c r="AF10" s="1058"/>
      <c r="AG10" s="1059"/>
      <c r="AH10" s="1059"/>
      <c r="AI10" s="1059"/>
      <c r="AJ10" s="1060"/>
      <c r="AK10" s="1103"/>
      <c r="AL10" s="1104"/>
      <c r="AM10" s="1104"/>
      <c r="AN10" s="1104"/>
      <c r="AO10" s="1104"/>
      <c r="AP10" s="1104"/>
      <c r="AQ10" s="1104"/>
      <c r="AR10" s="1104"/>
      <c r="AS10" s="1104"/>
      <c r="AT10" s="1104"/>
      <c r="AU10" s="1105"/>
      <c r="AV10" s="1105"/>
      <c r="AW10" s="1105"/>
      <c r="AX10" s="1105"/>
      <c r="AY10" s="1106"/>
      <c r="AZ10" s="98"/>
      <c r="BA10" s="98"/>
      <c r="BB10" s="98"/>
      <c r="BC10" s="98"/>
      <c r="BD10" s="98"/>
      <c r="BE10" s="99"/>
      <c r="BF10" s="99"/>
      <c r="BG10" s="99"/>
      <c r="BH10" s="99"/>
      <c r="BI10" s="99"/>
      <c r="BJ10" s="99"/>
      <c r="BK10" s="99"/>
      <c r="BL10" s="99"/>
      <c r="BM10" s="99"/>
      <c r="BN10" s="99"/>
      <c r="BO10" s="99"/>
      <c r="BP10" s="99"/>
      <c r="BQ10" s="104">
        <v>4</v>
      </c>
      <c r="BR10" s="105"/>
      <c r="BS10" s="1023"/>
      <c r="BT10" s="1024"/>
      <c r="BU10" s="1024"/>
      <c r="BV10" s="1024"/>
      <c r="BW10" s="1024"/>
      <c r="BX10" s="1024"/>
      <c r="BY10" s="1024"/>
      <c r="BZ10" s="1024"/>
      <c r="CA10" s="1024"/>
      <c r="CB10" s="1024"/>
      <c r="CC10" s="1024"/>
      <c r="CD10" s="1024"/>
      <c r="CE10" s="1024"/>
      <c r="CF10" s="1024"/>
      <c r="CG10" s="1039"/>
      <c r="CH10" s="1020"/>
      <c r="CI10" s="1021"/>
      <c r="CJ10" s="1021"/>
      <c r="CK10" s="1021"/>
      <c r="CL10" s="1022"/>
      <c r="CM10" s="1020"/>
      <c r="CN10" s="1021"/>
      <c r="CO10" s="1021"/>
      <c r="CP10" s="1021"/>
      <c r="CQ10" s="1022"/>
      <c r="CR10" s="1020"/>
      <c r="CS10" s="1021"/>
      <c r="CT10" s="1021"/>
      <c r="CU10" s="1021"/>
      <c r="CV10" s="1022"/>
      <c r="CW10" s="1020"/>
      <c r="CX10" s="1021"/>
      <c r="CY10" s="1021"/>
      <c r="CZ10" s="1021"/>
      <c r="DA10" s="1022"/>
      <c r="DB10" s="1020"/>
      <c r="DC10" s="1021"/>
      <c r="DD10" s="1021"/>
      <c r="DE10" s="1021"/>
      <c r="DF10" s="1022"/>
      <c r="DG10" s="1020"/>
      <c r="DH10" s="1021"/>
      <c r="DI10" s="1021"/>
      <c r="DJ10" s="1021"/>
      <c r="DK10" s="1022"/>
      <c r="DL10" s="1020"/>
      <c r="DM10" s="1021"/>
      <c r="DN10" s="1021"/>
      <c r="DO10" s="1021"/>
      <c r="DP10" s="1022"/>
      <c r="DQ10" s="1020"/>
      <c r="DR10" s="1021"/>
      <c r="DS10" s="1021"/>
      <c r="DT10" s="1021"/>
      <c r="DU10" s="1022"/>
      <c r="DV10" s="1023"/>
      <c r="DW10" s="1024"/>
      <c r="DX10" s="1024"/>
      <c r="DY10" s="1024"/>
      <c r="DZ10" s="1025"/>
      <c r="EA10" s="100"/>
    </row>
    <row r="11" spans="1:131" s="101" customFormat="1" ht="26.25" customHeight="1" x14ac:dyDescent="0.15">
      <c r="A11" s="104">
        <v>5</v>
      </c>
      <c r="B11" s="1053"/>
      <c r="C11" s="1054"/>
      <c r="D11" s="1054"/>
      <c r="E11" s="1054"/>
      <c r="F11" s="1054"/>
      <c r="G11" s="1054"/>
      <c r="H11" s="1054"/>
      <c r="I11" s="1054"/>
      <c r="J11" s="1054"/>
      <c r="K11" s="1054"/>
      <c r="L11" s="1054"/>
      <c r="M11" s="1054"/>
      <c r="N11" s="1054"/>
      <c r="O11" s="1054"/>
      <c r="P11" s="1055"/>
      <c r="Q11" s="1061"/>
      <c r="R11" s="1062"/>
      <c r="S11" s="1062"/>
      <c r="T11" s="1062"/>
      <c r="U11" s="1062"/>
      <c r="V11" s="1062"/>
      <c r="W11" s="1062"/>
      <c r="X11" s="1062"/>
      <c r="Y11" s="1062"/>
      <c r="Z11" s="1062"/>
      <c r="AA11" s="1062"/>
      <c r="AB11" s="1062"/>
      <c r="AC11" s="1062"/>
      <c r="AD11" s="1062"/>
      <c r="AE11" s="1063"/>
      <c r="AF11" s="1058"/>
      <c r="AG11" s="1059"/>
      <c r="AH11" s="1059"/>
      <c r="AI11" s="1059"/>
      <c r="AJ11" s="1060"/>
      <c r="AK11" s="1103"/>
      <c r="AL11" s="1104"/>
      <c r="AM11" s="1104"/>
      <c r="AN11" s="1104"/>
      <c r="AO11" s="1104"/>
      <c r="AP11" s="1104"/>
      <c r="AQ11" s="1104"/>
      <c r="AR11" s="1104"/>
      <c r="AS11" s="1104"/>
      <c r="AT11" s="1104"/>
      <c r="AU11" s="1105"/>
      <c r="AV11" s="1105"/>
      <c r="AW11" s="1105"/>
      <c r="AX11" s="1105"/>
      <c r="AY11" s="1106"/>
      <c r="AZ11" s="98"/>
      <c r="BA11" s="98"/>
      <c r="BB11" s="98"/>
      <c r="BC11" s="98"/>
      <c r="BD11" s="98"/>
      <c r="BE11" s="99"/>
      <c r="BF11" s="99"/>
      <c r="BG11" s="99"/>
      <c r="BH11" s="99"/>
      <c r="BI11" s="99"/>
      <c r="BJ11" s="99"/>
      <c r="BK11" s="99"/>
      <c r="BL11" s="99"/>
      <c r="BM11" s="99"/>
      <c r="BN11" s="99"/>
      <c r="BO11" s="99"/>
      <c r="BP11" s="99"/>
      <c r="BQ11" s="104">
        <v>5</v>
      </c>
      <c r="BR11" s="105"/>
      <c r="BS11" s="1023"/>
      <c r="BT11" s="1024"/>
      <c r="BU11" s="1024"/>
      <c r="BV11" s="1024"/>
      <c r="BW11" s="1024"/>
      <c r="BX11" s="1024"/>
      <c r="BY11" s="1024"/>
      <c r="BZ11" s="1024"/>
      <c r="CA11" s="1024"/>
      <c r="CB11" s="1024"/>
      <c r="CC11" s="1024"/>
      <c r="CD11" s="1024"/>
      <c r="CE11" s="1024"/>
      <c r="CF11" s="1024"/>
      <c r="CG11" s="1039"/>
      <c r="CH11" s="1020"/>
      <c r="CI11" s="1021"/>
      <c r="CJ11" s="1021"/>
      <c r="CK11" s="1021"/>
      <c r="CL11" s="1022"/>
      <c r="CM11" s="1020"/>
      <c r="CN11" s="1021"/>
      <c r="CO11" s="1021"/>
      <c r="CP11" s="1021"/>
      <c r="CQ11" s="1022"/>
      <c r="CR11" s="1020"/>
      <c r="CS11" s="1021"/>
      <c r="CT11" s="1021"/>
      <c r="CU11" s="1021"/>
      <c r="CV11" s="1022"/>
      <c r="CW11" s="1020"/>
      <c r="CX11" s="1021"/>
      <c r="CY11" s="1021"/>
      <c r="CZ11" s="1021"/>
      <c r="DA11" s="1022"/>
      <c r="DB11" s="1020"/>
      <c r="DC11" s="1021"/>
      <c r="DD11" s="1021"/>
      <c r="DE11" s="1021"/>
      <c r="DF11" s="1022"/>
      <c r="DG11" s="1020"/>
      <c r="DH11" s="1021"/>
      <c r="DI11" s="1021"/>
      <c r="DJ11" s="1021"/>
      <c r="DK11" s="1022"/>
      <c r="DL11" s="1020"/>
      <c r="DM11" s="1021"/>
      <c r="DN11" s="1021"/>
      <c r="DO11" s="1021"/>
      <c r="DP11" s="1022"/>
      <c r="DQ11" s="1020"/>
      <c r="DR11" s="1021"/>
      <c r="DS11" s="1021"/>
      <c r="DT11" s="1021"/>
      <c r="DU11" s="1022"/>
      <c r="DV11" s="1023"/>
      <c r="DW11" s="1024"/>
      <c r="DX11" s="1024"/>
      <c r="DY11" s="1024"/>
      <c r="DZ11" s="1025"/>
      <c r="EA11" s="100"/>
    </row>
    <row r="12" spans="1:131" s="101" customFormat="1" ht="26.25" customHeight="1" x14ac:dyDescent="0.15">
      <c r="A12" s="104">
        <v>6</v>
      </c>
      <c r="B12" s="1053"/>
      <c r="C12" s="1054"/>
      <c r="D12" s="1054"/>
      <c r="E12" s="1054"/>
      <c r="F12" s="1054"/>
      <c r="G12" s="1054"/>
      <c r="H12" s="1054"/>
      <c r="I12" s="1054"/>
      <c r="J12" s="1054"/>
      <c r="K12" s="1054"/>
      <c r="L12" s="1054"/>
      <c r="M12" s="1054"/>
      <c r="N12" s="1054"/>
      <c r="O12" s="1054"/>
      <c r="P12" s="1055"/>
      <c r="Q12" s="1061"/>
      <c r="R12" s="1062"/>
      <c r="S12" s="1062"/>
      <c r="T12" s="1062"/>
      <c r="U12" s="1062"/>
      <c r="V12" s="1062"/>
      <c r="W12" s="1062"/>
      <c r="X12" s="1062"/>
      <c r="Y12" s="1062"/>
      <c r="Z12" s="1062"/>
      <c r="AA12" s="1062"/>
      <c r="AB12" s="1062"/>
      <c r="AC12" s="1062"/>
      <c r="AD12" s="1062"/>
      <c r="AE12" s="1063"/>
      <c r="AF12" s="1058"/>
      <c r="AG12" s="1059"/>
      <c r="AH12" s="1059"/>
      <c r="AI12" s="1059"/>
      <c r="AJ12" s="1060"/>
      <c r="AK12" s="1103"/>
      <c r="AL12" s="1104"/>
      <c r="AM12" s="1104"/>
      <c r="AN12" s="1104"/>
      <c r="AO12" s="1104"/>
      <c r="AP12" s="1104"/>
      <c r="AQ12" s="1104"/>
      <c r="AR12" s="1104"/>
      <c r="AS12" s="1104"/>
      <c r="AT12" s="1104"/>
      <c r="AU12" s="1105"/>
      <c r="AV12" s="1105"/>
      <c r="AW12" s="1105"/>
      <c r="AX12" s="1105"/>
      <c r="AY12" s="1106"/>
      <c r="AZ12" s="98"/>
      <c r="BA12" s="98"/>
      <c r="BB12" s="98"/>
      <c r="BC12" s="98"/>
      <c r="BD12" s="98"/>
      <c r="BE12" s="99"/>
      <c r="BF12" s="99"/>
      <c r="BG12" s="99"/>
      <c r="BH12" s="99"/>
      <c r="BI12" s="99"/>
      <c r="BJ12" s="99"/>
      <c r="BK12" s="99"/>
      <c r="BL12" s="99"/>
      <c r="BM12" s="99"/>
      <c r="BN12" s="99"/>
      <c r="BO12" s="99"/>
      <c r="BP12" s="99"/>
      <c r="BQ12" s="104">
        <v>6</v>
      </c>
      <c r="BR12" s="105"/>
      <c r="BS12" s="1023"/>
      <c r="BT12" s="1024"/>
      <c r="BU12" s="1024"/>
      <c r="BV12" s="1024"/>
      <c r="BW12" s="1024"/>
      <c r="BX12" s="1024"/>
      <c r="BY12" s="1024"/>
      <c r="BZ12" s="1024"/>
      <c r="CA12" s="1024"/>
      <c r="CB12" s="1024"/>
      <c r="CC12" s="1024"/>
      <c r="CD12" s="1024"/>
      <c r="CE12" s="1024"/>
      <c r="CF12" s="1024"/>
      <c r="CG12" s="1039"/>
      <c r="CH12" s="1020"/>
      <c r="CI12" s="1021"/>
      <c r="CJ12" s="1021"/>
      <c r="CK12" s="1021"/>
      <c r="CL12" s="1022"/>
      <c r="CM12" s="1020"/>
      <c r="CN12" s="1021"/>
      <c r="CO12" s="1021"/>
      <c r="CP12" s="1021"/>
      <c r="CQ12" s="1022"/>
      <c r="CR12" s="1020"/>
      <c r="CS12" s="1021"/>
      <c r="CT12" s="1021"/>
      <c r="CU12" s="1021"/>
      <c r="CV12" s="1022"/>
      <c r="CW12" s="1020"/>
      <c r="CX12" s="1021"/>
      <c r="CY12" s="1021"/>
      <c r="CZ12" s="1021"/>
      <c r="DA12" s="1022"/>
      <c r="DB12" s="1020"/>
      <c r="DC12" s="1021"/>
      <c r="DD12" s="1021"/>
      <c r="DE12" s="1021"/>
      <c r="DF12" s="1022"/>
      <c r="DG12" s="1020"/>
      <c r="DH12" s="1021"/>
      <c r="DI12" s="1021"/>
      <c r="DJ12" s="1021"/>
      <c r="DK12" s="1022"/>
      <c r="DL12" s="1020"/>
      <c r="DM12" s="1021"/>
      <c r="DN12" s="1021"/>
      <c r="DO12" s="1021"/>
      <c r="DP12" s="1022"/>
      <c r="DQ12" s="1020"/>
      <c r="DR12" s="1021"/>
      <c r="DS12" s="1021"/>
      <c r="DT12" s="1021"/>
      <c r="DU12" s="1022"/>
      <c r="DV12" s="1023"/>
      <c r="DW12" s="1024"/>
      <c r="DX12" s="1024"/>
      <c r="DY12" s="1024"/>
      <c r="DZ12" s="1025"/>
      <c r="EA12" s="100"/>
    </row>
    <row r="13" spans="1:131" s="101" customFormat="1" ht="26.25" customHeight="1" x14ac:dyDescent="0.15">
      <c r="A13" s="104">
        <v>7</v>
      </c>
      <c r="B13" s="1053"/>
      <c r="C13" s="1054"/>
      <c r="D13" s="1054"/>
      <c r="E13" s="1054"/>
      <c r="F13" s="1054"/>
      <c r="G13" s="1054"/>
      <c r="H13" s="1054"/>
      <c r="I13" s="1054"/>
      <c r="J13" s="1054"/>
      <c r="K13" s="1054"/>
      <c r="L13" s="1054"/>
      <c r="M13" s="1054"/>
      <c r="N13" s="1054"/>
      <c r="O13" s="1054"/>
      <c r="P13" s="1055"/>
      <c r="Q13" s="1061"/>
      <c r="R13" s="1062"/>
      <c r="S13" s="1062"/>
      <c r="T13" s="1062"/>
      <c r="U13" s="1062"/>
      <c r="V13" s="1062"/>
      <c r="W13" s="1062"/>
      <c r="X13" s="1062"/>
      <c r="Y13" s="1062"/>
      <c r="Z13" s="1062"/>
      <c r="AA13" s="1062"/>
      <c r="AB13" s="1062"/>
      <c r="AC13" s="1062"/>
      <c r="AD13" s="1062"/>
      <c r="AE13" s="1063"/>
      <c r="AF13" s="1058"/>
      <c r="AG13" s="1059"/>
      <c r="AH13" s="1059"/>
      <c r="AI13" s="1059"/>
      <c r="AJ13" s="1060"/>
      <c r="AK13" s="1103"/>
      <c r="AL13" s="1104"/>
      <c r="AM13" s="1104"/>
      <c r="AN13" s="1104"/>
      <c r="AO13" s="1104"/>
      <c r="AP13" s="1104"/>
      <c r="AQ13" s="1104"/>
      <c r="AR13" s="1104"/>
      <c r="AS13" s="1104"/>
      <c r="AT13" s="1104"/>
      <c r="AU13" s="1105"/>
      <c r="AV13" s="1105"/>
      <c r="AW13" s="1105"/>
      <c r="AX13" s="1105"/>
      <c r="AY13" s="1106"/>
      <c r="AZ13" s="98"/>
      <c r="BA13" s="98"/>
      <c r="BB13" s="98"/>
      <c r="BC13" s="98"/>
      <c r="BD13" s="98"/>
      <c r="BE13" s="99"/>
      <c r="BF13" s="99"/>
      <c r="BG13" s="99"/>
      <c r="BH13" s="99"/>
      <c r="BI13" s="99"/>
      <c r="BJ13" s="99"/>
      <c r="BK13" s="99"/>
      <c r="BL13" s="99"/>
      <c r="BM13" s="99"/>
      <c r="BN13" s="99"/>
      <c r="BO13" s="99"/>
      <c r="BP13" s="99"/>
      <c r="BQ13" s="104">
        <v>7</v>
      </c>
      <c r="BR13" s="105"/>
      <c r="BS13" s="1023"/>
      <c r="BT13" s="1024"/>
      <c r="BU13" s="1024"/>
      <c r="BV13" s="1024"/>
      <c r="BW13" s="1024"/>
      <c r="BX13" s="1024"/>
      <c r="BY13" s="1024"/>
      <c r="BZ13" s="1024"/>
      <c r="CA13" s="1024"/>
      <c r="CB13" s="1024"/>
      <c r="CC13" s="1024"/>
      <c r="CD13" s="1024"/>
      <c r="CE13" s="1024"/>
      <c r="CF13" s="1024"/>
      <c r="CG13" s="1039"/>
      <c r="CH13" s="1020"/>
      <c r="CI13" s="1021"/>
      <c r="CJ13" s="1021"/>
      <c r="CK13" s="1021"/>
      <c r="CL13" s="1022"/>
      <c r="CM13" s="1020"/>
      <c r="CN13" s="1021"/>
      <c r="CO13" s="1021"/>
      <c r="CP13" s="1021"/>
      <c r="CQ13" s="1022"/>
      <c r="CR13" s="1020"/>
      <c r="CS13" s="1021"/>
      <c r="CT13" s="1021"/>
      <c r="CU13" s="1021"/>
      <c r="CV13" s="1022"/>
      <c r="CW13" s="1020"/>
      <c r="CX13" s="1021"/>
      <c r="CY13" s="1021"/>
      <c r="CZ13" s="1021"/>
      <c r="DA13" s="1022"/>
      <c r="DB13" s="1020"/>
      <c r="DC13" s="1021"/>
      <c r="DD13" s="1021"/>
      <c r="DE13" s="1021"/>
      <c r="DF13" s="1022"/>
      <c r="DG13" s="1020"/>
      <c r="DH13" s="1021"/>
      <c r="DI13" s="1021"/>
      <c r="DJ13" s="1021"/>
      <c r="DK13" s="1022"/>
      <c r="DL13" s="1020"/>
      <c r="DM13" s="1021"/>
      <c r="DN13" s="1021"/>
      <c r="DO13" s="1021"/>
      <c r="DP13" s="1022"/>
      <c r="DQ13" s="1020"/>
      <c r="DR13" s="1021"/>
      <c r="DS13" s="1021"/>
      <c r="DT13" s="1021"/>
      <c r="DU13" s="1022"/>
      <c r="DV13" s="1023"/>
      <c r="DW13" s="1024"/>
      <c r="DX13" s="1024"/>
      <c r="DY13" s="1024"/>
      <c r="DZ13" s="1025"/>
      <c r="EA13" s="100"/>
    </row>
    <row r="14" spans="1:131" s="101" customFormat="1" ht="26.25" customHeight="1" x14ac:dyDescent="0.15">
      <c r="A14" s="104">
        <v>8</v>
      </c>
      <c r="B14" s="1053"/>
      <c r="C14" s="1054"/>
      <c r="D14" s="1054"/>
      <c r="E14" s="1054"/>
      <c r="F14" s="1054"/>
      <c r="G14" s="1054"/>
      <c r="H14" s="1054"/>
      <c r="I14" s="1054"/>
      <c r="J14" s="1054"/>
      <c r="K14" s="1054"/>
      <c r="L14" s="1054"/>
      <c r="M14" s="1054"/>
      <c r="N14" s="1054"/>
      <c r="O14" s="1054"/>
      <c r="P14" s="1055"/>
      <c r="Q14" s="1061"/>
      <c r="R14" s="1062"/>
      <c r="S14" s="1062"/>
      <c r="T14" s="1062"/>
      <c r="U14" s="1062"/>
      <c r="V14" s="1062"/>
      <c r="W14" s="1062"/>
      <c r="X14" s="1062"/>
      <c r="Y14" s="1062"/>
      <c r="Z14" s="1062"/>
      <c r="AA14" s="1062"/>
      <c r="AB14" s="1062"/>
      <c r="AC14" s="1062"/>
      <c r="AD14" s="1062"/>
      <c r="AE14" s="1063"/>
      <c r="AF14" s="1058"/>
      <c r="AG14" s="1059"/>
      <c r="AH14" s="1059"/>
      <c r="AI14" s="1059"/>
      <c r="AJ14" s="1060"/>
      <c r="AK14" s="1103"/>
      <c r="AL14" s="1104"/>
      <c r="AM14" s="1104"/>
      <c r="AN14" s="1104"/>
      <c r="AO14" s="1104"/>
      <c r="AP14" s="1104"/>
      <c r="AQ14" s="1104"/>
      <c r="AR14" s="1104"/>
      <c r="AS14" s="1104"/>
      <c r="AT14" s="1104"/>
      <c r="AU14" s="1105"/>
      <c r="AV14" s="1105"/>
      <c r="AW14" s="1105"/>
      <c r="AX14" s="1105"/>
      <c r="AY14" s="1106"/>
      <c r="AZ14" s="98"/>
      <c r="BA14" s="98"/>
      <c r="BB14" s="98"/>
      <c r="BC14" s="98"/>
      <c r="BD14" s="98"/>
      <c r="BE14" s="99"/>
      <c r="BF14" s="99"/>
      <c r="BG14" s="99"/>
      <c r="BH14" s="99"/>
      <c r="BI14" s="99"/>
      <c r="BJ14" s="99"/>
      <c r="BK14" s="99"/>
      <c r="BL14" s="99"/>
      <c r="BM14" s="99"/>
      <c r="BN14" s="99"/>
      <c r="BO14" s="99"/>
      <c r="BP14" s="99"/>
      <c r="BQ14" s="104">
        <v>8</v>
      </c>
      <c r="BR14" s="105"/>
      <c r="BS14" s="1023"/>
      <c r="BT14" s="1024"/>
      <c r="BU14" s="1024"/>
      <c r="BV14" s="1024"/>
      <c r="BW14" s="1024"/>
      <c r="BX14" s="1024"/>
      <c r="BY14" s="1024"/>
      <c r="BZ14" s="1024"/>
      <c r="CA14" s="1024"/>
      <c r="CB14" s="1024"/>
      <c r="CC14" s="1024"/>
      <c r="CD14" s="1024"/>
      <c r="CE14" s="1024"/>
      <c r="CF14" s="1024"/>
      <c r="CG14" s="1039"/>
      <c r="CH14" s="1020"/>
      <c r="CI14" s="1021"/>
      <c r="CJ14" s="1021"/>
      <c r="CK14" s="1021"/>
      <c r="CL14" s="1022"/>
      <c r="CM14" s="1020"/>
      <c r="CN14" s="1021"/>
      <c r="CO14" s="1021"/>
      <c r="CP14" s="1021"/>
      <c r="CQ14" s="1022"/>
      <c r="CR14" s="1020"/>
      <c r="CS14" s="1021"/>
      <c r="CT14" s="1021"/>
      <c r="CU14" s="1021"/>
      <c r="CV14" s="1022"/>
      <c r="CW14" s="1020"/>
      <c r="CX14" s="1021"/>
      <c r="CY14" s="1021"/>
      <c r="CZ14" s="1021"/>
      <c r="DA14" s="1022"/>
      <c r="DB14" s="1020"/>
      <c r="DC14" s="1021"/>
      <c r="DD14" s="1021"/>
      <c r="DE14" s="1021"/>
      <c r="DF14" s="1022"/>
      <c r="DG14" s="1020"/>
      <c r="DH14" s="1021"/>
      <c r="DI14" s="1021"/>
      <c r="DJ14" s="1021"/>
      <c r="DK14" s="1022"/>
      <c r="DL14" s="1020"/>
      <c r="DM14" s="1021"/>
      <c r="DN14" s="1021"/>
      <c r="DO14" s="1021"/>
      <c r="DP14" s="1022"/>
      <c r="DQ14" s="1020"/>
      <c r="DR14" s="1021"/>
      <c r="DS14" s="1021"/>
      <c r="DT14" s="1021"/>
      <c r="DU14" s="1022"/>
      <c r="DV14" s="1023"/>
      <c r="DW14" s="1024"/>
      <c r="DX14" s="1024"/>
      <c r="DY14" s="1024"/>
      <c r="DZ14" s="1025"/>
      <c r="EA14" s="100"/>
    </row>
    <row r="15" spans="1:131" s="101" customFormat="1" ht="26.25" customHeight="1" x14ac:dyDescent="0.15">
      <c r="A15" s="104">
        <v>9</v>
      </c>
      <c r="B15" s="1053"/>
      <c r="C15" s="1054"/>
      <c r="D15" s="1054"/>
      <c r="E15" s="1054"/>
      <c r="F15" s="1054"/>
      <c r="G15" s="1054"/>
      <c r="H15" s="1054"/>
      <c r="I15" s="1054"/>
      <c r="J15" s="1054"/>
      <c r="K15" s="1054"/>
      <c r="L15" s="1054"/>
      <c r="M15" s="1054"/>
      <c r="N15" s="1054"/>
      <c r="O15" s="1054"/>
      <c r="P15" s="1055"/>
      <c r="Q15" s="1061"/>
      <c r="R15" s="1062"/>
      <c r="S15" s="1062"/>
      <c r="T15" s="1062"/>
      <c r="U15" s="1062"/>
      <c r="V15" s="1062"/>
      <c r="W15" s="1062"/>
      <c r="X15" s="1062"/>
      <c r="Y15" s="1062"/>
      <c r="Z15" s="1062"/>
      <c r="AA15" s="1062"/>
      <c r="AB15" s="1062"/>
      <c r="AC15" s="1062"/>
      <c r="AD15" s="1062"/>
      <c r="AE15" s="1063"/>
      <c r="AF15" s="1058"/>
      <c r="AG15" s="1059"/>
      <c r="AH15" s="1059"/>
      <c r="AI15" s="1059"/>
      <c r="AJ15" s="1060"/>
      <c r="AK15" s="1103"/>
      <c r="AL15" s="1104"/>
      <c r="AM15" s="1104"/>
      <c r="AN15" s="1104"/>
      <c r="AO15" s="1104"/>
      <c r="AP15" s="1104"/>
      <c r="AQ15" s="1104"/>
      <c r="AR15" s="1104"/>
      <c r="AS15" s="1104"/>
      <c r="AT15" s="1104"/>
      <c r="AU15" s="1105"/>
      <c r="AV15" s="1105"/>
      <c r="AW15" s="1105"/>
      <c r="AX15" s="1105"/>
      <c r="AY15" s="1106"/>
      <c r="AZ15" s="98"/>
      <c r="BA15" s="98"/>
      <c r="BB15" s="98"/>
      <c r="BC15" s="98"/>
      <c r="BD15" s="98"/>
      <c r="BE15" s="99"/>
      <c r="BF15" s="99"/>
      <c r="BG15" s="99"/>
      <c r="BH15" s="99"/>
      <c r="BI15" s="99"/>
      <c r="BJ15" s="99"/>
      <c r="BK15" s="99"/>
      <c r="BL15" s="99"/>
      <c r="BM15" s="99"/>
      <c r="BN15" s="99"/>
      <c r="BO15" s="99"/>
      <c r="BP15" s="99"/>
      <c r="BQ15" s="104">
        <v>9</v>
      </c>
      <c r="BR15" s="105"/>
      <c r="BS15" s="1023"/>
      <c r="BT15" s="1024"/>
      <c r="BU15" s="1024"/>
      <c r="BV15" s="1024"/>
      <c r="BW15" s="1024"/>
      <c r="BX15" s="1024"/>
      <c r="BY15" s="1024"/>
      <c r="BZ15" s="1024"/>
      <c r="CA15" s="1024"/>
      <c r="CB15" s="1024"/>
      <c r="CC15" s="1024"/>
      <c r="CD15" s="1024"/>
      <c r="CE15" s="1024"/>
      <c r="CF15" s="1024"/>
      <c r="CG15" s="1039"/>
      <c r="CH15" s="1020"/>
      <c r="CI15" s="1021"/>
      <c r="CJ15" s="1021"/>
      <c r="CK15" s="1021"/>
      <c r="CL15" s="1022"/>
      <c r="CM15" s="1020"/>
      <c r="CN15" s="1021"/>
      <c r="CO15" s="1021"/>
      <c r="CP15" s="1021"/>
      <c r="CQ15" s="1022"/>
      <c r="CR15" s="1020"/>
      <c r="CS15" s="1021"/>
      <c r="CT15" s="1021"/>
      <c r="CU15" s="1021"/>
      <c r="CV15" s="1022"/>
      <c r="CW15" s="1020"/>
      <c r="CX15" s="1021"/>
      <c r="CY15" s="1021"/>
      <c r="CZ15" s="1021"/>
      <c r="DA15" s="1022"/>
      <c r="DB15" s="1020"/>
      <c r="DC15" s="1021"/>
      <c r="DD15" s="1021"/>
      <c r="DE15" s="1021"/>
      <c r="DF15" s="1022"/>
      <c r="DG15" s="1020"/>
      <c r="DH15" s="1021"/>
      <c r="DI15" s="1021"/>
      <c r="DJ15" s="1021"/>
      <c r="DK15" s="1022"/>
      <c r="DL15" s="1020"/>
      <c r="DM15" s="1021"/>
      <c r="DN15" s="1021"/>
      <c r="DO15" s="1021"/>
      <c r="DP15" s="1022"/>
      <c r="DQ15" s="1020"/>
      <c r="DR15" s="1021"/>
      <c r="DS15" s="1021"/>
      <c r="DT15" s="1021"/>
      <c r="DU15" s="1022"/>
      <c r="DV15" s="1023"/>
      <c r="DW15" s="1024"/>
      <c r="DX15" s="1024"/>
      <c r="DY15" s="1024"/>
      <c r="DZ15" s="1025"/>
      <c r="EA15" s="100"/>
    </row>
    <row r="16" spans="1:131" s="101" customFormat="1" ht="26.25" customHeight="1" x14ac:dyDescent="0.15">
      <c r="A16" s="104">
        <v>10</v>
      </c>
      <c r="B16" s="1053"/>
      <c r="C16" s="1054"/>
      <c r="D16" s="1054"/>
      <c r="E16" s="1054"/>
      <c r="F16" s="1054"/>
      <c r="G16" s="1054"/>
      <c r="H16" s="1054"/>
      <c r="I16" s="1054"/>
      <c r="J16" s="1054"/>
      <c r="K16" s="1054"/>
      <c r="L16" s="1054"/>
      <c r="M16" s="1054"/>
      <c r="N16" s="1054"/>
      <c r="O16" s="1054"/>
      <c r="P16" s="1055"/>
      <c r="Q16" s="1061"/>
      <c r="R16" s="1062"/>
      <c r="S16" s="1062"/>
      <c r="T16" s="1062"/>
      <c r="U16" s="1062"/>
      <c r="V16" s="1062"/>
      <c r="W16" s="1062"/>
      <c r="X16" s="1062"/>
      <c r="Y16" s="1062"/>
      <c r="Z16" s="1062"/>
      <c r="AA16" s="1062"/>
      <c r="AB16" s="1062"/>
      <c r="AC16" s="1062"/>
      <c r="AD16" s="1062"/>
      <c r="AE16" s="1063"/>
      <c r="AF16" s="1058"/>
      <c r="AG16" s="1059"/>
      <c r="AH16" s="1059"/>
      <c r="AI16" s="1059"/>
      <c r="AJ16" s="1060"/>
      <c r="AK16" s="1103"/>
      <c r="AL16" s="1104"/>
      <c r="AM16" s="1104"/>
      <c r="AN16" s="1104"/>
      <c r="AO16" s="1104"/>
      <c r="AP16" s="1104"/>
      <c r="AQ16" s="1104"/>
      <c r="AR16" s="1104"/>
      <c r="AS16" s="1104"/>
      <c r="AT16" s="1104"/>
      <c r="AU16" s="1105"/>
      <c r="AV16" s="1105"/>
      <c r="AW16" s="1105"/>
      <c r="AX16" s="1105"/>
      <c r="AY16" s="1106"/>
      <c r="AZ16" s="98"/>
      <c r="BA16" s="98"/>
      <c r="BB16" s="98"/>
      <c r="BC16" s="98"/>
      <c r="BD16" s="98"/>
      <c r="BE16" s="99"/>
      <c r="BF16" s="99"/>
      <c r="BG16" s="99"/>
      <c r="BH16" s="99"/>
      <c r="BI16" s="99"/>
      <c r="BJ16" s="99"/>
      <c r="BK16" s="99"/>
      <c r="BL16" s="99"/>
      <c r="BM16" s="99"/>
      <c r="BN16" s="99"/>
      <c r="BO16" s="99"/>
      <c r="BP16" s="99"/>
      <c r="BQ16" s="104">
        <v>10</v>
      </c>
      <c r="BR16" s="105"/>
      <c r="BS16" s="1023"/>
      <c r="BT16" s="1024"/>
      <c r="BU16" s="1024"/>
      <c r="BV16" s="1024"/>
      <c r="BW16" s="1024"/>
      <c r="BX16" s="1024"/>
      <c r="BY16" s="1024"/>
      <c r="BZ16" s="1024"/>
      <c r="CA16" s="1024"/>
      <c r="CB16" s="1024"/>
      <c r="CC16" s="1024"/>
      <c r="CD16" s="1024"/>
      <c r="CE16" s="1024"/>
      <c r="CF16" s="1024"/>
      <c r="CG16" s="1039"/>
      <c r="CH16" s="1020"/>
      <c r="CI16" s="1021"/>
      <c r="CJ16" s="1021"/>
      <c r="CK16" s="1021"/>
      <c r="CL16" s="1022"/>
      <c r="CM16" s="1020"/>
      <c r="CN16" s="1021"/>
      <c r="CO16" s="1021"/>
      <c r="CP16" s="1021"/>
      <c r="CQ16" s="1022"/>
      <c r="CR16" s="1020"/>
      <c r="CS16" s="1021"/>
      <c r="CT16" s="1021"/>
      <c r="CU16" s="1021"/>
      <c r="CV16" s="1022"/>
      <c r="CW16" s="1020"/>
      <c r="CX16" s="1021"/>
      <c r="CY16" s="1021"/>
      <c r="CZ16" s="1021"/>
      <c r="DA16" s="1022"/>
      <c r="DB16" s="1020"/>
      <c r="DC16" s="1021"/>
      <c r="DD16" s="1021"/>
      <c r="DE16" s="1021"/>
      <c r="DF16" s="1022"/>
      <c r="DG16" s="1020"/>
      <c r="DH16" s="1021"/>
      <c r="DI16" s="1021"/>
      <c r="DJ16" s="1021"/>
      <c r="DK16" s="1022"/>
      <c r="DL16" s="1020"/>
      <c r="DM16" s="1021"/>
      <c r="DN16" s="1021"/>
      <c r="DO16" s="1021"/>
      <c r="DP16" s="1022"/>
      <c r="DQ16" s="1020"/>
      <c r="DR16" s="1021"/>
      <c r="DS16" s="1021"/>
      <c r="DT16" s="1021"/>
      <c r="DU16" s="1022"/>
      <c r="DV16" s="1023"/>
      <c r="DW16" s="1024"/>
      <c r="DX16" s="1024"/>
      <c r="DY16" s="1024"/>
      <c r="DZ16" s="1025"/>
      <c r="EA16" s="100"/>
    </row>
    <row r="17" spans="1:131" s="101" customFormat="1" ht="26.25" customHeight="1" x14ac:dyDescent="0.15">
      <c r="A17" s="104">
        <v>11</v>
      </c>
      <c r="B17" s="1053"/>
      <c r="C17" s="1054"/>
      <c r="D17" s="1054"/>
      <c r="E17" s="1054"/>
      <c r="F17" s="1054"/>
      <c r="G17" s="1054"/>
      <c r="H17" s="1054"/>
      <c r="I17" s="1054"/>
      <c r="J17" s="1054"/>
      <c r="K17" s="1054"/>
      <c r="L17" s="1054"/>
      <c r="M17" s="1054"/>
      <c r="N17" s="1054"/>
      <c r="O17" s="1054"/>
      <c r="P17" s="1055"/>
      <c r="Q17" s="1061"/>
      <c r="R17" s="1062"/>
      <c r="S17" s="1062"/>
      <c r="T17" s="1062"/>
      <c r="U17" s="1062"/>
      <c r="V17" s="1062"/>
      <c r="W17" s="1062"/>
      <c r="X17" s="1062"/>
      <c r="Y17" s="1062"/>
      <c r="Z17" s="1062"/>
      <c r="AA17" s="1062"/>
      <c r="AB17" s="1062"/>
      <c r="AC17" s="1062"/>
      <c r="AD17" s="1062"/>
      <c r="AE17" s="1063"/>
      <c r="AF17" s="1058"/>
      <c r="AG17" s="1059"/>
      <c r="AH17" s="1059"/>
      <c r="AI17" s="1059"/>
      <c r="AJ17" s="1060"/>
      <c r="AK17" s="1103"/>
      <c r="AL17" s="1104"/>
      <c r="AM17" s="1104"/>
      <c r="AN17" s="1104"/>
      <c r="AO17" s="1104"/>
      <c r="AP17" s="1104"/>
      <c r="AQ17" s="1104"/>
      <c r="AR17" s="1104"/>
      <c r="AS17" s="1104"/>
      <c r="AT17" s="1104"/>
      <c r="AU17" s="1105"/>
      <c r="AV17" s="1105"/>
      <c r="AW17" s="1105"/>
      <c r="AX17" s="1105"/>
      <c r="AY17" s="1106"/>
      <c r="AZ17" s="98"/>
      <c r="BA17" s="98"/>
      <c r="BB17" s="98"/>
      <c r="BC17" s="98"/>
      <c r="BD17" s="98"/>
      <c r="BE17" s="99"/>
      <c r="BF17" s="99"/>
      <c r="BG17" s="99"/>
      <c r="BH17" s="99"/>
      <c r="BI17" s="99"/>
      <c r="BJ17" s="99"/>
      <c r="BK17" s="99"/>
      <c r="BL17" s="99"/>
      <c r="BM17" s="99"/>
      <c r="BN17" s="99"/>
      <c r="BO17" s="99"/>
      <c r="BP17" s="99"/>
      <c r="BQ17" s="104">
        <v>11</v>
      </c>
      <c r="BR17" s="105"/>
      <c r="BS17" s="1023"/>
      <c r="BT17" s="1024"/>
      <c r="BU17" s="1024"/>
      <c r="BV17" s="1024"/>
      <c r="BW17" s="1024"/>
      <c r="BX17" s="1024"/>
      <c r="BY17" s="1024"/>
      <c r="BZ17" s="1024"/>
      <c r="CA17" s="1024"/>
      <c r="CB17" s="1024"/>
      <c r="CC17" s="1024"/>
      <c r="CD17" s="1024"/>
      <c r="CE17" s="1024"/>
      <c r="CF17" s="1024"/>
      <c r="CG17" s="1039"/>
      <c r="CH17" s="1020"/>
      <c r="CI17" s="1021"/>
      <c r="CJ17" s="1021"/>
      <c r="CK17" s="1021"/>
      <c r="CL17" s="1022"/>
      <c r="CM17" s="1020"/>
      <c r="CN17" s="1021"/>
      <c r="CO17" s="1021"/>
      <c r="CP17" s="1021"/>
      <c r="CQ17" s="1022"/>
      <c r="CR17" s="1020"/>
      <c r="CS17" s="1021"/>
      <c r="CT17" s="1021"/>
      <c r="CU17" s="1021"/>
      <c r="CV17" s="1022"/>
      <c r="CW17" s="1020"/>
      <c r="CX17" s="1021"/>
      <c r="CY17" s="1021"/>
      <c r="CZ17" s="1021"/>
      <c r="DA17" s="1022"/>
      <c r="DB17" s="1020"/>
      <c r="DC17" s="1021"/>
      <c r="DD17" s="1021"/>
      <c r="DE17" s="1021"/>
      <c r="DF17" s="1022"/>
      <c r="DG17" s="1020"/>
      <c r="DH17" s="1021"/>
      <c r="DI17" s="1021"/>
      <c r="DJ17" s="1021"/>
      <c r="DK17" s="1022"/>
      <c r="DL17" s="1020"/>
      <c r="DM17" s="1021"/>
      <c r="DN17" s="1021"/>
      <c r="DO17" s="1021"/>
      <c r="DP17" s="1022"/>
      <c r="DQ17" s="1020"/>
      <c r="DR17" s="1021"/>
      <c r="DS17" s="1021"/>
      <c r="DT17" s="1021"/>
      <c r="DU17" s="1022"/>
      <c r="DV17" s="1023"/>
      <c r="DW17" s="1024"/>
      <c r="DX17" s="1024"/>
      <c r="DY17" s="1024"/>
      <c r="DZ17" s="1025"/>
      <c r="EA17" s="100"/>
    </row>
    <row r="18" spans="1:131" s="101" customFormat="1" ht="26.25" customHeight="1" x14ac:dyDescent="0.15">
      <c r="A18" s="104">
        <v>12</v>
      </c>
      <c r="B18" s="1053"/>
      <c r="C18" s="1054"/>
      <c r="D18" s="1054"/>
      <c r="E18" s="1054"/>
      <c r="F18" s="1054"/>
      <c r="G18" s="1054"/>
      <c r="H18" s="1054"/>
      <c r="I18" s="1054"/>
      <c r="J18" s="1054"/>
      <c r="K18" s="1054"/>
      <c r="L18" s="1054"/>
      <c r="M18" s="1054"/>
      <c r="N18" s="1054"/>
      <c r="O18" s="1054"/>
      <c r="P18" s="1055"/>
      <c r="Q18" s="1061"/>
      <c r="R18" s="1062"/>
      <c r="S18" s="1062"/>
      <c r="T18" s="1062"/>
      <c r="U18" s="1062"/>
      <c r="V18" s="1062"/>
      <c r="W18" s="1062"/>
      <c r="X18" s="1062"/>
      <c r="Y18" s="1062"/>
      <c r="Z18" s="1062"/>
      <c r="AA18" s="1062"/>
      <c r="AB18" s="1062"/>
      <c r="AC18" s="1062"/>
      <c r="AD18" s="1062"/>
      <c r="AE18" s="1063"/>
      <c r="AF18" s="1058"/>
      <c r="AG18" s="1059"/>
      <c r="AH18" s="1059"/>
      <c r="AI18" s="1059"/>
      <c r="AJ18" s="1060"/>
      <c r="AK18" s="1103"/>
      <c r="AL18" s="1104"/>
      <c r="AM18" s="1104"/>
      <c r="AN18" s="1104"/>
      <c r="AO18" s="1104"/>
      <c r="AP18" s="1104"/>
      <c r="AQ18" s="1104"/>
      <c r="AR18" s="1104"/>
      <c r="AS18" s="1104"/>
      <c r="AT18" s="1104"/>
      <c r="AU18" s="1105"/>
      <c r="AV18" s="1105"/>
      <c r="AW18" s="1105"/>
      <c r="AX18" s="1105"/>
      <c r="AY18" s="1106"/>
      <c r="AZ18" s="98"/>
      <c r="BA18" s="98"/>
      <c r="BB18" s="98"/>
      <c r="BC18" s="98"/>
      <c r="BD18" s="98"/>
      <c r="BE18" s="99"/>
      <c r="BF18" s="99"/>
      <c r="BG18" s="99"/>
      <c r="BH18" s="99"/>
      <c r="BI18" s="99"/>
      <c r="BJ18" s="99"/>
      <c r="BK18" s="99"/>
      <c r="BL18" s="99"/>
      <c r="BM18" s="99"/>
      <c r="BN18" s="99"/>
      <c r="BO18" s="99"/>
      <c r="BP18" s="99"/>
      <c r="BQ18" s="104">
        <v>12</v>
      </c>
      <c r="BR18" s="105"/>
      <c r="BS18" s="1023"/>
      <c r="BT18" s="1024"/>
      <c r="BU18" s="1024"/>
      <c r="BV18" s="1024"/>
      <c r="BW18" s="1024"/>
      <c r="BX18" s="1024"/>
      <c r="BY18" s="1024"/>
      <c r="BZ18" s="1024"/>
      <c r="CA18" s="1024"/>
      <c r="CB18" s="1024"/>
      <c r="CC18" s="1024"/>
      <c r="CD18" s="1024"/>
      <c r="CE18" s="1024"/>
      <c r="CF18" s="1024"/>
      <c r="CG18" s="1039"/>
      <c r="CH18" s="1020"/>
      <c r="CI18" s="1021"/>
      <c r="CJ18" s="1021"/>
      <c r="CK18" s="1021"/>
      <c r="CL18" s="1022"/>
      <c r="CM18" s="1020"/>
      <c r="CN18" s="1021"/>
      <c r="CO18" s="1021"/>
      <c r="CP18" s="1021"/>
      <c r="CQ18" s="1022"/>
      <c r="CR18" s="1020"/>
      <c r="CS18" s="1021"/>
      <c r="CT18" s="1021"/>
      <c r="CU18" s="1021"/>
      <c r="CV18" s="1022"/>
      <c r="CW18" s="1020"/>
      <c r="CX18" s="1021"/>
      <c r="CY18" s="1021"/>
      <c r="CZ18" s="1021"/>
      <c r="DA18" s="1022"/>
      <c r="DB18" s="1020"/>
      <c r="DC18" s="1021"/>
      <c r="DD18" s="1021"/>
      <c r="DE18" s="1021"/>
      <c r="DF18" s="1022"/>
      <c r="DG18" s="1020"/>
      <c r="DH18" s="1021"/>
      <c r="DI18" s="1021"/>
      <c r="DJ18" s="1021"/>
      <c r="DK18" s="1022"/>
      <c r="DL18" s="1020"/>
      <c r="DM18" s="1021"/>
      <c r="DN18" s="1021"/>
      <c r="DO18" s="1021"/>
      <c r="DP18" s="1022"/>
      <c r="DQ18" s="1020"/>
      <c r="DR18" s="1021"/>
      <c r="DS18" s="1021"/>
      <c r="DT18" s="1021"/>
      <c r="DU18" s="1022"/>
      <c r="DV18" s="1023"/>
      <c r="DW18" s="1024"/>
      <c r="DX18" s="1024"/>
      <c r="DY18" s="1024"/>
      <c r="DZ18" s="1025"/>
      <c r="EA18" s="100"/>
    </row>
    <row r="19" spans="1:131" s="101" customFormat="1" ht="26.25" customHeight="1" x14ac:dyDescent="0.15">
      <c r="A19" s="104">
        <v>13</v>
      </c>
      <c r="B19" s="1053"/>
      <c r="C19" s="1054"/>
      <c r="D19" s="1054"/>
      <c r="E19" s="1054"/>
      <c r="F19" s="1054"/>
      <c r="G19" s="1054"/>
      <c r="H19" s="1054"/>
      <c r="I19" s="1054"/>
      <c r="J19" s="1054"/>
      <c r="K19" s="1054"/>
      <c r="L19" s="1054"/>
      <c r="M19" s="1054"/>
      <c r="N19" s="1054"/>
      <c r="O19" s="1054"/>
      <c r="P19" s="1055"/>
      <c r="Q19" s="1061"/>
      <c r="R19" s="1062"/>
      <c r="S19" s="1062"/>
      <c r="T19" s="1062"/>
      <c r="U19" s="1062"/>
      <c r="V19" s="1062"/>
      <c r="W19" s="1062"/>
      <c r="X19" s="1062"/>
      <c r="Y19" s="1062"/>
      <c r="Z19" s="1062"/>
      <c r="AA19" s="1062"/>
      <c r="AB19" s="1062"/>
      <c r="AC19" s="1062"/>
      <c r="AD19" s="1062"/>
      <c r="AE19" s="1063"/>
      <c r="AF19" s="1058"/>
      <c r="AG19" s="1059"/>
      <c r="AH19" s="1059"/>
      <c r="AI19" s="1059"/>
      <c r="AJ19" s="1060"/>
      <c r="AK19" s="1103"/>
      <c r="AL19" s="1104"/>
      <c r="AM19" s="1104"/>
      <c r="AN19" s="1104"/>
      <c r="AO19" s="1104"/>
      <c r="AP19" s="1104"/>
      <c r="AQ19" s="1104"/>
      <c r="AR19" s="1104"/>
      <c r="AS19" s="1104"/>
      <c r="AT19" s="1104"/>
      <c r="AU19" s="1105"/>
      <c r="AV19" s="1105"/>
      <c r="AW19" s="1105"/>
      <c r="AX19" s="1105"/>
      <c r="AY19" s="1106"/>
      <c r="AZ19" s="98"/>
      <c r="BA19" s="98"/>
      <c r="BB19" s="98"/>
      <c r="BC19" s="98"/>
      <c r="BD19" s="98"/>
      <c r="BE19" s="99"/>
      <c r="BF19" s="99"/>
      <c r="BG19" s="99"/>
      <c r="BH19" s="99"/>
      <c r="BI19" s="99"/>
      <c r="BJ19" s="99"/>
      <c r="BK19" s="99"/>
      <c r="BL19" s="99"/>
      <c r="BM19" s="99"/>
      <c r="BN19" s="99"/>
      <c r="BO19" s="99"/>
      <c r="BP19" s="99"/>
      <c r="BQ19" s="104">
        <v>13</v>
      </c>
      <c r="BR19" s="105"/>
      <c r="BS19" s="1023"/>
      <c r="BT19" s="1024"/>
      <c r="BU19" s="1024"/>
      <c r="BV19" s="1024"/>
      <c r="BW19" s="1024"/>
      <c r="BX19" s="1024"/>
      <c r="BY19" s="1024"/>
      <c r="BZ19" s="1024"/>
      <c r="CA19" s="1024"/>
      <c r="CB19" s="1024"/>
      <c r="CC19" s="1024"/>
      <c r="CD19" s="1024"/>
      <c r="CE19" s="1024"/>
      <c r="CF19" s="1024"/>
      <c r="CG19" s="1039"/>
      <c r="CH19" s="1020"/>
      <c r="CI19" s="1021"/>
      <c r="CJ19" s="1021"/>
      <c r="CK19" s="1021"/>
      <c r="CL19" s="1022"/>
      <c r="CM19" s="1020"/>
      <c r="CN19" s="1021"/>
      <c r="CO19" s="1021"/>
      <c r="CP19" s="1021"/>
      <c r="CQ19" s="1022"/>
      <c r="CR19" s="1020"/>
      <c r="CS19" s="1021"/>
      <c r="CT19" s="1021"/>
      <c r="CU19" s="1021"/>
      <c r="CV19" s="1022"/>
      <c r="CW19" s="1020"/>
      <c r="CX19" s="1021"/>
      <c r="CY19" s="1021"/>
      <c r="CZ19" s="1021"/>
      <c r="DA19" s="1022"/>
      <c r="DB19" s="1020"/>
      <c r="DC19" s="1021"/>
      <c r="DD19" s="1021"/>
      <c r="DE19" s="1021"/>
      <c r="DF19" s="1022"/>
      <c r="DG19" s="1020"/>
      <c r="DH19" s="1021"/>
      <c r="DI19" s="1021"/>
      <c r="DJ19" s="1021"/>
      <c r="DK19" s="1022"/>
      <c r="DL19" s="1020"/>
      <c r="DM19" s="1021"/>
      <c r="DN19" s="1021"/>
      <c r="DO19" s="1021"/>
      <c r="DP19" s="1022"/>
      <c r="DQ19" s="1020"/>
      <c r="DR19" s="1021"/>
      <c r="DS19" s="1021"/>
      <c r="DT19" s="1021"/>
      <c r="DU19" s="1022"/>
      <c r="DV19" s="1023"/>
      <c r="DW19" s="1024"/>
      <c r="DX19" s="1024"/>
      <c r="DY19" s="1024"/>
      <c r="DZ19" s="1025"/>
      <c r="EA19" s="100"/>
    </row>
    <row r="20" spans="1:131" s="101" customFormat="1" ht="26.25" customHeight="1" x14ac:dyDescent="0.15">
      <c r="A20" s="104">
        <v>14</v>
      </c>
      <c r="B20" s="1053"/>
      <c r="C20" s="1054"/>
      <c r="D20" s="1054"/>
      <c r="E20" s="1054"/>
      <c r="F20" s="1054"/>
      <c r="G20" s="1054"/>
      <c r="H20" s="1054"/>
      <c r="I20" s="1054"/>
      <c r="J20" s="1054"/>
      <c r="K20" s="1054"/>
      <c r="L20" s="1054"/>
      <c r="M20" s="1054"/>
      <c r="N20" s="1054"/>
      <c r="O20" s="1054"/>
      <c r="P20" s="1055"/>
      <c r="Q20" s="1061"/>
      <c r="R20" s="1062"/>
      <c r="S20" s="1062"/>
      <c r="T20" s="1062"/>
      <c r="U20" s="1062"/>
      <c r="V20" s="1062"/>
      <c r="W20" s="1062"/>
      <c r="X20" s="1062"/>
      <c r="Y20" s="1062"/>
      <c r="Z20" s="1062"/>
      <c r="AA20" s="1062"/>
      <c r="AB20" s="1062"/>
      <c r="AC20" s="1062"/>
      <c r="AD20" s="1062"/>
      <c r="AE20" s="1063"/>
      <c r="AF20" s="1058"/>
      <c r="AG20" s="1059"/>
      <c r="AH20" s="1059"/>
      <c r="AI20" s="1059"/>
      <c r="AJ20" s="1060"/>
      <c r="AK20" s="1103"/>
      <c r="AL20" s="1104"/>
      <c r="AM20" s="1104"/>
      <c r="AN20" s="1104"/>
      <c r="AO20" s="1104"/>
      <c r="AP20" s="1104"/>
      <c r="AQ20" s="1104"/>
      <c r="AR20" s="1104"/>
      <c r="AS20" s="1104"/>
      <c r="AT20" s="1104"/>
      <c r="AU20" s="1105"/>
      <c r="AV20" s="1105"/>
      <c r="AW20" s="1105"/>
      <c r="AX20" s="1105"/>
      <c r="AY20" s="1106"/>
      <c r="AZ20" s="98"/>
      <c r="BA20" s="98"/>
      <c r="BB20" s="98"/>
      <c r="BC20" s="98"/>
      <c r="BD20" s="98"/>
      <c r="BE20" s="99"/>
      <c r="BF20" s="99"/>
      <c r="BG20" s="99"/>
      <c r="BH20" s="99"/>
      <c r="BI20" s="99"/>
      <c r="BJ20" s="99"/>
      <c r="BK20" s="99"/>
      <c r="BL20" s="99"/>
      <c r="BM20" s="99"/>
      <c r="BN20" s="99"/>
      <c r="BO20" s="99"/>
      <c r="BP20" s="99"/>
      <c r="BQ20" s="104">
        <v>14</v>
      </c>
      <c r="BR20" s="105"/>
      <c r="BS20" s="1023"/>
      <c r="BT20" s="1024"/>
      <c r="BU20" s="1024"/>
      <c r="BV20" s="1024"/>
      <c r="BW20" s="1024"/>
      <c r="BX20" s="1024"/>
      <c r="BY20" s="1024"/>
      <c r="BZ20" s="1024"/>
      <c r="CA20" s="1024"/>
      <c r="CB20" s="1024"/>
      <c r="CC20" s="1024"/>
      <c r="CD20" s="1024"/>
      <c r="CE20" s="1024"/>
      <c r="CF20" s="1024"/>
      <c r="CG20" s="1039"/>
      <c r="CH20" s="1020"/>
      <c r="CI20" s="1021"/>
      <c r="CJ20" s="1021"/>
      <c r="CK20" s="1021"/>
      <c r="CL20" s="1022"/>
      <c r="CM20" s="1020"/>
      <c r="CN20" s="1021"/>
      <c r="CO20" s="1021"/>
      <c r="CP20" s="1021"/>
      <c r="CQ20" s="1022"/>
      <c r="CR20" s="1020"/>
      <c r="CS20" s="1021"/>
      <c r="CT20" s="1021"/>
      <c r="CU20" s="1021"/>
      <c r="CV20" s="1022"/>
      <c r="CW20" s="1020"/>
      <c r="CX20" s="1021"/>
      <c r="CY20" s="1021"/>
      <c r="CZ20" s="1021"/>
      <c r="DA20" s="1022"/>
      <c r="DB20" s="1020"/>
      <c r="DC20" s="1021"/>
      <c r="DD20" s="1021"/>
      <c r="DE20" s="1021"/>
      <c r="DF20" s="1022"/>
      <c r="DG20" s="1020"/>
      <c r="DH20" s="1021"/>
      <c r="DI20" s="1021"/>
      <c r="DJ20" s="1021"/>
      <c r="DK20" s="1022"/>
      <c r="DL20" s="1020"/>
      <c r="DM20" s="1021"/>
      <c r="DN20" s="1021"/>
      <c r="DO20" s="1021"/>
      <c r="DP20" s="1022"/>
      <c r="DQ20" s="1020"/>
      <c r="DR20" s="1021"/>
      <c r="DS20" s="1021"/>
      <c r="DT20" s="1021"/>
      <c r="DU20" s="1022"/>
      <c r="DV20" s="1023"/>
      <c r="DW20" s="1024"/>
      <c r="DX20" s="1024"/>
      <c r="DY20" s="1024"/>
      <c r="DZ20" s="1025"/>
      <c r="EA20" s="100"/>
    </row>
    <row r="21" spans="1:131" s="101" customFormat="1" ht="26.25" customHeight="1" thickBot="1" x14ac:dyDescent="0.2">
      <c r="A21" s="104">
        <v>15</v>
      </c>
      <c r="B21" s="1053"/>
      <c r="C21" s="1054"/>
      <c r="D21" s="1054"/>
      <c r="E21" s="1054"/>
      <c r="F21" s="1054"/>
      <c r="G21" s="1054"/>
      <c r="H21" s="1054"/>
      <c r="I21" s="1054"/>
      <c r="J21" s="1054"/>
      <c r="K21" s="1054"/>
      <c r="L21" s="1054"/>
      <c r="M21" s="1054"/>
      <c r="N21" s="1054"/>
      <c r="O21" s="1054"/>
      <c r="P21" s="1055"/>
      <c r="Q21" s="1061"/>
      <c r="R21" s="1062"/>
      <c r="S21" s="1062"/>
      <c r="T21" s="1062"/>
      <c r="U21" s="1062"/>
      <c r="V21" s="1062"/>
      <c r="W21" s="1062"/>
      <c r="X21" s="1062"/>
      <c r="Y21" s="1062"/>
      <c r="Z21" s="1062"/>
      <c r="AA21" s="1062"/>
      <c r="AB21" s="1062"/>
      <c r="AC21" s="1062"/>
      <c r="AD21" s="1062"/>
      <c r="AE21" s="1063"/>
      <c r="AF21" s="1058"/>
      <c r="AG21" s="1059"/>
      <c r="AH21" s="1059"/>
      <c r="AI21" s="1059"/>
      <c r="AJ21" s="1060"/>
      <c r="AK21" s="1103"/>
      <c r="AL21" s="1104"/>
      <c r="AM21" s="1104"/>
      <c r="AN21" s="1104"/>
      <c r="AO21" s="1104"/>
      <c r="AP21" s="1104"/>
      <c r="AQ21" s="1104"/>
      <c r="AR21" s="1104"/>
      <c r="AS21" s="1104"/>
      <c r="AT21" s="1104"/>
      <c r="AU21" s="1105"/>
      <c r="AV21" s="1105"/>
      <c r="AW21" s="1105"/>
      <c r="AX21" s="1105"/>
      <c r="AY21" s="1106"/>
      <c r="AZ21" s="98"/>
      <c r="BA21" s="98"/>
      <c r="BB21" s="98"/>
      <c r="BC21" s="98"/>
      <c r="BD21" s="98"/>
      <c r="BE21" s="99"/>
      <c r="BF21" s="99"/>
      <c r="BG21" s="99"/>
      <c r="BH21" s="99"/>
      <c r="BI21" s="99"/>
      <c r="BJ21" s="99"/>
      <c r="BK21" s="99"/>
      <c r="BL21" s="99"/>
      <c r="BM21" s="99"/>
      <c r="BN21" s="99"/>
      <c r="BO21" s="99"/>
      <c r="BP21" s="99"/>
      <c r="BQ21" s="104">
        <v>15</v>
      </c>
      <c r="BR21" s="105"/>
      <c r="BS21" s="1023"/>
      <c r="BT21" s="1024"/>
      <c r="BU21" s="1024"/>
      <c r="BV21" s="1024"/>
      <c r="BW21" s="1024"/>
      <c r="BX21" s="1024"/>
      <c r="BY21" s="1024"/>
      <c r="BZ21" s="1024"/>
      <c r="CA21" s="1024"/>
      <c r="CB21" s="1024"/>
      <c r="CC21" s="1024"/>
      <c r="CD21" s="1024"/>
      <c r="CE21" s="1024"/>
      <c r="CF21" s="1024"/>
      <c r="CG21" s="1039"/>
      <c r="CH21" s="1020"/>
      <c r="CI21" s="1021"/>
      <c r="CJ21" s="1021"/>
      <c r="CK21" s="1021"/>
      <c r="CL21" s="1022"/>
      <c r="CM21" s="1020"/>
      <c r="CN21" s="1021"/>
      <c r="CO21" s="1021"/>
      <c r="CP21" s="1021"/>
      <c r="CQ21" s="1022"/>
      <c r="CR21" s="1020"/>
      <c r="CS21" s="1021"/>
      <c r="CT21" s="1021"/>
      <c r="CU21" s="1021"/>
      <c r="CV21" s="1022"/>
      <c r="CW21" s="1020"/>
      <c r="CX21" s="1021"/>
      <c r="CY21" s="1021"/>
      <c r="CZ21" s="1021"/>
      <c r="DA21" s="1022"/>
      <c r="DB21" s="1020"/>
      <c r="DC21" s="1021"/>
      <c r="DD21" s="1021"/>
      <c r="DE21" s="1021"/>
      <c r="DF21" s="1022"/>
      <c r="DG21" s="1020"/>
      <c r="DH21" s="1021"/>
      <c r="DI21" s="1021"/>
      <c r="DJ21" s="1021"/>
      <c r="DK21" s="1022"/>
      <c r="DL21" s="1020"/>
      <c r="DM21" s="1021"/>
      <c r="DN21" s="1021"/>
      <c r="DO21" s="1021"/>
      <c r="DP21" s="1022"/>
      <c r="DQ21" s="1020"/>
      <c r="DR21" s="1021"/>
      <c r="DS21" s="1021"/>
      <c r="DT21" s="1021"/>
      <c r="DU21" s="1022"/>
      <c r="DV21" s="1023"/>
      <c r="DW21" s="1024"/>
      <c r="DX21" s="1024"/>
      <c r="DY21" s="1024"/>
      <c r="DZ21" s="1025"/>
      <c r="EA21" s="100"/>
    </row>
    <row r="22" spans="1:131" s="101" customFormat="1" ht="26.25" customHeight="1" x14ac:dyDescent="0.15">
      <c r="A22" s="104">
        <v>16</v>
      </c>
      <c r="B22" s="1053"/>
      <c r="C22" s="1054"/>
      <c r="D22" s="1054"/>
      <c r="E22" s="1054"/>
      <c r="F22" s="1054"/>
      <c r="G22" s="1054"/>
      <c r="H22" s="1054"/>
      <c r="I22" s="1054"/>
      <c r="J22" s="1054"/>
      <c r="K22" s="1054"/>
      <c r="L22" s="1054"/>
      <c r="M22" s="1054"/>
      <c r="N22" s="1054"/>
      <c r="O22" s="1054"/>
      <c r="P22" s="1055"/>
      <c r="Q22" s="1096"/>
      <c r="R22" s="1097"/>
      <c r="S22" s="1097"/>
      <c r="T22" s="1097"/>
      <c r="U22" s="1097"/>
      <c r="V22" s="1097"/>
      <c r="W22" s="1097"/>
      <c r="X22" s="1097"/>
      <c r="Y22" s="1097"/>
      <c r="Z22" s="1097"/>
      <c r="AA22" s="1097"/>
      <c r="AB22" s="1097"/>
      <c r="AC22" s="1097"/>
      <c r="AD22" s="1097"/>
      <c r="AE22" s="1098"/>
      <c r="AF22" s="1058"/>
      <c r="AG22" s="1059"/>
      <c r="AH22" s="1059"/>
      <c r="AI22" s="1059"/>
      <c r="AJ22" s="1060"/>
      <c r="AK22" s="1099"/>
      <c r="AL22" s="1100"/>
      <c r="AM22" s="1100"/>
      <c r="AN22" s="1100"/>
      <c r="AO22" s="1100"/>
      <c r="AP22" s="1100"/>
      <c r="AQ22" s="1100"/>
      <c r="AR22" s="1100"/>
      <c r="AS22" s="1100"/>
      <c r="AT22" s="1100"/>
      <c r="AU22" s="1101"/>
      <c r="AV22" s="1101"/>
      <c r="AW22" s="1101"/>
      <c r="AX22" s="1101"/>
      <c r="AY22" s="1102"/>
      <c r="AZ22" s="1051" t="s">
        <v>329</v>
      </c>
      <c r="BA22" s="1051"/>
      <c r="BB22" s="1051"/>
      <c r="BC22" s="1051"/>
      <c r="BD22" s="1052"/>
      <c r="BE22" s="99"/>
      <c r="BF22" s="99"/>
      <c r="BG22" s="99"/>
      <c r="BH22" s="99"/>
      <c r="BI22" s="99"/>
      <c r="BJ22" s="99"/>
      <c r="BK22" s="99"/>
      <c r="BL22" s="99"/>
      <c r="BM22" s="99"/>
      <c r="BN22" s="99"/>
      <c r="BO22" s="99"/>
      <c r="BP22" s="99"/>
      <c r="BQ22" s="104">
        <v>16</v>
      </c>
      <c r="BR22" s="105"/>
      <c r="BS22" s="1023"/>
      <c r="BT22" s="1024"/>
      <c r="BU22" s="1024"/>
      <c r="BV22" s="1024"/>
      <c r="BW22" s="1024"/>
      <c r="BX22" s="1024"/>
      <c r="BY22" s="1024"/>
      <c r="BZ22" s="1024"/>
      <c r="CA22" s="1024"/>
      <c r="CB22" s="1024"/>
      <c r="CC22" s="1024"/>
      <c r="CD22" s="1024"/>
      <c r="CE22" s="1024"/>
      <c r="CF22" s="1024"/>
      <c r="CG22" s="1039"/>
      <c r="CH22" s="1020"/>
      <c r="CI22" s="1021"/>
      <c r="CJ22" s="1021"/>
      <c r="CK22" s="1021"/>
      <c r="CL22" s="1022"/>
      <c r="CM22" s="1020"/>
      <c r="CN22" s="1021"/>
      <c r="CO22" s="1021"/>
      <c r="CP22" s="1021"/>
      <c r="CQ22" s="1022"/>
      <c r="CR22" s="1020"/>
      <c r="CS22" s="1021"/>
      <c r="CT22" s="1021"/>
      <c r="CU22" s="1021"/>
      <c r="CV22" s="1022"/>
      <c r="CW22" s="1020"/>
      <c r="CX22" s="1021"/>
      <c r="CY22" s="1021"/>
      <c r="CZ22" s="1021"/>
      <c r="DA22" s="1022"/>
      <c r="DB22" s="1020"/>
      <c r="DC22" s="1021"/>
      <c r="DD22" s="1021"/>
      <c r="DE22" s="1021"/>
      <c r="DF22" s="1022"/>
      <c r="DG22" s="1020"/>
      <c r="DH22" s="1021"/>
      <c r="DI22" s="1021"/>
      <c r="DJ22" s="1021"/>
      <c r="DK22" s="1022"/>
      <c r="DL22" s="1020"/>
      <c r="DM22" s="1021"/>
      <c r="DN22" s="1021"/>
      <c r="DO22" s="1021"/>
      <c r="DP22" s="1022"/>
      <c r="DQ22" s="1020"/>
      <c r="DR22" s="1021"/>
      <c r="DS22" s="1021"/>
      <c r="DT22" s="1021"/>
      <c r="DU22" s="1022"/>
      <c r="DV22" s="1023"/>
      <c r="DW22" s="1024"/>
      <c r="DX22" s="1024"/>
      <c r="DY22" s="1024"/>
      <c r="DZ22" s="1025"/>
      <c r="EA22" s="100"/>
    </row>
    <row r="23" spans="1:131" s="101" customFormat="1" ht="26.25" customHeight="1" thickBot="1" x14ac:dyDescent="0.2">
      <c r="A23" s="106" t="s">
        <v>330</v>
      </c>
      <c r="B23" s="960" t="s">
        <v>331</v>
      </c>
      <c r="C23" s="961"/>
      <c r="D23" s="961"/>
      <c r="E23" s="961"/>
      <c r="F23" s="961"/>
      <c r="G23" s="961"/>
      <c r="H23" s="961"/>
      <c r="I23" s="961"/>
      <c r="J23" s="961"/>
      <c r="K23" s="961"/>
      <c r="L23" s="961"/>
      <c r="M23" s="961"/>
      <c r="N23" s="961"/>
      <c r="O23" s="961"/>
      <c r="P23" s="971"/>
      <c r="Q23" s="1090">
        <v>18221</v>
      </c>
      <c r="R23" s="1084"/>
      <c r="S23" s="1084"/>
      <c r="T23" s="1084"/>
      <c r="U23" s="1084"/>
      <c r="V23" s="1084">
        <v>17015</v>
      </c>
      <c r="W23" s="1084"/>
      <c r="X23" s="1084"/>
      <c r="Y23" s="1084"/>
      <c r="Z23" s="1084"/>
      <c r="AA23" s="1084">
        <v>1206</v>
      </c>
      <c r="AB23" s="1084"/>
      <c r="AC23" s="1084"/>
      <c r="AD23" s="1084"/>
      <c r="AE23" s="1091"/>
      <c r="AF23" s="1092">
        <v>1083</v>
      </c>
      <c r="AG23" s="1084"/>
      <c r="AH23" s="1084"/>
      <c r="AI23" s="1084"/>
      <c r="AJ23" s="1093"/>
      <c r="AK23" s="1094"/>
      <c r="AL23" s="1095"/>
      <c r="AM23" s="1095"/>
      <c r="AN23" s="1095"/>
      <c r="AO23" s="1095"/>
      <c r="AP23" s="1084"/>
      <c r="AQ23" s="1084"/>
      <c r="AR23" s="1084"/>
      <c r="AS23" s="1084"/>
      <c r="AT23" s="1084"/>
      <c r="AU23" s="1085"/>
      <c r="AV23" s="1085"/>
      <c r="AW23" s="1085"/>
      <c r="AX23" s="1085"/>
      <c r="AY23" s="1086"/>
      <c r="AZ23" s="1087" t="s">
        <v>65</v>
      </c>
      <c r="BA23" s="1088"/>
      <c r="BB23" s="1088"/>
      <c r="BC23" s="1088"/>
      <c r="BD23" s="1089"/>
      <c r="BE23" s="99"/>
      <c r="BF23" s="99"/>
      <c r="BG23" s="99"/>
      <c r="BH23" s="99"/>
      <c r="BI23" s="99"/>
      <c r="BJ23" s="99"/>
      <c r="BK23" s="99"/>
      <c r="BL23" s="99"/>
      <c r="BM23" s="99"/>
      <c r="BN23" s="99"/>
      <c r="BO23" s="99"/>
      <c r="BP23" s="99"/>
      <c r="BQ23" s="104">
        <v>17</v>
      </c>
      <c r="BR23" s="105"/>
      <c r="BS23" s="1023"/>
      <c r="BT23" s="1024"/>
      <c r="BU23" s="1024"/>
      <c r="BV23" s="1024"/>
      <c r="BW23" s="1024"/>
      <c r="BX23" s="1024"/>
      <c r="BY23" s="1024"/>
      <c r="BZ23" s="1024"/>
      <c r="CA23" s="1024"/>
      <c r="CB23" s="1024"/>
      <c r="CC23" s="1024"/>
      <c r="CD23" s="1024"/>
      <c r="CE23" s="1024"/>
      <c r="CF23" s="1024"/>
      <c r="CG23" s="1039"/>
      <c r="CH23" s="1020"/>
      <c r="CI23" s="1021"/>
      <c r="CJ23" s="1021"/>
      <c r="CK23" s="1021"/>
      <c r="CL23" s="1022"/>
      <c r="CM23" s="1020"/>
      <c r="CN23" s="1021"/>
      <c r="CO23" s="1021"/>
      <c r="CP23" s="1021"/>
      <c r="CQ23" s="1022"/>
      <c r="CR23" s="1020"/>
      <c r="CS23" s="1021"/>
      <c r="CT23" s="1021"/>
      <c r="CU23" s="1021"/>
      <c r="CV23" s="1022"/>
      <c r="CW23" s="1020"/>
      <c r="CX23" s="1021"/>
      <c r="CY23" s="1021"/>
      <c r="CZ23" s="1021"/>
      <c r="DA23" s="1022"/>
      <c r="DB23" s="1020"/>
      <c r="DC23" s="1021"/>
      <c r="DD23" s="1021"/>
      <c r="DE23" s="1021"/>
      <c r="DF23" s="1022"/>
      <c r="DG23" s="1020"/>
      <c r="DH23" s="1021"/>
      <c r="DI23" s="1021"/>
      <c r="DJ23" s="1021"/>
      <c r="DK23" s="1022"/>
      <c r="DL23" s="1020"/>
      <c r="DM23" s="1021"/>
      <c r="DN23" s="1021"/>
      <c r="DO23" s="1021"/>
      <c r="DP23" s="1022"/>
      <c r="DQ23" s="1020"/>
      <c r="DR23" s="1021"/>
      <c r="DS23" s="1021"/>
      <c r="DT23" s="1021"/>
      <c r="DU23" s="1022"/>
      <c r="DV23" s="1023"/>
      <c r="DW23" s="1024"/>
      <c r="DX23" s="1024"/>
      <c r="DY23" s="1024"/>
      <c r="DZ23" s="1025"/>
      <c r="EA23" s="100"/>
    </row>
    <row r="24" spans="1:131" s="101" customFormat="1" ht="26.25" customHeight="1" x14ac:dyDescent="0.15">
      <c r="A24" s="1083" t="s">
        <v>332</v>
      </c>
      <c r="B24" s="1083"/>
      <c r="C24" s="1083"/>
      <c r="D24" s="1083"/>
      <c r="E24" s="1083"/>
      <c r="F24" s="1083"/>
      <c r="G24" s="1083"/>
      <c r="H24" s="1083"/>
      <c r="I24" s="1083"/>
      <c r="J24" s="1083"/>
      <c r="K24" s="1083"/>
      <c r="L24" s="1083"/>
      <c r="M24" s="1083"/>
      <c r="N24" s="1083"/>
      <c r="O24" s="1083"/>
      <c r="P24" s="1083"/>
      <c r="Q24" s="1083"/>
      <c r="R24" s="1083"/>
      <c r="S24" s="1083"/>
      <c r="T24" s="1083"/>
      <c r="U24" s="1083"/>
      <c r="V24" s="1083"/>
      <c r="W24" s="1083"/>
      <c r="X24" s="1083"/>
      <c r="Y24" s="1083"/>
      <c r="Z24" s="1083"/>
      <c r="AA24" s="1083"/>
      <c r="AB24" s="1083"/>
      <c r="AC24" s="1083"/>
      <c r="AD24" s="1083"/>
      <c r="AE24" s="1083"/>
      <c r="AF24" s="1083"/>
      <c r="AG24" s="1083"/>
      <c r="AH24" s="1083"/>
      <c r="AI24" s="1083"/>
      <c r="AJ24" s="1083"/>
      <c r="AK24" s="1083"/>
      <c r="AL24" s="1083"/>
      <c r="AM24" s="1083"/>
      <c r="AN24" s="1083"/>
      <c r="AO24" s="1083"/>
      <c r="AP24" s="1083"/>
      <c r="AQ24" s="1083"/>
      <c r="AR24" s="1083"/>
      <c r="AS24" s="1083"/>
      <c r="AT24" s="1083"/>
      <c r="AU24" s="1083"/>
      <c r="AV24" s="1083"/>
      <c r="AW24" s="1083"/>
      <c r="AX24" s="1083"/>
      <c r="AY24" s="1083"/>
      <c r="AZ24" s="98"/>
      <c r="BA24" s="98"/>
      <c r="BB24" s="98"/>
      <c r="BC24" s="98"/>
      <c r="BD24" s="98"/>
      <c r="BE24" s="99"/>
      <c r="BF24" s="99"/>
      <c r="BG24" s="99"/>
      <c r="BH24" s="99"/>
      <c r="BI24" s="99"/>
      <c r="BJ24" s="99"/>
      <c r="BK24" s="99"/>
      <c r="BL24" s="99"/>
      <c r="BM24" s="99"/>
      <c r="BN24" s="99"/>
      <c r="BO24" s="99"/>
      <c r="BP24" s="99"/>
      <c r="BQ24" s="104">
        <v>18</v>
      </c>
      <c r="BR24" s="105"/>
      <c r="BS24" s="1023"/>
      <c r="BT24" s="1024"/>
      <c r="BU24" s="1024"/>
      <c r="BV24" s="1024"/>
      <c r="BW24" s="1024"/>
      <c r="BX24" s="1024"/>
      <c r="BY24" s="1024"/>
      <c r="BZ24" s="1024"/>
      <c r="CA24" s="1024"/>
      <c r="CB24" s="1024"/>
      <c r="CC24" s="1024"/>
      <c r="CD24" s="1024"/>
      <c r="CE24" s="1024"/>
      <c r="CF24" s="1024"/>
      <c r="CG24" s="1039"/>
      <c r="CH24" s="1020"/>
      <c r="CI24" s="1021"/>
      <c r="CJ24" s="1021"/>
      <c r="CK24" s="1021"/>
      <c r="CL24" s="1022"/>
      <c r="CM24" s="1020"/>
      <c r="CN24" s="1021"/>
      <c r="CO24" s="1021"/>
      <c r="CP24" s="1021"/>
      <c r="CQ24" s="1022"/>
      <c r="CR24" s="1020"/>
      <c r="CS24" s="1021"/>
      <c r="CT24" s="1021"/>
      <c r="CU24" s="1021"/>
      <c r="CV24" s="1022"/>
      <c r="CW24" s="1020"/>
      <c r="CX24" s="1021"/>
      <c r="CY24" s="1021"/>
      <c r="CZ24" s="1021"/>
      <c r="DA24" s="1022"/>
      <c r="DB24" s="1020"/>
      <c r="DC24" s="1021"/>
      <c r="DD24" s="1021"/>
      <c r="DE24" s="1021"/>
      <c r="DF24" s="1022"/>
      <c r="DG24" s="1020"/>
      <c r="DH24" s="1021"/>
      <c r="DI24" s="1021"/>
      <c r="DJ24" s="1021"/>
      <c r="DK24" s="1022"/>
      <c r="DL24" s="1020"/>
      <c r="DM24" s="1021"/>
      <c r="DN24" s="1021"/>
      <c r="DO24" s="1021"/>
      <c r="DP24" s="1022"/>
      <c r="DQ24" s="1020"/>
      <c r="DR24" s="1021"/>
      <c r="DS24" s="1021"/>
      <c r="DT24" s="1021"/>
      <c r="DU24" s="1022"/>
      <c r="DV24" s="1023"/>
      <c r="DW24" s="1024"/>
      <c r="DX24" s="1024"/>
      <c r="DY24" s="1024"/>
      <c r="DZ24" s="1025"/>
      <c r="EA24" s="100"/>
    </row>
    <row r="25" spans="1:131" ht="26.25" customHeight="1" thickBot="1" x14ac:dyDescent="0.2">
      <c r="A25" s="1082" t="s">
        <v>333</v>
      </c>
      <c r="B25" s="1082"/>
      <c r="C25" s="1082"/>
      <c r="D25" s="1082"/>
      <c r="E25" s="1082"/>
      <c r="F25" s="1082"/>
      <c r="G25" s="1082"/>
      <c r="H25" s="1082"/>
      <c r="I25" s="1082"/>
      <c r="J25" s="1082"/>
      <c r="K25" s="1082"/>
      <c r="L25" s="1082"/>
      <c r="M25" s="1082"/>
      <c r="N25" s="1082"/>
      <c r="O25" s="1082"/>
      <c r="P25" s="1082"/>
      <c r="Q25" s="1082"/>
      <c r="R25" s="1082"/>
      <c r="S25" s="1082"/>
      <c r="T25" s="1082"/>
      <c r="U25" s="1082"/>
      <c r="V25" s="1082"/>
      <c r="W25" s="1082"/>
      <c r="X25" s="1082"/>
      <c r="Y25" s="1082"/>
      <c r="Z25" s="1082"/>
      <c r="AA25" s="1082"/>
      <c r="AB25" s="1082"/>
      <c r="AC25" s="1082"/>
      <c r="AD25" s="1082"/>
      <c r="AE25" s="1082"/>
      <c r="AF25" s="1082"/>
      <c r="AG25" s="1082"/>
      <c r="AH25" s="1082"/>
      <c r="AI25" s="1082"/>
      <c r="AJ25" s="1082"/>
      <c r="AK25" s="1082"/>
      <c r="AL25" s="1082"/>
      <c r="AM25" s="1082"/>
      <c r="AN25" s="1082"/>
      <c r="AO25" s="1082"/>
      <c r="AP25" s="1082"/>
      <c r="AQ25" s="1082"/>
      <c r="AR25" s="1082"/>
      <c r="AS25" s="1082"/>
      <c r="AT25" s="1082"/>
      <c r="AU25" s="1082"/>
      <c r="AV25" s="1082"/>
      <c r="AW25" s="1082"/>
      <c r="AX25" s="1082"/>
      <c r="AY25" s="1082"/>
      <c r="AZ25" s="1082"/>
      <c r="BA25" s="1082"/>
      <c r="BB25" s="1082"/>
      <c r="BC25" s="1082"/>
      <c r="BD25" s="1082"/>
      <c r="BE25" s="1082"/>
      <c r="BF25" s="1082"/>
      <c r="BG25" s="1082"/>
      <c r="BH25" s="1082"/>
      <c r="BI25" s="1082"/>
      <c r="BJ25" s="98"/>
      <c r="BK25" s="98"/>
      <c r="BL25" s="98"/>
      <c r="BM25" s="98"/>
      <c r="BN25" s="98"/>
      <c r="BO25" s="107"/>
      <c r="BP25" s="107"/>
      <c r="BQ25" s="104">
        <v>19</v>
      </c>
      <c r="BR25" s="105"/>
      <c r="BS25" s="1023"/>
      <c r="BT25" s="1024"/>
      <c r="BU25" s="1024"/>
      <c r="BV25" s="1024"/>
      <c r="BW25" s="1024"/>
      <c r="BX25" s="1024"/>
      <c r="BY25" s="1024"/>
      <c r="BZ25" s="1024"/>
      <c r="CA25" s="1024"/>
      <c r="CB25" s="1024"/>
      <c r="CC25" s="1024"/>
      <c r="CD25" s="1024"/>
      <c r="CE25" s="1024"/>
      <c r="CF25" s="1024"/>
      <c r="CG25" s="1039"/>
      <c r="CH25" s="1020"/>
      <c r="CI25" s="1021"/>
      <c r="CJ25" s="1021"/>
      <c r="CK25" s="1021"/>
      <c r="CL25" s="1022"/>
      <c r="CM25" s="1020"/>
      <c r="CN25" s="1021"/>
      <c r="CO25" s="1021"/>
      <c r="CP25" s="1021"/>
      <c r="CQ25" s="1022"/>
      <c r="CR25" s="1020"/>
      <c r="CS25" s="1021"/>
      <c r="CT25" s="1021"/>
      <c r="CU25" s="1021"/>
      <c r="CV25" s="1022"/>
      <c r="CW25" s="1020"/>
      <c r="CX25" s="1021"/>
      <c r="CY25" s="1021"/>
      <c r="CZ25" s="1021"/>
      <c r="DA25" s="1022"/>
      <c r="DB25" s="1020"/>
      <c r="DC25" s="1021"/>
      <c r="DD25" s="1021"/>
      <c r="DE25" s="1021"/>
      <c r="DF25" s="1022"/>
      <c r="DG25" s="1020"/>
      <c r="DH25" s="1021"/>
      <c r="DI25" s="1021"/>
      <c r="DJ25" s="1021"/>
      <c r="DK25" s="1022"/>
      <c r="DL25" s="1020"/>
      <c r="DM25" s="1021"/>
      <c r="DN25" s="1021"/>
      <c r="DO25" s="1021"/>
      <c r="DP25" s="1022"/>
      <c r="DQ25" s="1020"/>
      <c r="DR25" s="1021"/>
      <c r="DS25" s="1021"/>
      <c r="DT25" s="1021"/>
      <c r="DU25" s="1022"/>
      <c r="DV25" s="1023"/>
      <c r="DW25" s="1024"/>
      <c r="DX25" s="1024"/>
      <c r="DY25" s="1024"/>
      <c r="DZ25" s="1025"/>
      <c r="EA25" s="96"/>
    </row>
    <row r="26" spans="1:131" ht="26.25" customHeight="1" x14ac:dyDescent="0.15">
      <c r="A26" s="1026" t="s">
        <v>306</v>
      </c>
      <c r="B26" s="1027"/>
      <c r="C26" s="1027"/>
      <c r="D26" s="1027"/>
      <c r="E26" s="1027"/>
      <c r="F26" s="1027"/>
      <c r="G26" s="1027"/>
      <c r="H26" s="1027"/>
      <c r="I26" s="1027"/>
      <c r="J26" s="1027"/>
      <c r="K26" s="1027"/>
      <c r="L26" s="1027"/>
      <c r="M26" s="1027"/>
      <c r="N26" s="1027"/>
      <c r="O26" s="1027"/>
      <c r="P26" s="1028"/>
      <c r="Q26" s="1012" t="s">
        <v>334</v>
      </c>
      <c r="R26" s="1013"/>
      <c r="S26" s="1013"/>
      <c r="T26" s="1013"/>
      <c r="U26" s="1014"/>
      <c r="V26" s="1012" t="s">
        <v>335</v>
      </c>
      <c r="W26" s="1013"/>
      <c r="X26" s="1013"/>
      <c r="Y26" s="1013"/>
      <c r="Z26" s="1014"/>
      <c r="AA26" s="1012" t="s">
        <v>336</v>
      </c>
      <c r="AB26" s="1013"/>
      <c r="AC26" s="1013"/>
      <c r="AD26" s="1013"/>
      <c r="AE26" s="1013"/>
      <c r="AF26" s="1078" t="s">
        <v>337</v>
      </c>
      <c r="AG26" s="1033"/>
      <c r="AH26" s="1033"/>
      <c r="AI26" s="1033"/>
      <c r="AJ26" s="1079"/>
      <c r="AK26" s="1013" t="s">
        <v>338</v>
      </c>
      <c r="AL26" s="1013"/>
      <c r="AM26" s="1013"/>
      <c r="AN26" s="1013"/>
      <c r="AO26" s="1014"/>
      <c r="AP26" s="1012" t="s">
        <v>339</v>
      </c>
      <c r="AQ26" s="1013"/>
      <c r="AR26" s="1013"/>
      <c r="AS26" s="1013"/>
      <c r="AT26" s="1014"/>
      <c r="AU26" s="1012" t="s">
        <v>340</v>
      </c>
      <c r="AV26" s="1013"/>
      <c r="AW26" s="1013"/>
      <c r="AX26" s="1013"/>
      <c r="AY26" s="1014"/>
      <c r="AZ26" s="1012" t="s">
        <v>341</v>
      </c>
      <c r="BA26" s="1013"/>
      <c r="BB26" s="1013"/>
      <c r="BC26" s="1013"/>
      <c r="BD26" s="1014"/>
      <c r="BE26" s="1012" t="s">
        <v>313</v>
      </c>
      <c r="BF26" s="1013"/>
      <c r="BG26" s="1013"/>
      <c r="BH26" s="1013"/>
      <c r="BI26" s="1018"/>
      <c r="BJ26" s="98"/>
      <c r="BK26" s="98"/>
      <c r="BL26" s="98"/>
      <c r="BM26" s="98"/>
      <c r="BN26" s="98"/>
      <c r="BO26" s="107"/>
      <c r="BP26" s="107"/>
      <c r="BQ26" s="104">
        <v>20</v>
      </c>
      <c r="BR26" s="105"/>
      <c r="BS26" s="1023"/>
      <c r="BT26" s="1024"/>
      <c r="BU26" s="1024"/>
      <c r="BV26" s="1024"/>
      <c r="BW26" s="1024"/>
      <c r="BX26" s="1024"/>
      <c r="BY26" s="1024"/>
      <c r="BZ26" s="1024"/>
      <c r="CA26" s="1024"/>
      <c r="CB26" s="1024"/>
      <c r="CC26" s="1024"/>
      <c r="CD26" s="1024"/>
      <c r="CE26" s="1024"/>
      <c r="CF26" s="1024"/>
      <c r="CG26" s="1039"/>
      <c r="CH26" s="1020"/>
      <c r="CI26" s="1021"/>
      <c r="CJ26" s="1021"/>
      <c r="CK26" s="1021"/>
      <c r="CL26" s="1022"/>
      <c r="CM26" s="1020"/>
      <c r="CN26" s="1021"/>
      <c r="CO26" s="1021"/>
      <c r="CP26" s="1021"/>
      <c r="CQ26" s="1022"/>
      <c r="CR26" s="1020"/>
      <c r="CS26" s="1021"/>
      <c r="CT26" s="1021"/>
      <c r="CU26" s="1021"/>
      <c r="CV26" s="1022"/>
      <c r="CW26" s="1020"/>
      <c r="CX26" s="1021"/>
      <c r="CY26" s="1021"/>
      <c r="CZ26" s="1021"/>
      <c r="DA26" s="1022"/>
      <c r="DB26" s="1020"/>
      <c r="DC26" s="1021"/>
      <c r="DD26" s="1021"/>
      <c r="DE26" s="1021"/>
      <c r="DF26" s="1022"/>
      <c r="DG26" s="1020"/>
      <c r="DH26" s="1021"/>
      <c r="DI26" s="1021"/>
      <c r="DJ26" s="1021"/>
      <c r="DK26" s="1022"/>
      <c r="DL26" s="1020"/>
      <c r="DM26" s="1021"/>
      <c r="DN26" s="1021"/>
      <c r="DO26" s="1021"/>
      <c r="DP26" s="1022"/>
      <c r="DQ26" s="1020"/>
      <c r="DR26" s="1021"/>
      <c r="DS26" s="1021"/>
      <c r="DT26" s="1021"/>
      <c r="DU26" s="1022"/>
      <c r="DV26" s="1023"/>
      <c r="DW26" s="1024"/>
      <c r="DX26" s="1024"/>
      <c r="DY26" s="1024"/>
      <c r="DZ26" s="1025"/>
      <c r="EA26" s="96"/>
    </row>
    <row r="27" spans="1:131" ht="26.25" customHeight="1" thickBot="1" x14ac:dyDescent="0.2">
      <c r="A27" s="1029"/>
      <c r="B27" s="1030"/>
      <c r="C27" s="1030"/>
      <c r="D27" s="1030"/>
      <c r="E27" s="1030"/>
      <c r="F27" s="1030"/>
      <c r="G27" s="1030"/>
      <c r="H27" s="1030"/>
      <c r="I27" s="1030"/>
      <c r="J27" s="1030"/>
      <c r="K27" s="1030"/>
      <c r="L27" s="1030"/>
      <c r="M27" s="1030"/>
      <c r="N27" s="1030"/>
      <c r="O27" s="1030"/>
      <c r="P27" s="1031"/>
      <c r="Q27" s="1015"/>
      <c r="R27" s="1016"/>
      <c r="S27" s="1016"/>
      <c r="T27" s="1016"/>
      <c r="U27" s="1017"/>
      <c r="V27" s="1015"/>
      <c r="W27" s="1016"/>
      <c r="X27" s="1016"/>
      <c r="Y27" s="1016"/>
      <c r="Z27" s="1017"/>
      <c r="AA27" s="1015"/>
      <c r="AB27" s="1016"/>
      <c r="AC27" s="1016"/>
      <c r="AD27" s="1016"/>
      <c r="AE27" s="1016"/>
      <c r="AF27" s="1080"/>
      <c r="AG27" s="1036"/>
      <c r="AH27" s="1036"/>
      <c r="AI27" s="1036"/>
      <c r="AJ27" s="1081"/>
      <c r="AK27" s="1016"/>
      <c r="AL27" s="1016"/>
      <c r="AM27" s="1016"/>
      <c r="AN27" s="1016"/>
      <c r="AO27" s="1017"/>
      <c r="AP27" s="1015"/>
      <c r="AQ27" s="1016"/>
      <c r="AR27" s="1016"/>
      <c r="AS27" s="1016"/>
      <c r="AT27" s="1017"/>
      <c r="AU27" s="1015"/>
      <c r="AV27" s="1016"/>
      <c r="AW27" s="1016"/>
      <c r="AX27" s="1016"/>
      <c r="AY27" s="1017"/>
      <c r="AZ27" s="1015"/>
      <c r="BA27" s="1016"/>
      <c r="BB27" s="1016"/>
      <c r="BC27" s="1016"/>
      <c r="BD27" s="1017"/>
      <c r="BE27" s="1015"/>
      <c r="BF27" s="1016"/>
      <c r="BG27" s="1016"/>
      <c r="BH27" s="1016"/>
      <c r="BI27" s="1019"/>
      <c r="BJ27" s="98"/>
      <c r="BK27" s="98"/>
      <c r="BL27" s="98"/>
      <c r="BM27" s="98"/>
      <c r="BN27" s="98"/>
      <c r="BO27" s="107"/>
      <c r="BP27" s="107"/>
      <c r="BQ27" s="104">
        <v>21</v>
      </c>
      <c r="BR27" s="105"/>
      <c r="BS27" s="1023"/>
      <c r="BT27" s="1024"/>
      <c r="BU27" s="1024"/>
      <c r="BV27" s="1024"/>
      <c r="BW27" s="1024"/>
      <c r="BX27" s="1024"/>
      <c r="BY27" s="1024"/>
      <c r="BZ27" s="1024"/>
      <c r="CA27" s="1024"/>
      <c r="CB27" s="1024"/>
      <c r="CC27" s="1024"/>
      <c r="CD27" s="1024"/>
      <c r="CE27" s="1024"/>
      <c r="CF27" s="1024"/>
      <c r="CG27" s="1039"/>
      <c r="CH27" s="1020"/>
      <c r="CI27" s="1021"/>
      <c r="CJ27" s="1021"/>
      <c r="CK27" s="1021"/>
      <c r="CL27" s="1022"/>
      <c r="CM27" s="1020"/>
      <c r="CN27" s="1021"/>
      <c r="CO27" s="1021"/>
      <c r="CP27" s="1021"/>
      <c r="CQ27" s="1022"/>
      <c r="CR27" s="1020"/>
      <c r="CS27" s="1021"/>
      <c r="CT27" s="1021"/>
      <c r="CU27" s="1021"/>
      <c r="CV27" s="1022"/>
      <c r="CW27" s="1020"/>
      <c r="CX27" s="1021"/>
      <c r="CY27" s="1021"/>
      <c r="CZ27" s="1021"/>
      <c r="DA27" s="1022"/>
      <c r="DB27" s="1020"/>
      <c r="DC27" s="1021"/>
      <c r="DD27" s="1021"/>
      <c r="DE27" s="1021"/>
      <c r="DF27" s="1022"/>
      <c r="DG27" s="1020"/>
      <c r="DH27" s="1021"/>
      <c r="DI27" s="1021"/>
      <c r="DJ27" s="1021"/>
      <c r="DK27" s="1022"/>
      <c r="DL27" s="1020"/>
      <c r="DM27" s="1021"/>
      <c r="DN27" s="1021"/>
      <c r="DO27" s="1021"/>
      <c r="DP27" s="1022"/>
      <c r="DQ27" s="1020"/>
      <c r="DR27" s="1021"/>
      <c r="DS27" s="1021"/>
      <c r="DT27" s="1021"/>
      <c r="DU27" s="1022"/>
      <c r="DV27" s="1023"/>
      <c r="DW27" s="1024"/>
      <c r="DX27" s="1024"/>
      <c r="DY27" s="1024"/>
      <c r="DZ27" s="1025"/>
      <c r="EA27" s="96"/>
    </row>
    <row r="28" spans="1:131" ht="26.25" customHeight="1" thickTop="1" x14ac:dyDescent="0.15">
      <c r="A28" s="108">
        <v>1</v>
      </c>
      <c r="B28" s="1067" t="s">
        <v>342</v>
      </c>
      <c r="C28" s="1068"/>
      <c r="D28" s="1068"/>
      <c r="E28" s="1068"/>
      <c r="F28" s="1068"/>
      <c r="G28" s="1068"/>
      <c r="H28" s="1068"/>
      <c r="I28" s="1068"/>
      <c r="J28" s="1068"/>
      <c r="K28" s="1068"/>
      <c r="L28" s="1068"/>
      <c r="M28" s="1068"/>
      <c r="N28" s="1068"/>
      <c r="O28" s="1068"/>
      <c r="P28" s="1069"/>
      <c r="Q28" s="1070">
        <v>3405</v>
      </c>
      <c r="R28" s="1071"/>
      <c r="S28" s="1071"/>
      <c r="T28" s="1071"/>
      <c r="U28" s="1071"/>
      <c r="V28" s="1071">
        <v>3165</v>
      </c>
      <c r="W28" s="1071"/>
      <c r="X28" s="1071"/>
      <c r="Y28" s="1071"/>
      <c r="Z28" s="1071"/>
      <c r="AA28" s="1071">
        <v>240</v>
      </c>
      <c r="AB28" s="1071"/>
      <c r="AC28" s="1071"/>
      <c r="AD28" s="1071"/>
      <c r="AE28" s="1072"/>
      <c r="AF28" s="1073">
        <v>240</v>
      </c>
      <c r="AG28" s="1071"/>
      <c r="AH28" s="1071"/>
      <c r="AI28" s="1071"/>
      <c r="AJ28" s="1074"/>
      <c r="AK28" s="1075">
        <v>160</v>
      </c>
      <c r="AL28" s="1076"/>
      <c r="AM28" s="1076"/>
      <c r="AN28" s="1076"/>
      <c r="AO28" s="1076"/>
      <c r="AP28" s="1076" t="s">
        <v>325</v>
      </c>
      <c r="AQ28" s="1076"/>
      <c r="AR28" s="1076"/>
      <c r="AS28" s="1076"/>
      <c r="AT28" s="1076"/>
      <c r="AU28" s="1076" t="s">
        <v>325</v>
      </c>
      <c r="AV28" s="1076"/>
      <c r="AW28" s="1076"/>
      <c r="AX28" s="1076"/>
      <c r="AY28" s="1076"/>
      <c r="AZ28" s="1077" t="s">
        <v>325</v>
      </c>
      <c r="BA28" s="1077"/>
      <c r="BB28" s="1077"/>
      <c r="BC28" s="1077"/>
      <c r="BD28" s="1077"/>
      <c r="BE28" s="1065"/>
      <c r="BF28" s="1065"/>
      <c r="BG28" s="1065"/>
      <c r="BH28" s="1065"/>
      <c r="BI28" s="1066"/>
      <c r="BJ28" s="98"/>
      <c r="BK28" s="98"/>
      <c r="BL28" s="98"/>
      <c r="BM28" s="98"/>
      <c r="BN28" s="98"/>
      <c r="BO28" s="107"/>
      <c r="BP28" s="107"/>
      <c r="BQ28" s="104">
        <v>22</v>
      </c>
      <c r="BR28" s="105"/>
      <c r="BS28" s="1023"/>
      <c r="BT28" s="1024"/>
      <c r="BU28" s="1024"/>
      <c r="BV28" s="1024"/>
      <c r="BW28" s="1024"/>
      <c r="BX28" s="1024"/>
      <c r="BY28" s="1024"/>
      <c r="BZ28" s="1024"/>
      <c r="CA28" s="1024"/>
      <c r="CB28" s="1024"/>
      <c r="CC28" s="1024"/>
      <c r="CD28" s="1024"/>
      <c r="CE28" s="1024"/>
      <c r="CF28" s="1024"/>
      <c r="CG28" s="1039"/>
      <c r="CH28" s="1020"/>
      <c r="CI28" s="1021"/>
      <c r="CJ28" s="1021"/>
      <c r="CK28" s="1021"/>
      <c r="CL28" s="1022"/>
      <c r="CM28" s="1020"/>
      <c r="CN28" s="1021"/>
      <c r="CO28" s="1021"/>
      <c r="CP28" s="1021"/>
      <c r="CQ28" s="1022"/>
      <c r="CR28" s="1020"/>
      <c r="CS28" s="1021"/>
      <c r="CT28" s="1021"/>
      <c r="CU28" s="1021"/>
      <c r="CV28" s="1022"/>
      <c r="CW28" s="1020"/>
      <c r="CX28" s="1021"/>
      <c r="CY28" s="1021"/>
      <c r="CZ28" s="1021"/>
      <c r="DA28" s="1022"/>
      <c r="DB28" s="1020"/>
      <c r="DC28" s="1021"/>
      <c r="DD28" s="1021"/>
      <c r="DE28" s="1021"/>
      <c r="DF28" s="1022"/>
      <c r="DG28" s="1020"/>
      <c r="DH28" s="1021"/>
      <c r="DI28" s="1021"/>
      <c r="DJ28" s="1021"/>
      <c r="DK28" s="1022"/>
      <c r="DL28" s="1020"/>
      <c r="DM28" s="1021"/>
      <c r="DN28" s="1021"/>
      <c r="DO28" s="1021"/>
      <c r="DP28" s="1022"/>
      <c r="DQ28" s="1020"/>
      <c r="DR28" s="1021"/>
      <c r="DS28" s="1021"/>
      <c r="DT28" s="1021"/>
      <c r="DU28" s="1022"/>
      <c r="DV28" s="1023"/>
      <c r="DW28" s="1024"/>
      <c r="DX28" s="1024"/>
      <c r="DY28" s="1024"/>
      <c r="DZ28" s="1025"/>
      <c r="EA28" s="96"/>
    </row>
    <row r="29" spans="1:131" ht="26.25" customHeight="1" x14ac:dyDescent="0.15">
      <c r="A29" s="108">
        <v>2</v>
      </c>
      <c r="B29" s="1053" t="s">
        <v>343</v>
      </c>
      <c r="C29" s="1054"/>
      <c r="D29" s="1054"/>
      <c r="E29" s="1054"/>
      <c r="F29" s="1054"/>
      <c r="G29" s="1054"/>
      <c r="H29" s="1054"/>
      <c r="I29" s="1054"/>
      <c r="J29" s="1054"/>
      <c r="K29" s="1054"/>
      <c r="L29" s="1054"/>
      <c r="M29" s="1054"/>
      <c r="N29" s="1054"/>
      <c r="O29" s="1054"/>
      <c r="P29" s="1055"/>
      <c r="Q29" s="1061">
        <v>3678</v>
      </c>
      <c r="R29" s="1062"/>
      <c r="S29" s="1062"/>
      <c r="T29" s="1062"/>
      <c r="U29" s="1062"/>
      <c r="V29" s="1062">
        <v>2431</v>
      </c>
      <c r="W29" s="1062"/>
      <c r="X29" s="1062"/>
      <c r="Y29" s="1062"/>
      <c r="Z29" s="1062"/>
      <c r="AA29" s="1062">
        <v>247</v>
      </c>
      <c r="AB29" s="1062"/>
      <c r="AC29" s="1062"/>
      <c r="AD29" s="1062"/>
      <c r="AE29" s="1063"/>
      <c r="AF29" s="1058">
        <v>247</v>
      </c>
      <c r="AG29" s="1059"/>
      <c r="AH29" s="1059"/>
      <c r="AI29" s="1059"/>
      <c r="AJ29" s="1060"/>
      <c r="AK29" s="1003">
        <v>390</v>
      </c>
      <c r="AL29" s="994"/>
      <c r="AM29" s="994"/>
      <c r="AN29" s="994"/>
      <c r="AO29" s="994"/>
      <c r="AP29" s="994" t="s">
        <v>325</v>
      </c>
      <c r="AQ29" s="994"/>
      <c r="AR29" s="994"/>
      <c r="AS29" s="994"/>
      <c r="AT29" s="994"/>
      <c r="AU29" s="994" t="s">
        <v>325</v>
      </c>
      <c r="AV29" s="994"/>
      <c r="AW29" s="994"/>
      <c r="AX29" s="994"/>
      <c r="AY29" s="994"/>
      <c r="AZ29" s="1064" t="s">
        <v>325</v>
      </c>
      <c r="BA29" s="1064"/>
      <c r="BB29" s="1064"/>
      <c r="BC29" s="1064"/>
      <c r="BD29" s="1064"/>
      <c r="BE29" s="995"/>
      <c r="BF29" s="995"/>
      <c r="BG29" s="995"/>
      <c r="BH29" s="995"/>
      <c r="BI29" s="996"/>
      <c r="BJ29" s="98"/>
      <c r="BK29" s="98"/>
      <c r="BL29" s="98"/>
      <c r="BM29" s="98"/>
      <c r="BN29" s="98"/>
      <c r="BO29" s="107"/>
      <c r="BP29" s="107"/>
      <c r="BQ29" s="104">
        <v>23</v>
      </c>
      <c r="BR29" s="105"/>
      <c r="BS29" s="1023"/>
      <c r="BT29" s="1024"/>
      <c r="BU29" s="1024"/>
      <c r="BV29" s="1024"/>
      <c r="BW29" s="1024"/>
      <c r="BX29" s="1024"/>
      <c r="BY29" s="1024"/>
      <c r="BZ29" s="1024"/>
      <c r="CA29" s="1024"/>
      <c r="CB29" s="1024"/>
      <c r="CC29" s="1024"/>
      <c r="CD29" s="1024"/>
      <c r="CE29" s="1024"/>
      <c r="CF29" s="1024"/>
      <c r="CG29" s="1039"/>
      <c r="CH29" s="1020"/>
      <c r="CI29" s="1021"/>
      <c r="CJ29" s="1021"/>
      <c r="CK29" s="1021"/>
      <c r="CL29" s="1022"/>
      <c r="CM29" s="1020"/>
      <c r="CN29" s="1021"/>
      <c r="CO29" s="1021"/>
      <c r="CP29" s="1021"/>
      <c r="CQ29" s="1022"/>
      <c r="CR29" s="1020"/>
      <c r="CS29" s="1021"/>
      <c r="CT29" s="1021"/>
      <c r="CU29" s="1021"/>
      <c r="CV29" s="1022"/>
      <c r="CW29" s="1020"/>
      <c r="CX29" s="1021"/>
      <c r="CY29" s="1021"/>
      <c r="CZ29" s="1021"/>
      <c r="DA29" s="1022"/>
      <c r="DB29" s="1020"/>
      <c r="DC29" s="1021"/>
      <c r="DD29" s="1021"/>
      <c r="DE29" s="1021"/>
      <c r="DF29" s="1022"/>
      <c r="DG29" s="1020"/>
      <c r="DH29" s="1021"/>
      <c r="DI29" s="1021"/>
      <c r="DJ29" s="1021"/>
      <c r="DK29" s="1022"/>
      <c r="DL29" s="1020"/>
      <c r="DM29" s="1021"/>
      <c r="DN29" s="1021"/>
      <c r="DO29" s="1021"/>
      <c r="DP29" s="1022"/>
      <c r="DQ29" s="1020"/>
      <c r="DR29" s="1021"/>
      <c r="DS29" s="1021"/>
      <c r="DT29" s="1021"/>
      <c r="DU29" s="1022"/>
      <c r="DV29" s="1023"/>
      <c r="DW29" s="1024"/>
      <c r="DX29" s="1024"/>
      <c r="DY29" s="1024"/>
      <c r="DZ29" s="1025"/>
      <c r="EA29" s="96"/>
    </row>
    <row r="30" spans="1:131" ht="26.25" customHeight="1" x14ac:dyDescent="0.15">
      <c r="A30" s="108">
        <v>3</v>
      </c>
      <c r="B30" s="1053" t="s">
        <v>344</v>
      </c>
      <c r="C30" s="1054"/>
      <c r="D30" s="1054"/>
      <c r="E30" s="1054"/>
      <c r="F30" s="1054"/>
      <c r="G30" s="1054"/>
      <c r="H30" s="1054"/>
      <c r="I30" s="1054"/>
      <c r="J30" s="1054"/>
      <c r="K30" s="1054"/>
      <c r="L30" s="1054"/>
      <c r="M30" s="1054"/>
      <c r="N30" s="1054"/>
      <c r="O30" s="1054"/>
      <c r="P30" s="1055"/>
      <c r="Q30" s="1061">
        <v>279</v>
      </c>
      <c r="R30" s="1062"/>
      <c r="S30" s="1062"/>
      <c r="T30" s="1062"/>
      <c r="U30" s="1062"/>
      <c r="V30" s="1062">
        <v>278</v>
      </c>
      <c r="W30" s="1062"/>
      <c r="X30" s="1062"/>
      <c r="Y30" s="1062"/>
      <c r="Z30" s="1062"/>
      <c r="AA30" s="1062">
        <v>2</v>
      </c>
      <c r="AB30" s="1062"/>
      <c r="AC30" s="1062"/>
      <c r="AD30" s="1062"/>
      <c r="AE30" s="1063"/>
      <c r="AF30" s="1058">
        <v>2</v>
      </c>
      <c r="AG30" s="1059"/>
      <c r="AH30" s="1059"/>
      <c r="AI30" s="1059"/>
      <c r="AJ30" s="1060"/>
      <c r="AK30" s="1003">
        <v>104</v>
      </c>
      <c r="AL30" s="994"/>
      <c r="AM30" s="994"/>
      <c r="AN30" s="994"/>
      <c r="AO30" s="994"/>
      <c r="AP30" s="994" t="s">
        <v>325</v>
      </c>
      <c r="AQ30" s="994"/>
      <c r="AR30" s="994"/>
      <c r="AS30" s="994"/>
      <c r="AT30" s="994"/>
      <c r="AU30" s="994" t="s">
        <v>325</v>
      </c>
      <c r="AV30" s="994"/>
      <c r="AW30" s="994"/>
      <c r="AX30" s="994"/>
      <c r="AY30" s="994"/>
      <c r="AZ30" s="1064" t="s">
        <v>325</v>
      </c>
      <c r="BA30" s="1064"/>
      <c r="BB30" s="1064"/>
      <c r="BC30" s="1064"/>
      <c r="BD30" s="1064"/>
      <c r="BE30" s="995"/>
      <c r="BF30" s="995"/>
      <c r="BG30" s="995"/>
      <c r="BH30" s="995"/>
      <c r="BI30" s="996"/>
      <c r="BJ30" s="98"/>
      <c r="BK30" s="98"/>
      <c r="BL30" s="98"/>
      <c r="BM30" s="98"/>
      <c r="BN30" s="98"/>
      <c r="BO30" s="107"/>
      <c r="BP30" s="107"/>
      <c r="BQ30" s="104">
        <v>24</v>
      </c>
      <c r="BR30" s="105"/>
      <c r="BS30" s="1023"/>
      <c r="BT30" s="1024"/>
      <c r="BU30" s="1024"/>
      <c r="BV30" s="1024"/>
      <c r="BW30" s="1024"/>
      <c r="BX30" s="1024"/>
      <c r="BY30" s="1024"/>
      <c r="BZ30" s="1024"/>
      <c r="CA30" s="1024"/>
      <c r="CB30" s="1024"/>
      <c r="CC30" s="1024"/>
      <c r="CD30" s="1024"/>
      <c r="CE30" s="1024"/>
      <c r="CF30" s="1024"/>
      <c r="CG30" s="1039"/>
      <c r="CH30" s="1020"/>
      <c r="CI30" s="1021"/>
      <c r="CJ30" s="1021"/>
      <c r="CK30" s="1021"/>
      <c r="CL30" s="1022"/>
      <c r="CM30" s="1020"/>
      <c r="CN30" s="1021"/>
      <c r="CO30" s="1021"/>
      <c r="CP30" s="1021"/>
      <c r="CQ30" s="1022"/>
      <c r="CR30" s="1020"/>
      <c r="CS30" s="1021"/>
      <c r="CT30" s="1021"/>
      <c r="CU30" s="1021"/>
      <c r="CV30" s="1022"/>
      <c r="CW30" s="1020"/>
      <c r="CX30" s="1021"/>
      <c r="CY30" s="1021"/>
      <c r="CZ30" s="1021"/>
      <c r="DA30" s="1022"/>
      <c r="DB30" s="1020"/>
      <c r="DC30" s="1021"/>
      <c r="DD30" s="1021"/>
      <c r="DE30" s="1021"/>
      <c r="DF30" s="1022"/>
      <c r="DG30" s="1020"/>
      <c r="DH30" s="1021"/>
      <c r="DI30" s="1021"/>
      <c r="DJ30" s="1021"/>
      <c r="DK30" s="1022"/>
      <c r="DL30" s="1020"/>
      <c r="DM30" s="1021"/>
      <c r="DN30" s="1021"/>
      <c r="DO30" s="1021"/>
      <c r="DP30" s="1022"/>
      <c r="DQ30" s="1020"/>
      <c r="DR30" s="1021"/>
      <c r="DS30" s="1021"/>
      <c r="DT30" s="1021"/>
      <c r="DU30" s="1022"/>
      <c r="DV30" s="1023"/>
      <c r="DW30" s="1024"/>
      <c r="DX30" s="1024"/>
      <c r="DY30" s="1024"/>
      <c r="DZ30" s="1025"/>
      <c r="EA30" s="96"/>
    </row>
    <row r="31" spans="1:131" ht="26.25" customHeight="1" x14ac:dyDescent="0.15">
      <c r="A31" s="108">
        <v>4</v>
      </c>
      <c r="B31" s="1053" t="s">
        <v>345</v>
      </c>
      <c r="C31" s="1054"/>
      <c r="D31" s="1054"/>
      <c r="E31" s="1054"/>
      <c r="F31" s="1054"/>
      <c r="G31" s="1054"/>
      <c r="H31" s="1054"/>
      <c r="I31" s="1054"/>
      <c r="J31" s="1054"/>
      <c r="K31" s="1054"/>
      <c r="L31" s="1054"/>
      <c r="M31" s="1054"/>
      <c r="N31" s="1054"/>
      <c r="O31" s="1054"/>
      <c r="P31" s="1055"/>
      <c r="Q31" s="1061">
        <v>238</v>
      </c>
      <c r="R31" s="1062"/>
      <c r="S31" s="1062"/>
      <c r="T31" s="1062"/>
      <c r="U31" s="1062"/>
      <c r="V31" s="1062">
        <v>207</v>
      </c>
      <c r="W31" s="1062"/>
      <c r="X31" s="1062"/>
      <c r="Y31" s="1062"/>
      <c r="Z31" s="1062"/>
      <c r="AA31" s="1062">
        <v>31</v>
      </c>
      <c r="AB31" s="1062"/>
      <c r="AC31" s="1062"/>
      <c r="AD31" s="1062"/>
      <c r="AE31" s="1063"/>
      <c r="AF31" s="1058">
        <v>319</v>
      </c>
      <c r="AG31" s="1059"/>
      <c r="AH31" s="1059"/>
      <c r="AI31" s="1059"/>
      <c r="AJ31" s="1060"/>
      <c r="AK31" s="1003">
        <v>9</v>
      </c>
      <c r="AL31" s="994"/>
      <c r="AM31" s="994"/>
      <c r="AN31" s="994"/>
      <c r="AO31" s="994"/>
      <c r="AP31" s="994">
        <v>769</v>
      </c>
      <c r="AQ31" s="994"/>
      <c r="AR31" s="994"/>
      <c r="AS31" s="994"/>
      <c r="AT31" s="994"/>
      <c r="AU31" s="994">
        <v>29</v>
      </c>
      <c r="AV31" s="994"/>
      <c r="AW31" s="994"/>
      <c r="AX31" s="994"/>
      <c r="AY31" s="994"/>
      <c r="AZ31" s="1064" t="s">
        <v>325</v>
      </c>
      <c r="BA31" s="1064"/>
      <c r="BB31" s="1064"/>
      <c r="BC31" s="1064"/>
      <c r="BD31" s="1064"/>
      <c r="BE31" s="995" t="s">
        <v>346</v>
      </c>
      <c r="BF31" s="995"/>
      <c r="BG31" s="995"/>
      <c r="BH31" s="995"/>
      <c r="BI31" s="996"/>
      <c r="BJ31" s="98"/>
      <c r="BK31" s="98"/>
      <c r="BL31" s="98"/>
      <c r="BM31" s="98"/>
      <c r="BN31" s="98"/>
      <c r="BO31" s="107"/>
      <c r="BP31" s="107"/>
      <c r="BQ31" s="104">
        <v>25</v>
      </c>
      <c r="BR31" s="105"/>
      <c r="BS31" s="1023"/>
      <c r="BT31" s="1024"/>
      <c r="BU31" s="1024"/>
      <c r="BV31" s="1024"/>
      <c r="BW31" s="1024"/>
      <c r="BX31" s="1024"/>
      <c r="BY31" s="1024"/>
      <c r="BZ31" s="1024"/>
      <c r="CA31" s="1024"/>
      <c r="CB31" s="1024"/>
      <c r="CC31" s="1024"/>
      <c r="CD31" s="1024"/>
      <c r="CE31" s="1024"/>
      <c r="CF31" s="1024"/>
      <c r="CG31" s="1039"/>
      <c r="CH31" s="1020"/>
      <c r="CI31" s="1021"/>
      <c r="CJ31" s="1021"/>
      <c r="CK31" s="1021"/>
      <c r="CL31" s="1022"/>
      <c r="CM31" s="1020"/>
      <c r="CN31" s="1021"/>
      <c r="CO31" s="1021"/>
      <c r="CP31" s="1021"/>
      <c r="CQ31" s="1022"/>
      <c r="CR31" s="1020"/>
      <c r="CS31" s="1021"/>
      <c r="CT31" s="1021"/>
      <c r="CU31" s="1021"/>
      <c r="CV31" s="1022"/>
      <c r="CW31" s="1020"/>
      <c r="CX31" s="1021"/>
      <c r="CY31" s="1021"/>
      <c r="CZ31" s="1021"/>
      <c r="DA31" s="1022"/>
      <c r="DB31" s="1020"/>
      <c r="DC31" s="1021"/>
      <c r="DD31" s="1021"/>
      <c r="DE31" s="1021"/>
      <c r="DF31" s="1022"/>
      <c r="DG31" s="1020"/>
      <c r="DH31" s="1021"/>
      <c r="DI31" s="1021"/>
      <c r="DJ31" s="1021"/>
      <c r="DK31" s="1022"/>
      <c r="DL31" s="1020"/>
      <c r="DM31" s="1021"/>
      <c r="DN31" s="1021"/>
      <c r="DO31" s="1021"/>
      <c r="DP31" s="1022"/>
      <c r="DQ31" s="1020"/>
      <c r="DR31" s="1021"/>
      <c r="DS31" s="1021"/>
      <c r="DT31" s="1021"/>
      <c r="DU31" s="1022"/>
      <c r="DV31" s="1023"/>
      <c r="DW31" s="1024"/>
      <c r="DX31" s="1024"/>
      <c r="DY31" s="1024"/>
      <c r="DZ31" s="1025"/>
      <c r="EA31" s="96"/>
    </row>
    <row r="32" spans="1:131" ht="26.25" customHeight="1" x14ac:dyDescent="0.15">
      <c r="A32" s="108">
        <v>5</v>
      </c>
      <c r="B32" s="1053" t="s">
        <v>347</v>
      </c>
      <c r="C32" s="1054"/>
      <c r="D32" s="1054"/>
      <c r="E32" s="1054"/>
      <c r="F32" s="1054"/>
      <c r="G32" s="1054"/>
      <c r="H32" s="1054"/>
      <c r="I32" s="1054"/>
      <c r="J32" s="1054"/>
      <c r="K32" s="1054"/>
      <c r="L32" s="1054"/>
      <c r="M32" s="1054"/>
      <c r="N32" s="1054"/>
      <c r="O32" s="1054"/>
      <c r="P32" s="1055"/>
      <c r="Q32" s="1061">
        <v>365</v>
      </c>
      <c r="R32" s="1062"/>
      <c r="S32" s="1062"/>
      <c r="T32" s="1062"/>
      <c r="U32" s="1062"/>
      <c r="V32" s="1062">
        <v>365</v>
      </c>
      <c r="W32" s="1062"/>
      <c r="X32" s="1062"/>
      <c r="Y32" s="1062"/>
      <c r="Z32" s="1062"/>
      <c r="AA32" s="1062" t="s">
        <v>325</v>
      </c>
      <c r="AB32" s="1062"/>
      <c r="AC32" s="1062"/>
      <c r="AD32" s="1062"/>
      <c r="AE32" s="1063"/>
      <c r="AF32" s="1058" t="s">
        <v>65</v>
      </c>
      <c r="AG32" s="1059"/>
      <c r="AH32" s="1059"/>
      <c r="AI32" s="1059"/>
      <c r="AJ32" s="1060"/>
      <c r="AK32" s="1003">
        <v>141</v>
      </c>
      <c r="AL32" s="994"/>
      <c r="AM32" s="994"/>
      <c r="AN32" s="994"/>
      <c r="AO32" s="994"/>
      <c r="AP32" s="994">
        <v>449</v>
      </c>
      <c r="AQ32" s="994"/>
      <c r="AR32" s="994"/>
      <c r="AS32" s="994"/>
      <c r="AT32" s="994"/>
      <c r="AU32" s="994">
        <v>449</v>
      </c>
      <c r="AV32" s="994"/>
      <c r="AW32" s="994"/>
      <c r="AX32" s="994"/>
      <c r="AY32" s="994"/>
      <c r="AZ32" s="1064" t="s">
        <v>325</v>
      </c>
      <c r="BA32" s="1064"/>
      <c r="BB32" s="1064"/>
      <c r="BC32" s="1064"/>
      <c r="BD32" s="1064"/>
      <c r="BE32" s="995" t="s">
        <v>348</v>
      </c>
      <c r="BF32" s="995"/>
      <c r="BG32" s="995"/>
      <c r="BH32" s="995"/>
      <c r="BI32" s="996"/>
      <c r="BJ32" s="98"/>
      <c r="BK32" s="98"/>
      <c r="BL32" s="98"/>
      <c r="BM32" s="98"/>
      <c r="BN32" s="98"/>
      <c r="BO32" s="107"/>
      <c r="BP32" s="107"/>
      <c r="BQ32" s="104">
        <v>26</v>
      </c>
      <c r="BR32" s="105"/>
      <c r="BS32" s="1023"/>
      <c r="BT32" s="1024"/>
      <c r="BU32" s="1024"/>
      <c r="BV32" s="1024"/>
      <c r="BW32" s="1024"/>
      <c r="BX32" s="1024"/>
      <c r="BY32" s="1024"/>
      <c r="BZ32" s="1024"/>
      <c r="CA32" s="1024"/>
      <c r="CB32" s="1024"/>
      <c r="CC32" s="1024"/>
      <c r="CD32" s="1024"/>
      <c r="CE32" s="1024"/>
      <c r="CF32" s="1024"/>
      <c r="CG32" s="1039"/>
      <c r="CH32" s="1020"/>
      <c r="CI32" s="1021"/>
      <c r="CJ32" s="1021"/>
      <c r="CK32" s="1021"/>
      <c r="CL32" s="1022"/>
      <c r="CM32" s="1020"/>
      <c r="CN32" s="1021"/>
      <c r="CO32" s="1021"/>
      <c r="CP32" s="1021"/>
      <c r="CQ32" s="1022"/>
      <c r="CR32" s="1020"/>
      <c r="CS32" s="1021"/>
      <c r="CT32" s="1021"/>
      <c r="CU32" s="1021"/>
      <c r="CV32" s="1022"/>
      <c r="CW32" s="1020"/>
      <c r="CX32" s="1021"/>
      <c r="CY32" s="1021"/>
      <c r="CZ32" s="1021"/>
      <c r="DA32" s="1022"/>
      <c r="DB32" s="1020"/>
      <c r="DC32" s="1021"/>
      <c r="DD32" s="1021"/>
      <c r="DE32" s="1021"/>
      <c r="DF32" s="1022"/>
      <c r="DG32" s="1020"/>
      <c r="DH32" s="1021"/>
      <c r="DI32" s="1021"/>
      <c r="DJ32" s="1021"/>
      <c r="DK32" s="1022"/>
      <c r="DL32" s="1020"/>
      <c r="DM32" s="1021"/>
      <c r="DN32" s="1021"/>
      <c r="DO32" s="1021"/>
      <c r="DP32" s="1022"/>
      <c r="DQ32" s="1020"/>
      <c r="DR32" s="1021"/>
      <c r="DS32" s="1021"/>
      <c r="DT32" s="1021"/>
      <c r="DU32" s="1022"/>
      <c r="DV32" s="1023"/>
      <c r="DW32" s="1024"/>
      <c r="DX32" s="1024"/>
      <c r="DY32" s="1024"/>
      <c r="DZ32" s="1025"/>
      <c r="EA32" s="96"/>
    </row>
    <row r="33" spans="1:131" ht="26.25" customHeight="1" x14ac:dyDescent="0.15">
      <c r="A33" s="108">
        <v>6</v>
      </c>
      <c r="B33" s="1053" t="s">
        <v>349</v>
      </c>
      <c r="C33" s="1054"/>
      <c r="D33" s="1054"/>
      <c r="E33" s="1054"/>
      <c r="F33" s="1054"/>
      <c r="G33" s="1054"/>
      <c r="H33" s="1054"/>
      <c r="I33" s="1054"/>
      <c r="J33" s="1054"/>
      <c r="K33" s="1054"/>
      <c r="L33" s="1054"/>
      <c r="M33" s="1054"/>
      <c r="N33" s="1054"/>
      <c r="O33" s="1054"/>
      <c r="P33" s="1055"/>
      <c r="Q33" s="1061">
        <v>53</v>
      </c>
      <c r="R33" s="1062"/>
      <c r="S33" s="1062"/>
      <c r="T33" s="1062"/>
      <c r="U33" s="1062"/>
      <c r="V33" s="1062">
        <v>53</v>
      </c>
      <c r="W33" s="1062"/>
      <c r="X33" s="1062"/>
      <c r="Y33" s="1062"/>
      <c r="Z33" s="1062"/>
      <c r="AA33" s="1062" t="s">
        <v>325</v>
      </c>
      <c r="AB33" s="1062"/>
      <c r="AC33" s="1062"/>
      <c r="AD33" s="1062"/>
      <c r="AE33" s="1063"/>
      <c r="AF33" s="1058" t="s">
        <v>65</v>
      </c>
      <c r="AG33" s="1059"/>
      <c r="AH33" s="1059"/>
      <c r="AI33" s="1059"/>
      <c r="AJ33" s="1060"/>
      <c r="AK33" s="1003">
        <v>16</v>
      </c>
      <c r="AL33" s="994"/>
      <c r="AM33" s="994"/>
      <c r="AN33" s="994"/>
      <c r="AO33" s="994"/>
      <c r="AP33" s="994">
        <v>76</v>
      </c>
      <c r="AQ33" s="994"/>
      <c r="AR33" s="994"/>
      <c r="AS33" s="994"/>
      <c r="AT33" s="994"/>
      <c r="AU33" s="994">
        <v>76</v>
      </c>
      <c r="AV33" s="994"/>
      <c r="AW33" s="994"/>
      <c r="AX33" s="994"/>
      <c r="AY33" s="994"/>
      <c r="AZ33" s="1064" t="s">
        <v>325</v>
      </c>
      <c r="BA33" s="1064"/>
      <c r="BB33" s="1064"/>
      <c r="BC33" s="1064"/>
      <c r="BD33" s="1064"/>
      <c r="BE33" s="995" t="s">
        <v>348</v>
      </c>
      <c r="BF33" s="995"/>
      <c r="BG33" s="995"/>
      <c r="BH33" s="995"/>
      <c r="BI33" s="996"/>
      <c r="BJ33" s="98"/>
      <c r="BK33" s="98"/>
      <c r="BL33" s="98"/>
      <c r="BM33" s="98"/>
      <c r="BN33" s="98"/>
      <c r="BO33" s="107"/>
      <c r="BP33" s="107"/>
      <c r="BQ33" s="104">
        <v>27</v>
      </c>
      <c r="BR33" s="105"/>
      <c r="BS33" s="1023"/>
      <c r="BT33" s="1024"/>
      <c r="BU33" s="1024"/>
      <c r="BV33" s="1024"/>
      <c r="BW33" s="1024"/>
      <c r="BX33" s="1024"/>
      <c r="BY33" s="1024"/>
      <c r="BZ33" s="1024"/>
      <c r="CA33" s="1024"/>
      <c r="CB33" s="1024"/>
      <c r="CC33" s="1024"/>
      <c r="CD33" s="1024"/>
      <c r="CE33" s="1024"/>
      <c r="CF33" s="1024"/>
      <c r="CG33" s="1039"/>
      <c r="CH33" s="1020"/>
      <c r="CI33" s="1021"/>
      <c r="CJ33" s="1021"/>
      <c r="CK33" s="1021"/>
      <c r="CL33" s="1022"/>
      <c r="CM33" s="1020"/>
      <c r="CN33" s="1021"/>
      <c r="CO33" s="1021"/>
      <c r="CP33" s="1021"/>
      <c r="CQ33" s="1022"/>
      <c r="CR33" s="1020"/>
      <c r="CS33" s="1021"/>
      <c r="CT33" s="1021"/>
      <c r="CU33" s="1021"/>
      <c r="CV33" s="1022"/>
      <c r="CW33" s="1020"/>
      <c r="CX33" s="1021"/>
      <c r="CY33" s="1021"/>
      <c r="CZ33" s="1021"/>
      <c r="DA33" s="1022"/>
      <c r="DB33" s="1020"/>
      <c r="DC33" s="1021"/>
      <c r="DD33" s="1021"/>
      <c r="DE33" s="1021"/>
      <c r="DF33" s="1022"/>
      <c r="DG33" s="1020"/>
      <c r="DH33" s="1021"/>
      <c r="DI33" s="1021"/>
      <c r="DJ33" s="1021"/>
      <c r="DK33" s="1022"/>
      <c r="DL33" s="1020"/>
      <c r="DM33" s="1021"/>
      <c r="DN33" s="1021"/>
      <c r="DO33" s="1021"/>
      <c r="DP33" s="1022"/>
      <c r="DQ33" s="1020"/>
      <c r="DR33" s="1021"/>
      <c r="DS33" s="1021"/>
      <c r="DT33" s="1021"/>
      <c r="DU33" s="1022"/>
      <c r="DV33" s="1023"/>
      <c r="DW33" s="1024"/>
      <c r="DX33" s="1024"/>
      <c r="DY33" s="1024"/>
      <c r="DZ33" s="1025"/>
      <c r="EA33" s="96"/>
    </row>
    <row r="34" spans="1:131" ht="26.25" customHeight="1" x14ac:dyDescent="0.15">
      <c r="A34" s="108">
        <v>7</v>
      </c>
      <c r="B34" s="1053"/>
      <c r="C34" s="1054"/>
      <c r="D34" s="1054"/>
      <c r="E34" s="1054"/>
      <c r="F34" s="1054"/>
      <c r="G34" s="1054"/>
      <c r="H34" s="1054"/>
      <c r="I34" s="1054"/>
      <c r="J34" s="1054"/>
      <c r="K34" s="1054"/>
      <c r="L34" s="1054"/>
      <c r="M34" s="1054"/>
      <c r="N34" s="1054"/>
      <c r="O34" s="1054"/>
      <c r="P34" s="1055"/>
      <c r="Q34" s="1061"/>
      <c r="R34" s="1062"/>
      <c r="S34" s="1062"/>
      <c r="T34" s="1062"/>
      <c r="U34" s="1062"/>
      <c r="V34" s="1062"/>
      <c r="W34" s="1062"/>
      <c r="X34" s="1062"/>
      <c r="Y34" s="1062"/>
      <c r="Z34" s="1062"/>
      <c r="AA34" s="1062"/>
      <c r="AB34" s="1062"/>
      <c r="AC34" s="1062"/>
      <c r="AD34" s="1062"/>
      <c r="AE34" s="1063"/>
      <c r="AF34" s="1058"/>
      <c r="AG34" s="1059"/>
      <c r="AH34" s="1059"/>
      <c r="AI34" s="1059"/>
      <c r="AJ34" s="1060"/>
      <c r="AK34" s="1003"/>
      <c r="AL34" s="994"/>
      <c r="AM34" s="994"/>
      <c r="AN34" s="994"/>
      <c r="AO34" s="994"/>
      <c r="AP34" s="994"/>
      <c r="AQ34" s="994"/>
      <c r="AR34" s="994"/>
      <c r="AS34" s="994"/>
      <c r="AT34" s="994"/>
      <c r="AU34" s="994"/>
      <c r="AV34" s="994"/>
      <c r="AW34" s="994"/>
      <c r="AX34" s="994"/>
      <c r="AY34" s="994"/>
      <c r="AZ34" s="1064"/>
      <c r="BA34" s="1064"/>
      <c r="BB34" s="1064"/>
      <c r="BC34" s="1064"/>
      <c r="BD34" s="1064"/>
      <c r="BE34" s="995"/>
      <c r="BF34" s="995"/>
      <c r="BG34" s="995"/>
      <c r="BH34" s="995"/>
      <c r="BI34" s="996"/>
      <c r="BJ34" s="98"/>
      <c r="BK34" s="98"/>
      <c r="BL34" s="98"/>
      <c r="BM34" s="98"/>
      <c r="BN34" s="98"/>
      <c r="BO34" s="107"/>
      <c r="BP34" s="107"/>
      <c r="BQ34" s="104">
        <v>28</v>
      </c>
      <c r="BR34" s="105"/>
      <c r="BS34" s="1023"/>
      <c r="BT34" s="1024"/>
      <c r="BU34" s="1024"/>
      <c r="BV34" s="1024"/>
      <c r="BW34" s="1024"/>
      <c r="BX34" s="1024"/>
      <c r="BY34" s="1024"/>
      <c r="BZ34" s="1024"/>
      <c r="CA34" s="1024"/>
      <c r="CB34" s="1024"/>
      <c r="CC34" s="1024"/>
      <c r="CD34" s="1024"/>
      <c r="CE34" s="1024"/>
      <c r="CF34" s="1024"/>
      <c r="CG34" s="1039"/>
      <c r="CH34" s="1020"/>
      <c r="CI34" s="1021"/>
      <c r="CJ34" s="1021"/>
      <c r="CK34" s="1021"/>
      <c r="CL34" s="1022"/>
      <c r="CM34" s="1020"/>
      <c r="CN34" s="1021"/>
      <c r="CO34" s="1021"/>
      <c r="CP34" s="1021"/>
      <c r="CQ34" s="1022"/>
      <c r="CR34" s="1020"/>
      <c r="CS34" s="1021"/>
      <c r="CT34" s="1021"/>
      <c r="CU34" s="1021"/>
      <c r="CV34" s="1022"/>
      <c r="CW34" s="1020"/>
      <c r="CX34" s="1021"/>
      <c r="CY34" s="1021"/>
      <c r="CZ34" s="1021"/>
      <c r="DA34" s="1022"/>
      <c r="DB34" s="1020"/>
      <c r="DC34" s="1021"/>
      <c r="DD34" s="1021"/>
      <c r="DE34" s="1021"/>
      <c r="DF34" s="1022"/>
      <c r="DG34" s="1020"/>
      <c r="DH34" s="1021"/>
      <c r="DI34" s="1021"/>
      <c r="DJ34" s="1021"/>
      <c r="DK34" s="1022"/>
      <c r="DL34" s="1020"/>
      <c r="DM34" s="1021"/>
      <c r="DN34" s="1021"/>
      <c r="DO34" s="1021"/>
      <c r="DP34" s="1022"/>
      <c r="DQ34" s="1020"/>
      <c r="DR34" s="1021"/>
      <c r="DS34" s="1021"/>
      <c r="DT34" s="1021"/>
      <c r="DU34" s="1022"/>
      <c r="DV34" s="1023"/>
      <c r="DW34" s="1024"/>
      <c r="DX34" s="1024"/>
      <c r="DY34" s="1024"/>
      <c r="DZ34" s="1025"/>
      <c r="EA34" s="96"/>
    </row>
    <row r="35" spans="1:131" ht="26.25" customHeight="1" x14ac:dyDescent="0.15">
      <c r="A35" s="108">
        <v>8</v>
      </c>
      <c r="B35" s="1053"/>
      <c r="C35" s="1054"/>
      <c r="D35" s="1054"/>
      <c r="E35" s="1054"/>
      <c r="F35" s="1054"/>
      <c r="G35" s="1054"/>
      <c r="H35" s="1054"/>
      <c r="I35" s="1054"/>
      <c r="J35" s="1054"/>
      <c r="K35" s="1054"/>
      <c r="L35" s="1054"/>
      <c r="M35" s="1054"/>
      <c r="N35" s="1054"/>
      <c r="O35" s="1054"/>
      <c r="P35" s="1055"/>
      <c r="Q35" s="1061"/>
      <c r="R35" s="1062"/>
      <c r="S35" s="1062"/>
      <c r="T35" s="1062"/>
      <c r="U35" s="1062"/>
      <c r="V35" s="1062"/>
      <c r="W35" s="1062"/>
      <c r="X35" s="1062"/>
      <c r="Y35" s="1062"/>
      <c r="Z35" s="1062"/>
      <c r="AA35" s="1062"/>
      <c r="AB35" s="1062"/>
      <c r="AC35" s="1062"/>
      <c r="AD35" s="1062"/>
      <c r="AE35" s="1063"/>
      <c r="AF35" s="1058"/>
      <c r="AG35" s="1059"/>
      <c r="AH35" s="1059"/>
      <c r="AI35" s="1059"/>
      <c r="AJ35" s="1060"/>
      <c r="AK35" s="1003"/>
      <c r="AL35" s="994"/>
      <c r="AM35" s="994"/>
      <c r="AN35" s="994"/>
      <c r="AO35" s="994"/>
      <c r="AP35" s="994"/>
      <c r="AQ35" s="994"/>
      <c r="AR35" s="994"/>
      <c r="AS35" s="994"/>
      <c r="AT35" s="994"/>
      <c r="AU35" s="994"/>
      <c r="AV35" s="994"/>
      <c r="AW35" s="994"/>
      <c r="AX35" s="994"/>
      <c r="AY35" s="994"/>
      <c r="AZ35" s="1064"/>
      <c r="BA35" s="1064"/>
      <c r="BB35" s="1064"/>
      <c r="BC35" s="1064"/>
      <c r="BD35" s="1064"/>
      <c r="BE35" s="995"/>
      <c r="BF35" s="995"/>
      <c r="BG35" s="995"/>
      <c r="BH35" s="995"/>
      <c r="BI35" s="996"/>
      <c r="BJ35" s="98"/>
      <c r="BK35" s="98"/>
      <c r="BL35" s="98"/>
      <c r="BM35" s="98"/>
      <c r="BN35" s="98"/>
      <c r="BO35" s="107"/>
      <c r="BP35" s="107"/>
      <c r="BQ35" s="104">
        <v>29</v>
      </c>
      <c r="BR35" s="105"/>
      <c r="BS35" s="1023"/>
      <c r="BT35" s="1024"/>
      <c r="BU35" s="1024"/>
      <c r="BV35" s="1024"/>
      <c r="BW35" s="1024"/>
      <c r="BX35" s="1024"/>
      <c r="BY35" s="1024"/>
      <c r="BZ35" s="1024"/>
      <c r="CA35" s="1024"/>
      <c r="CB35" s="1024"/>
      <c r="CC35" s="1024"/>
      <c r="CD35" s="1024"/>
      <c r="CE35" s="1024"/>
      <c r="CF35" s="1024"/>
      <c r="CG35" s="1039"/>
      <c r="CH35" s="1020"/>
      <c r="CI35" s="1021"/>
      <c r="CJ35" s="1021"/>
      <c r="CK35" s="1021"/>
      <c r="CL35" s="1022"/>
      <c r="CM35" s="1020"/>
      <c r="CN35" s="1021"/>
      <c r="CO35" s="1021"/>
      <c r="CP35" s="1021"/>
      <c r="CQ35" s="1022"/>
      <c r="CR35" s="1020"/>
      <c r="CS35" s="1021"/>
      <c r="CT35" s="1021"/>
      <c r="CU35" s="1021"/>
      <c r="CV35" s="1022"/>
      <c r="CW35" s="1020"/>
      <c r="CX35" s="1021"/>
      <c r="CY35" s="1021"/>
      <c r="CZ35" s="1021"/>
      <c r="DA35" s="1022"/>
      <c r="DB35" s="1020"/>
      <c r="DC35" s="1021"/>
      <c r="DD35" s="1021"/>
      <c r="DE35" s="1021"/>
      <c r="DF35" s="1022"/>
      <c r="DG35" s="1020"/>
      <c r="DH35" s="1021"/>
      <c r="DI35" s="1021"/>
      <c r="DJ35" s="1021"/>
      <c r="DK35" s="1022"/>
      <c r="DL35" s="1020"/>
      <c r="DM35" s="1021"/>
      <c r="DN35" s="1021"/>
      <c r="DO35" s="1021"/>
      <c r="DP35" s="1022"/>
      <c r="DQ35" s="1020"/>
      <c r="DR35" s="1021"/>
      <c r="DS35" s="1021"/>
      <c r="DT35" s="1021"/>
      <c r="DU35" s="1022"/>
      <c r="DV35" s="1023"/>
      <c r="DW35" s="1024"/>
      <c r="DX35" s="1024"/>
      <c r="DY35" s="1024"/>
      <c r="DZ35" s="1025"/>
      <c r="EA35" s="96"/>
    </row>
    <row r="36" spans="1:131" ht="26.25" customHeight="1" x14ac:dyDescent="0.15">
      <c r="A36" s="108">
        <v>9</v>
      </c>
      <c r="B36" s="1053"/>
      <c r="C36" s="1054"/>
      <c r="D36" s="1054"/>
      <c r="E36" s="1054"/>
      <c r="F36" s="1054"/>
      <c r="G36" s="1054"/>
      <c r="H36" s="1054"/>
      <c r="I36" s="1054"/>
      <c r="J36" s="1054"/>
      <c r="K36" s="1054"/>
      <c r="L36" s="1054"/>
      <c r="M36" s="1054"/>
      <c r="N36" s="1054"/>
      <c r="O36" s="1054"/>
      <c r="P36" s="1055"/>
      <c r="Q36" s="1061"/>
      <c r="R36" s="1062"/>
      <c r="S36" s="1062"/>
      <c r="T36" s="1062"/>
      <c r="U36" s="1062"/>
      <c r="V36" s="1062"/>
      <c r="W36" s="1062"/>
      <c r="X36" s="1062"/>
      <c r="Y36" s="1062"/>
      <c r="Z36" s="1062"/>
      <c r="AA36" s="1062"/>
      <c r="AB36" s="1062"/>
      <c r="AC36" s="1062"/>
      <c r="AD36" s="1062"/>
      <c r="AE36" s="1063"/>
      <c r="AF36" s="1058"/>
      <c r="AG36" s="1059"/>
      <c r="AH36" s="1059"/>
      <c r="AI36" s="1059"/>
      <c r="AJ36" s="1060"/>
      <c r="AK36" s="1003"/>
      <c r="AL36" s="994"/>
      <c r="AM36" s="994"/>
      <c r="AN36" s="994"/>
      <c r="AO36" s="994"/>
      <c r="AP36" s="994"/>
      <c r="AQ36" s="994"/>
      <c r="AR36" s="994"/>
      <c r="AS36" s="994"/>
      <c r="AT36" s="994"/>
      <c r="AU36" s="994"/>
      <c r="AV36" s="994"/>
      <c r="AW36" s="994"/>
      <c r="AX36" s="994"/>
      <c r="AY36" s="994"/>
      <c r="AZ36" s="1064"/>
      <c r="BA36" s="1064"/>
      <c r="BB36" s="1064"/>
      <c r="BC36" s="1064"/>
      <c r="BD36" s="1064"/>
      <c r="BE36" s="995"/>
      <c r="BF36" s="995"/>
      <c r="BG36" s="995"/>
      <c r="BH36" s="995"/>
      <c r="BI36" s="996"/>
      <c r="BJ36" s="98"/>
      <c r="BK36" s="98"/>
      <c r="BL36" s="98"/>
      <c r="BM36" s="98"/>
      <c r="BN36" s="98"/>
      <c r="BO36" s="107"/>
      <c r="BP36" s="107"/>
      <c r="BQ36" s="104">
        <v>30</v>
      </c>
      <c r="BR36" s="105"/>
      <c r="BS36" s="1023"/>
      <c r="BT36" s="1024"/>
      <c r="BU36" s="1024"/>
      <c r="BV36" s="1024"/>
      <c r="BW36" s="1024"/>
      <c r="BX36" s="1024"/>
      <c r="BY36" s="1024"/>
      <c r="BZ36" s="1024"/>
      <c r="CA36" s="1024"/>
      <c r="CB36" s="1024"/>
      <c r="CC36" s="1024"/>
      <c r="CD36" s="1024"/>
      <c r="CE36" s="1024"/>
      <c r="CF36" s="1024"/>
      <c r="CG36" s="1039"/>
      <c r="CH36" s="1020"/>
      <c r="CI36" s="1021"/>
      <c r="CJ36" s="1021"/>
      <c r="CK36" s="1021"/>
      <c r="CL36" s="1022"/>
      <c r="CM36" s="1020"/>
      <c r="CN36" s="1021"/>
      <c r="CO36" s="1021"/>
      <c r="CP36" s="1021"/>
      <c r="CQ36" s="1022"/>
      <c r="CR36" s="1020"/>
      <c r="CS36" s="1021"/>
      <c r="CT36" s="1021"/>
      <c r="CU36" s="1021"/>
      <c r="CV36" s="1022"/>
      <c r="CW36" s="1020"/>
      <c r="CX36" s="1021"/>
      <c r="CY36" s="1021"/>
      <c r="CZ36" s="1021"/>
      <c r="DA36" s="1022"/>
      <c r="DB36" s="1020"/>
      <c r="DC36" s="1021"/>
      <c r="DD36" s="1021"/>
      <c r="DE36" s="1021"/>
      <c r="DF36" s="1022"/>
      <c r="DG36" s="1020"/>
      <c r="DH36" s="1021"/>
      <c r="DI36" s="1021"/>
      <c r="DJ36" s="1021"/>
      <c r="DK36" s="1022"/>
      <c r="DL36" s="1020"/>
      <c r="DM36" s="1021"/>
      <c r="DN36" s="1021"/>
      <c r="DO36" s="1021"/>
      <c r="DP36" s="1022"/>
      <c r="DQ36" s="1020"/>
      <c r="DR36" s="1021"/>
      <c r="DS36" s="1021"/>
      <c r="DT36" s="1021"/>
      <c r="DU36" s="1022"/>
      <c r="DV36" s="1023"/>
      <c r="DW36" s="1024"/>
      <c r="DX36" s="1024"/>
      <c r="DY36" s="1024"/>
      <c r="DZ36" s="1025"/>
      <c r="EA36" s="96"/>
    </row>
    <row r="37" spans="1:131" ht="26.25" customHeight="1" x14ac:dyDescent="0.15">
      <c r="A37" s="108">
        <v>10</v>
      </c>
      <c r="B37" s="1053"/>
      <c r="C37" s="1054"/>
      <c r="D37" s="1054"/>
      <c r="E37" s="1054"/>
      <c r="F37" s="1054"/>
      <c r="G37" s="1054"/>
      <c r="H37" s="1054"/>
      <c r="I37" s="1054"/>
      <c r="J37" s="1054"/>
      <c r="K37" s="1054"/>
      <c r="L37" s="1054"/>
      <c r="M37" s="1054"/>
      <c r="N37" s="1054"/>
      <c r="O37" s="1054"/>
      <c r="P37" s="1055"/>
      <c r="Q37" s="1061"/>
      <c r="R37" s="1062"/>
      <c r="S37" s="1062"/>
      <c r="T37" s="1062"/>
      <c r="U37" s="1062"/>
      <c r="V37" s="1062"/>
      <c r="W37" s="1062"/>
      <c r="X37" s="1062"/>
      <c r="Y37" s="1062"/>
      <c r="Z37" s="1062"/>
      <c r="AA37" s="1062"/>
      <c r="AB37" s="1062"/>
      <c r="AC37" s="1062"/>
      <c r="AD37" s="1062"/>
      <c r="AE37" s="1063"/>
      <c r="AF37" s="1058"/>
      <c r="AG37" s="1059"/>
      <c r="AH37" s="1059"/>
      <c r="AI37" s="1059"/>
      <c r="AJ37" s="1060"/>
      <c r="AK37" s="1003"/>
      <c r="AL37" s="994"/>
      <c r="AM37" s="994"/>
      <c r="AN37" s="994"/>
      <c r="AO37" s="994"/>
      <c r="AP37" s="994"/>
      <c r="AQ37" s="994"/>
      <c r="AR37" s="994"/>
      <c r="AS37" s="994"/>
      <c r="AT37" s="994"/>
      <c r="AU37" s="994"/>
      <c r="AV37" s="994"/>
      <c r="AW37" s="994"/>
      <c r="AX37" s="994"/>
      <c r="AY37" s="994"/>
      <c r="AZ37" s="1064"/>
      <c r="BA37" s="1064"/>
      <c r="BB37" s="1064"/>
      <c r="BC37" s="1064"/>
      <c r="BD37" s="1064"/>
      <c r="BE37" s="995"/>
      <c r="BF37" s="995"/>
      <c r="BG37" s="995"/>
      <c r="BH37" s="995"/>
      <c r="BI37" s="996"/>
      <c r="BJ37" s="98"/>
      <c r="BK37" s="98"/>
      <c r="BL37" s="98"/>
      <c r="BM37" s="98"/>
      <c r="BN37" s="98"/>
      <c r="BO37" s="107"/>
      <c r="BP37" s="107"/>
      <c r="BQ37" s="104">
        <v>31</v>
      </c>
      <c r="BR37" s="105"/>
      <c r="BS37" s="1023"/>
      <c r="BT37" s="1024"/>
      <c r="BU37" s="1024"/>
      <c r="BV37" s="1024"/>
      <c r="BW37" s="1024"/>
      <c r="BX37" s="1024"/>
      <c r="BY37" s="1024"/>
      <c r="BZ37" s="1024"/>
      <c r="CA37" s="1024"/>
      <c r="CB37" s="1024"/>
      <c r="CC37" s="1024"/>
      <c r="CD37" s="1024"/>
      <c r="CE37" s="1024"/>
      <c r="CF37" s="1024"/>
      <c r="CG37" s="1039"/>
      <c r="CH37" s="1020"/>
      <c r="CI37" s="1021"/>
      <c r="CJ37" s="1021"/>
      <c r="CK37" s="1021"/>
      <c r="CL37" s="1022"/>
      <c r="CM37" s="1020"/>
      <c r="CN37" s="1021"/>
      <c r="CO37" s="1021"/>
      <c r="CP37" s="1021"/>
      <c r="CQ37" s="1022"/>
      <c r="CR37" s="1020"/>
      <c r="CS37" s="1021"/>
      <c r="CT37" s="1021"/>
      <c r="CU37" s="1021"/>
      <c r="CV37" s="1022"/>
      <c r="CW37" s="1020"/>
      <c r="CX37" s="1021"/>
      <c r="CY37" s="1021"/>
      <c r="CZ37" s="1021"/>
      <c r="DA37" s="1022"/>
      <c r="DB37" s="1020"/>
      <c r="DC37" s="1021"/>
      <c r="DD37" s="1021"/>
      <c r="DE37" s="1021"/>
      <c r="DF37" s="1022"/>
      <c r="DG37" s="1020"/>
      <c r="DH37" s="1021"/>
      <c r="DI37" s="1021"/>
      <c r="DJ37" s="1021"/>
      <c r="DK37" s="1022"/>
      <c r="DL37" s="1020"/>
      <c r="DM37" s="1021"/>
      <c r="DN37" s="1021"/>
      <c r="DO37" s="1021"/>
      <c r="DP37" s="1022"/>
      <c r="DQ37" s="1020"/>
      <c r="DR37" s="1021"/>
      <c r="DS37" s="1021"/>
      <c r="DT37" s="1021"/>
      <c r="DU37" s="1022"/>
      <c r="DV37" s="1023"/>
      <c r="DW37" s="1024"/>
      <c r="DX37" s="1024"/>
      <c r="DY37" s="1024"/>
      <c r="DZ37" s="1025"/>
      <c r="EA37" s="96"/>
    </row>
    <row r="38" spans="1:131" ht="26.25" customHeight="1" x14ac:dyDescent="0.15">
      <c r="A38" s="108">
        <v>11</v>
      </c>
      <c r="B38" s="1053"/>
      <c r="C38" s="1054"/>
      <c r="D38" s="1054"/>
      <c r="E38" s="1054"/>
      <c r="F38" s="1054"/>
      <c r="G38" s="1054"/>
      <c r="H38" s="1054"/>
      <c r="I38" s="1054"/>
      <c r="J38" s="1054"/>
      <c r="K38" s="1054"/>
      <c r="L38" s="1054"/>
      <c r="M38" s="1054"/>
      <c r="N38" s="1054"/>
      <c r="O38" s="1054"/>
      <c r="P38" s="1055"/>
      <c r="Q38" s="1061"/>
      <c r="R38" s="1062"/>
      <c r="S38" s="1062"/>
      <c r="T38" s="1062"/>
      <c r="U38" s="1062"/>
      <c r="V38" s="1062"/>
      <c r="W38" s="1062"/>
      <c r="X38" s="1062"/>
      <c r="Y38" s="1062"/>
      <c r="Z38" s="1062"/>
      <c r="AA38" s="1062"/>
      <c r="AB38" s="1062"/>
      <c r="AC38" s="1062"/>
      <c r="AD38" s="1062"/>
      <c r="AE38" s="1063"/>
      <c r="AF38" s="1058"/>
      <c r="AG38" s="1059"/>
      <c r="AH38" s="1059"/>
      <c r="AI38" s="1059"/>
      <c r="AJ38" s="1060"/>
      <c r="AK38" s="1003"/>
      <c r="AL38" s="994"/>
      <c r="AM38" s="994"/>
      <c r="AN38" s="994"/>
      <c r="AO38" s="994"/>
      <c r="AP38" s="994"/>
      <c r="AQ38" s="994"/>
      <c r="AR38" s="994"/>
      <c r="AS38" s="994"/>
      <c r="AT38" s="994"/>
      <c r="AU38" s="994"/>
      <c r="AV38" s="994"/>
      <c r="AW38" s="994"/>
      <c r="AX38" s="994"/>
      <c r="AY38" s="994"/>
      <c r="AZ38" s="1064"/>
      <c r="BA38" s="1064"/>
      <c r="BB38" s="1064"/>
      <c r="BC38" s="1064"/>
      <c r="BD38" s="1064"/>
      <c r="BE38" s="995"/>
      <c r="BF38" s="995"/>
      <c r="BG38" s="995"/>
      <c r="BH38" s="995"/>
      <c r="BI38" s="996"/>
      <c r="BJ38" s="98"/>
      <c r="BK38" s="98"/>
      <c r="BL38" s="98"/>
      <c r="BM38" s="98"/>
      <c r="BN38" s="98"/>
      <c r="BO38" s="107"/>
      <c r="BP38" s="107"/>
      <c r="BQ38" s="104">
        <v>32</v>
      </c>
      <c r="BR38" s="105"/>
      <c r="BS38" s="1023"/>
      <c r="BT38" s="1024"/>
      <c r="BU38" s="1024"/>
      <c r="BV38" s="1024"/>
      <c r="BW38" s="1024"/>
      <c r="BX38" s="1024"/>
      <c r="BY38" s="1024"/>
      <c r="BZ38" s="1024"/>
      <c r="CA38" s="1024"/>
      <c r="CB38" s="1024"/>
      <c r="CC38" s="1024"/>
      <c r="CD38" s="1024"/>
      <c r="CE38" s="1024"/>
      <c r="CF38" s="1024"/>
      <c r="CG38" s="1039"/>
      <c r="CH38" s="1020"/>
      <c r="CI38" s="1021"/>
      <c r="CJ38" s="1021"/>
      <c r="CK38" s="1021"/>
      <c r="CL38" s="1022"/>
      <c r="CM38" s="1020"/>
      <c r="CN38" s="1021"/>
      <c r="CO38" s="1021"/>
      <c r="CP38" s="1021"/>
      <c r="CQ38" s="1022"/>
      <c r="CR38" s="1020"/>
      <c r="CS38" s="1021"/>
      <c r="CT38" s="1021"/>
      <c r="CU38" s="1021"/>
      <c r="CV38" s="1022"/>
      <c r="CW38" s="1020"/>
      <c r="CX38" s="1021"/>
      <c r="CY38" s="1021"/>
      <c r="CZ38" s="1021"/>
      <c r="DA38" s="1022"/>
      <c r="DB38" s="1020"/>
      <c r="DC38" s="1021"/>
      <c r="DD38" s="1021"/>
      <c r="DE38" s="1021"/>
      <c r="DF38" s="1022"/>
      <c r="DG38" s="1020"/>
      <c r="DH38" s="1021"/>
      <c r="DI38" s="1021"/>
      <c r="DJ38" s="1021"/>
      <c r="DK38" s="1022"/>
      <c r="DL38" s="1020"/>
      <c r="DM38" s="1021"/>
      <c r="DN38" s="1021"/>
      <c r="DO38" s="1021"/>
      <c r="DP38" s="1022"/>
      <c r="DQ38" s="1020"/>
      <c r="DR38" s="1021"/>
      <c r="DS38" s="1021"/>
      <c r="DT38" s="1021"/>
      <c r="DU38" s="1022"/>
      <c r="DV38" s="1023"/>
      <c r="DW38" s="1024"/>
      <c r="DX38" s="1024"/>
      <c r="DY38" s="1024"/>
      <c r="DZ38" s="1025"/>
      <c r="EA38" s="96"/>
    </row>
    <row r="39" spans="1:131" ht="26.25" customHeight="1" x14ac:dyDescent="0.15">
      <c r="A39" s="108">
        <v>12</v>
      </c>
      <c r="B39" s="1053"/>
      <c r="C39" s="1054"/>
      <c r="D39" s="1054"/>
      <c r="E39" s="1054"/>
      <c r="F39" s="1054"/>
      <c r="G39" s="1054"/>
      <c r="H39" s="1054"/>
      <c r="I39" s="1054"/>
      <c r="J39" s="1054"/>
      <c r="K39" s="1054"/>
      <c r="L39" s="1054"/>
      <c r="M39" s="1054"/>
      <c r="N39" s="1054"/>
      <c r="O39" s="1054"/>
      <c r="P39" s="1055"/>
      <c r="Q39" s="1061"/>
      <c r="R39" s="1062"/>
      <c r="S39" s="1062"/>
      <c r="T39" s="1062"/>
      <c r="U39" s="1062"/>
      <c r="V39" s="1062"/>
      <c r="W39" s="1062"/>
      <c r="X39" s="1062"/>
      <c r="Y39" s="1062"/>
      <c r="Z39" s="1062"/>
      <c r="AA39" s="1062"/>
      <c r="AB39" s="1062"/>
      <c r="AC39" s="1062"/>
      <c r="AD39" s="1062"/>
      <c r="AE39" s="1063"/>
      <c r="AF39" s="1058"/>
      <c r="AG39" s="1059"/>
      <c r="AH39" s="1059"/>
      <c r="AI39" s="1059"/>
      <c r="AJ39" s="1060"/>
      <c r="AK39" s="1003"/>
      <c r="AL39" s="994"/>
      <c r="AM39" s="994"/>
      <c r="AN39" s="994"/>
      <c r="AO39" s="994"/>
      <c r="AP39" s="994"/>
      <c r="AQ39" s="994"/>
      <c r="AR39" s="994"/>
      <c r="AS39" s="994"/>
      <c r="AT39" s="994"/>
      <c r="AU39" s="994"/>
      <c r="AV39" s="994"/>
      <c r="AW39" s="994"/>
      <c r="AX39" s="994"/>
      <c r="AY39" s="994"/>
      <c r="AZ39" s="1064"/>
      <c r="BA39" s="1064"/>
      <c r="BB39" s="1064"/>
      <c r="BC39" s="1064"/>
      <c r="BD39" s="1064"/>
      <c r="BE39" s="995"/>
      <c r="BF39" s="995"/>
      <c r="BG39" s="995"/>
      <c r="BH39" s="995"/>
      <c r="BI39" s="996"/>
      <c r="BJ39" s="98"/>
      <c r="BK39" s="98"/>
      <c r="BL39" s="98"/>
      <c r="BM39" s="98"/>
      <c r="BN39" s="98"/>
      <c r="BO39" s="107"/>
      <c r="BP39" s="107"/>
      <c r="BQ39" s="104">
        <v>33</v>
      </c>
      <c r="BR39" s="105"/>
      <c r="BS39" s="1023"/>
      <c r="BT39" s="1024"/>
      <c r="BU39" s="1024"/>
      <c r="BV39" s="1024"/>
      <c r="BW39" s="1024"/>
      <c r="BX39" s="1024"/>
      <c r="BY39" s="1024"/>
      <c r="BZ39" s="1024"/>
      <c r="CA39" s="1024"/>
      <c r="CB39" s="1024"/>
      <c r="CC39" s="1024"/>
      <c r="CD39" s="1024"/>
      <c r="CE39" s="1024"/>
      <c r="CF39" s="1024"/>
      <c r="CG39" s="1039"/>
      <c r="CH39" s="1020"/>
      <c r="CI39" s="1021"/>
      <c r="CJ39" s="1021"/>
      <c r="CK39" s="1021"/>
      <c r="CL39" s="1022"/>
      <c r="CM39" s="1020"/>
      <c r="CN39" s="1021"/>
      <c r="CO39" s="1021"/>
      <c r="CP39" s="1021"/>
      <c r="CQ39" s="1022"/>
      <c r="CR39" s="1020"/>
      <c r="CS39" s="1021"/>
      <c r="CT39" s="1021"/>
      <c r="CU39" s="1021"/>
      <c r="CV39" s="1022"/>
      <c r="CW39" s="1020"/>
      <c r="CX39" s="1021"/>
      <c r="CY39" s="1021"/>
      <c r="CZ39" s="1021"/>
      <c r="DA39" s="1022"/>
      <c r="DB39" s="1020"/>
      <c r="DC39" s="1021"/>
      <c r="DD39" s="1021"/>
      <c r="DE39" s="1021"/>
      <c r="DF39" s="1022"/>
      <c r="DG39" s="1020"/>
      <c r="DH39" s="1021"/>
      <c r="DI39" s="1021"/>
      <c r="DJ39" s="1021"/>
      <c r="DK39" s="1022"/>
      <c r="DL39" s="1020"/>
      <c r="DM39" s="1021"/>
      <c r="DN39" s="1021"/>
      <c r="DO39" s="1021"/>
      <c r="DP39" s="1022"/>
      <c r="DQ39" s="1020"/>
      <c r="DR39" s="1021"/>
      <c r="DS39" s="1021"/>
      <c r="DT39" s="1021"/>
      <c r="DU39" s="1022"/>
      <c r="DV39" s="1023"/>
      <c r="DW39" s="1024"/>
      <c r="DX39" s="1024"/>
      <c r="DY39" s="1024"/>
      <c r="DZ39" s="1025"/>
      <c r="EA39" s="96"/>
    </row>
    <row r="40" spans="1:131" ht="26.25" customHeight="1" x14ac:dyDescent="0.15">
      <c r="A40" s="104">
        <v>13</v>
      </c>
      <c r="B40" s="1053"/>
      <c r="C40" s="1054"/>
      <c r="D40" s="1054"/>
      <c r="E40" s="1054"/>
      <c r="F40" s="1054"/>
      <c r="G40" s="1054"/>
      <c r="H40" s="1054"/>
      <c r="I40" s="1054"/>
      <c r="J40" s="1054"/>
      <c r="K40" s="1054"/>
      <c r="L40" s="1054"/>
      <c r="M40" s="1054"/>
      <c r="N40" s="1054"/>
      <c r="O40" s="1054"/>
      <c r="P40" s="1055"/>
      <c r="Q40" s="1061"/>
      <c r="R40" s="1062"/>
      <c r="S40" s="1062"/>
      <c r="T40" s="1062"/>
      <c r="U40" s="1062"/>
      <c r="V40" s="1062"/>
      <c r="W40" s="1062"/>
      <c r="X40" s="1062"/>
      <c r="Y40" s="1062"/>
      <c r="Z40" s="1062"/>
      <c r="AA40" s="1062"/>
      <c r="AB40" s="1062"/>
      <c r="AC40" s="1062"/>
      <c r="AD40" s="1062"/>
      <c r="AE40" s="1063"/>
      <c r="AF40" s="1058"/>
      <c r="AG40" s="1059"/>
      <c r="AH40" s="1059"/>
      <c r="AI40" s="1059"/>
      <c r="AJ40" s="1060"/>
      <c r="AK40" s="1003"/>
      <c r="AL40" s="994"/>
      <c r="AM40" s="994"/>
      <c r="AN40" s="994"/>
      <c r="AO40" s="994"/>
      <c r="AP40" s="994"/>
      <c r="AQ40" s="994"/>
      <c r="AR40" s="994"/>
      <c r="AS40" s="994"/>
      <c r="AT40" s="994"/>
      <c r="AU40" s="994"/>
      <c r="AV40" s="994"/>
      <c r="AW40" s="994"/>
      <c r="AX40" s="994"/>
      <c r="AY40" s="994"/>
      <c r="AZ40" s="1064"/>
      <c r="BA40" s="1064"/>
      <c r="BB40" s="1064"/>
      <c r="BC40" s="1064"/>
      <c r="BD40" s="1064"/>
      <c r="BE40" s="995"/>
      <c r="BF40" s="995"/>
      <c r="BG40" s="995"/>
      <c r="BH40" s="995"/>
      <c r="BI40" s="996"/>
      <c r="BJ40" s="98"/>
      <c r="BK40" s="98"/>
      <c r="BL40" s="98"/>
      <c r="BM40" s="98"/>
      <c r="BN40" s="98"/>
      <c r="BO40" s="107"/>
      <c r="BP40" s="107"/>
      <c r="BQ40" s="104">
        <v>34</v>
      </c>
      <c r="BR40" s="105"/>
      <c r="BS40" s="1023"/>
      <c r="BT40" s="1024"/>
      <c r="BU40" s="1024"/>
      <c r="BV40" s="1024"/>
      <c r="BW40" s="1024"/>
      <c r="BX40" s="1024"/>
      <c r="BY40" s="1024"/>
      <c r="BZ40" s="1024"/>
      <c r="CA40" s="1024"/>
      <c r="CB40" s="1024"/>
      <c r="CC40" s="1024"/>
      <c r="CD40" s="1024"/>
      <c r="CE40" s="1024"/>
      <c r="CF40" s="1024"/>
      <c r="CG40" s="1039"/>
      <c r="CH40" s="1020"/>
      <c r="CI40" s="1021"/>
      <c r="CJ40" s="1021"/>
      <c r="CK40" s="1021"/>
      <c r="CL40" s="1022"/>
      <c r="CM40" s="1020"/>
      <c r="CN40" s="1021"/>
      <c r="CO40" s="1021"/>
      <c r="CP40" s="1021"/>
      <c r="CQ40" s="1022"/>
      <c r="CR40" s="1020"/>
      <c r="CS40" s="1021"/>
      <c r="CT40" s="1021"/>
      <c r="CU40" s="1021"/>
      <c r="CV40" s="1022"/>
      <c r="CW40" s="1020"/>
      <c r="CX40" s="1021"/>
      <c r="CY40" s="1021"/>
      <c r="CZ40" s="1021"/>
      <c r="DA40" s="1022"/>
      <c r="DB40" s="1020"/>
      <c r="DC40" s="1021"/>
      <c r="DD40" s="1021"/>
      <c r="DE40" s="1021"/>
      <c r="DF40" s="1022"/>
      <c r="DG40" s="1020"/>
      <c r="DH40" s="1021"/>
      <c r="DI40" s="1021"/>
      <c r="DJ40" s="1021"/>
      <c r="DK40" s="1022"/>
      <c r="DL40" s="1020"/>
      <c r="DM40" s="1021"/>
      <c r="DN40" s="1021"/>
      <c r="DO40" s="1021"/>
      <c r="DP40" s="1022"/>
      <c r="DQ40" s="1020"/>
      <c r="DR40" s="1021"/>
      <c r="DS40" s="1021"/>
      <c r="DT40" s="1021"/>
      <c r="DU40" s="1022"/>
      <c r="DV40" s="1023"/>
      <c r="DW40" s="1024"/>
      <c r="DX40" s="1024"/>
      <c r="DY40" s="1024"/>
      <c r="DZ40" s="1025"/>
      <c r="EA40" s="96"/>
    </row>
    <row r="41" spans="1:131" ht="26.25" customHeight="1" x14ac:dyDescent="0.15">
      <c r="A41" s="104">
        <v>14</v>
      </c>
      <c r="B41" s="1053"/>
      <c r="C41" s="1054"/>
      <c r="D41" s="1054"/>
      <c r="E41" s="1054"/>
      <c r="F41" s="1054"/>
      <c r="G41" s="1054"/>
      <c r="H41" s="1054"/>
      <c r="I41" s="1054"/>
      <c r="J41" s="1054"/>
      <c r="K41" s="1054"/>
      <c r="L41" s="1054"/>
      <c r="M41" s="1054"/>
      <c r="N41" s="1054"/>
      <c r="O41" s="1054"/>
      <c r="P41" s="1055"/>
      <c r="Q41" s="1061"/>
      <c r="R41" s="1062"/>
      <c r="S41" s="1062"/>
      <c r="T41" s="1062"/>
      <c r="U41" s="1062"/>
      <c r="V41" s="1062"/>
      <c r="W41" s="1062"/>
      <c r="X41" s="1062"/>
      <c r="Y41" s="1062"/>
      <c r="Z41" s="1062"/>
      <c r="AA41" s="1062"/>
      <c r="AB41" s="1062"/>
      <c r="AC41" s="1062"/>
      <c r="AD41" s="1062"/>
      <c r="AE41" s="1063"/>
      <c r="AF41" s="1058"/>
      <c r="AG41" s="1059"/>
      <c r="AH41" s="1059"/>
      <c r="AI41" s="1059"/>
      <c r="AJ41" s="1060"/>
      <c r="AK41" s="1003"/>
      <c r="AL41" s="994"/>
      <c r="AM41" s="994"/>
      <c r="AN41" s="994"/>
      <c r="AO41" s="994"/>
      <c r="AP41" s="994"/>
      <c r="AQ41" s="994"/>
      <c r="AR41" s="994"/>
      <c r="AS41" s="994"/>
      <c r="AT41" s="994"/>
      <c r="AU41" s="994"/>
      <c r="AV41" s="994"/>
      <c r="AW41" s="994"/>
      <c r="AX41" s="994"/>
      <c r="AY41" s="994"/>
      <c r="AZ41" s="1064"/>
      <c r="BA41" s="1064"/>
      <c r="BB41" s="1064"/>
      <c r="BC41" s="1064"/>
      <c r="BD41" s="1064"/>
      <c r="BE41" s="995"/>
      <c r="BF41" s="995"/>
      <c r="BG41" s="995"/>
      <c r="BH41" s="995"/>
      <c r="BI41" s="996"/>
      <c r="BJ41" s="98"/>
      <c r="BK41" s="98"/>
      <c r="BL41" s="98"/>
      <c r="BM41" s="98"/>
      <c r="BN41" s="98"/>
      <c r="BO41" s="107"/>
      <c r="BP41" s="107"/>
      <c r="BQ41" s="104">
        <v>35</v>
      </c>
      <c r="BR41" s="105"/>
      <c r="BS41" s="1023"/>
      <c r="BT41" s="1024"/>
      <c r="BU41" s="1024"/>
      <c r="BV41" s="1024"/>
      <c r="BW41" s="1024"/>
      <c r="BX41" s="1024"/>
      <c r="BY41" s="1024"/>
      <c r="BZ41" s="1024"/>
      <c r="CA41" s="1024"/>
      <c r="CB41" s="1024"/>
      <c r="CC41" s="1024"/>
      <c r="CD41" s="1024"/>
      <c r="CE41" s="1024"/>
      <c r="CF41" s="1024"/>
      <c r="CG41" s="1039"/>
      <c r="CH41" s="1020"/>
      <c r="CI41" s="1021"/>
      <c r="CJ41" s="1021"/>
      <c r="CK41" s="1021"/>
      <c r="CL41" s="1022"/>
      <c r="CM41" s="1020"/>
      <c r="CN41" s="1021"/>
      <c r="CO41" s="1021"/>
      <c r="CP41" s="1021"/>
      <c r="CQ41" s="1022"/>
      <c r="CR41" s="1020"/>
      <c r="CS41" s="1021"/>
      <c r="CT41" s="1021"/>
      <c r="CU41" s="1021"/>
      <c r="CV41" s="1022"/>
      <c r="CW41" s="1020"/>
      <c r="CX41" s="1021"/>
      <c r="CY41" s="1021"/>
      <c r="CZ41" s="1021"/>
      <c r="DA41" s="1022"/>
      <c r="DB41" s="1020"/>
      <c r="DC41" s="1021"/>
      <c r="DD41" s="1021"/>
      <c r="DE41" s="1021"/>
      <c r="DF41" s="1022"/>
      <c r="DG41" s="1020"/>
      <c r="DH41" s="1021"/>
      <c r="DI41" s="1021"/>
      <c r="DJ41" s="1021"/>
      <c r="DK41" s="1022"/>
      <c r="DL41" s="1020"/>
      <c r="DM41" s="1021"/>
      <c r="DN41" s="1021"/>
      <c r="DO41" s="1021"/>
      <c r="DP41" s="1022"/>
      <c r="DQ41" s="1020"/>
      <c r="DR41" s="1021"/>
      <c r="DS41" s="1021"/>
      <c r="DT41" s="1021"/>
      <c r="DU41" s="1022"/>
      <c r="DV41" s="1023"/>
      <c r="DW41" s="1024"/>
      <c r="DX41" s="1024"/>
      <c r="DY41" s="1024"/>
      <c r="DZ41" s="1025"/>
      <c r="EA41" s="96"/>
    </row>
    <row r="42" spans="1:131" ht="26.25" customHeight="1" x14ac:dyDescent="0.15">
      <c r="A42" s="104">
        <v>15</v>
      </c>
      <c r="B42" s="1053"/>
      <c r="C42" s="1054"/>
      <c r="D42" s="1054"/>
      <c r="E42" s="1054"/>
      <c r="F42" s="1054"/>
      <c r="G42" s="1054"/>
      <c r="H42" s="1054"/>
      <c r="I42" s="1054"/>
      <c r="J42" s="1054"/>
      <c r="K42" s="1054"/>
      <c r="L42" s="1054"/>
      <c r="M42" s="1054"/>
      <c r="N42" s="1054"/>
      <c r="O42" s="1054"/>
      <c r="P42" s="1055"/>
      <c r="Q42" s="1061"/>
      <c r="R42" s="1062"/>
      <c r="S42" s="1062"/>
      <c r="T42" s="1062"/>
      <c r="U42" s="1062"/>
      <c r="V42" s="1062"/>
      <c r="W42" s="1062"/>
      <c r="X42" s="1062"/>
      <c r="Y42" s="1062"/>
      <c r="Z42" s="1062"/>
      <c r="AA42" s="1062"/>
      <c r="AB42" s="1062"/>
      <c r="AC42" s="1062"/>
      <c r="AD42" s="1062"/>
      <c r="AE42" s="1063"/>
      <c r="AF42" s="1058"/>
      <c r="AG42" s="1059"/>
      <c r="AH42" s="1059"/>
      <c r="AI42" s="1059"/>
      <c r="AJ42" s="1060"/>
      <c r="AK42" s="1003"/>
      <c r="AL42" s="994"/>
      <c r="AM42" s="994"/>
      <c r="AN42" s="994"/>
      <c r="AO42" s="994"/>
      <c r="AP42" s="994"/>
      <c r="AQ42" s="994"/>
      <c r="AR42" s="994"/>
      <c r="AS42" s="994"/>
      <c r="AT42" s="994"/>
      <c r="AU42" s="994"/>
      <c r="AV42" s="994"/>
      <c r="AW42" s="994"/>
      <c r="AX42" s="994"/>
      <c r="AY42" s="994"/>
      <c r="AZ42" s="1064"/>
      <c r="BA42" s="1064"/>
      <c r="BB42" s="1064"/>
      <c r="BC42" s="1064"/>
      <c r="BD42" s="1064"/>
      <c r="BE42" s="995"/>
      <c r="BF42" s="995"/>
      <c r="BG42" s="995"/>
      <c r="BH42" s="995"/>
      <c r="BI42" s="996"/>
      <c r="BJ42" s="98"/>
      <c r="BK42" s="98"/>
      <c r="BL42" s="98"/>
      <c r="BM42" s="98"/>
      <c r="BN42" s="98"/>
      <c r="BO42" s="107"/>
      <c r="BP42" s="107"/>
      <c r="BQ42" s="104">
        <v>36</v>
      </c>
      <c r="BR42" s="105"/>
      <c r="BS42" s="1023"/>
      <c r="BT42" s="1024"/>
      <c r="BU42" s="1024"/>
      <c r="BV42" s="1024"/>
      <c r="BW42" s="1024"/>
      <c r="BX42" s="1024"/>
      <c r="BY42" s="1024"/>
      <c r="BZ42" s="1024"/>
      <c r="CA42" s="1024"/>
      <c r="CB42" s="1024"/>
      <c r="CC42" s="1024"/>
      <c r="CD42" s="1024"/>
      <c r="CE42" s="1024"/>
      <c r="CF42" s="1024"/>
      <c r="CG42" s="1039"/>
      <c r="CH42" s="1020"/>
      <c r="CI42" s="1021"/>
      <c r="CJ42" s="1021"/>
      <c r="CK42" s="1021"/>
      <c r="CL42" s="1022"/>
      <c r="CM42" s="1020"/>
      <c r="CN42" s="1021"/>
      <c r="CO42" s="1021"/>
      <c r="CP42" s="1021"/>
      <c r="CQ42" s="1022"/>
      <c r="CR42" s="1020"/>
      <c r="CS42" s="1021"/>
      <c r="CT42" s="1021"/>
      <c r="CU42" s="1021"/>
      <c r="CV42" s="1022"/>
      <c r="CW42" s="1020"/>
      <c r="CX42" s="1021"/>
      <c r="CY42" s="1021"/>
      <c r="CZ42" s="1021"/>
      <c r="DA42" s="1022"/>
      <c r="DB42" s="1020"/>
      <c r="DC42" s="1021"/>
      <c r="DD42" s="1021"/>
      <c r="DE42" s="1021"/>
      <c r="DF42" s="1022"/>
      <c r="DG42" s="1020"/>
      <c r="DH42" s="1021"/>
      <c r="DI42" s="1021"/>
      <c r="DJ42" s="1021"/>
      <c r="DK42" s="1022"/>
      <c r="DL42" s="1020"/>
      <c r="DM42" s="1021"/>
      <c r="DN42" s="1021"/>
      <c r="DO42" s="1021"/>
      <c r="DP42" s="1022"/>
      <c r="DQ42" s="1020"/>
      <c r="DR42" s="1021"/>
      <c r="DS42" s="1021"/>
      <c r="DT42" s="1021"/>
      <c r="DU42" s="1022"/>
      <c r="DV42" s="1023"/>
      <c r="DW42" s="1024"/>
      <c r="DX42" s="1024"/>
      <c r="DY42" s="1024"/>
      <c r="DZ42" s="1025"/>
      <c r="EA42" s="96"/>
    </row>
    <row r="43" spans="1:131" ht="26.25" customHeight="1" x14ac:dyDescent="0.15">
      <c r="A43" s="104">
        <v>16</v>
      </c>
      <c r="B43" s="1053"/>
      <c r="C43" s="1054"/>
      <c r="D43" s="1054"/>
      <c r="E43" s="1054"/>
      <c r="F43" s="1054"/>
      <c r="G43" s="1054"/>
      <c r="H43" s="1054"/>
      <c r="I43" s="1054"/>
      <c r="J43" s="1054"/>
      <c r="K43" s="1054"/>
      <c r="L43" s="1054"/>
      <c r="M43" s="1054"/>
      <c r="N43" s="1054"/>
      <c r="O43" s="1054"/>
      <c r="P43" s="1055"/>
      <c r="Q43" s="1061"/>
      <c r="R43" s="1062"/>
      <c r="S43" s="1062"/>
      <c r="T43" s="1062"/>
      <c r="U43" s="1062"/>
      <c r="V43" s="1062"/>
      <c r="W43" s="1062"/>
      <c r="X43" s="1062"/>
      <c r="Y43" s="1062"/>
      <c r="Z43" s="1062"/>
      <c r="AA43" s="1062"/>
      <c r="AB43" s="1062"/>
      <c r="AC43" s="1062"/>
      <c r="AD43" s="1062"/>
      <c r="AE43" s="1063"/>
      <c r="AF43" s="1058"/>
      <c r="AG43" s="1059"/>
      <c r="AH43" s="1059"/>
      <c r="AI43" s="1059"/>
      <c r="AJ43" s="1060"/>
      <c r="AK43" s="1003"/>
      <c r="AL43" s="994"/>
      <c r="AM43" s="994"/>
      <c r="AN43" s="994"/>
      <c r="AO43" s="994"/>
      <c r="AP43" s="994"/>
      <c r="AQ43" s="994"/>
      <c r="AR43" s="994"/>
      <c r="AS43" s="994"/>
      <c r="AT43" s="994"/>
      <c r="AU43" s="994"/>
      <c r="AV43" s="994"/>
      <c r="AW43" s="994"/>
      <c r="AX43" s="994"/>
      <c r="AY43" s="994"/>
      <c r="AZ43" s="1064"/>
      <c r="BA43" s="1064"/>
      <c r="BB43" s="1064"/>
      <c r="BC43" s="1064"/>
      <c r="BD43" s="1064"/>
      <c r="BE43" s="995"/>
      <c r="BF43" s="995"/>
      <c r="BG43" s="995"/>
      <c r="BH43" s="995"/>
      <c r="BI43" s="996"/>
      <c r="BJ43" s="98"/>
      <c r="BK43" s="98"/>
      <c r="BL43" s="98"/>
      <c r="BM43" s="98"/>
      <c r="BN43" s="98"/>
      <c r="BO43" s="107"/>
      <c r="BP43" s="107"/>
      <c r="BQ43" s="104">
        <v>37</v>
      </c>
      <c r="BR43" s="105"/>
      <c r="BS43" s="1023"/>
      <c r="BT43" s="1024"/>
      <c r="BU43" s="1024"/>
      <c r="BV43" s="1024"/>
      <c r="BW43" s="1024"/>
      <c r="BX43" s="1024"/>
      <c r="BY43" s="1024"/>
      <c r="BZ43" s="1024"/>
      <c r="CA43" s="1024"/>
      <c r="CB43" s="1024"/>
      <c r="CC43" s="1024"/>
      <c r="CD43" s="1024"/>
      <c r="CE43" s="1024"/>
      <c r="CF43" s="1024"/>
      <c r="CG43" s="1039"/>
      <c r="CH43" s="1020"/>
      <c r="CI43" s="1021"/>
      <c r="CJ43" s="1021"/>
      <c r="CK43" s="1021"/>
      <c r="CL43" s="1022"/>
      <c r="CM43" s="1020"/>
      <c r="CN43" s="1021"/>
      <c r="CO43" s="1021"/>
      <c r="CP43" s="1021"/>
      <c r="CQ43" s="1022"/>
      <c r="CR43" s="1020"/>
      <c r="CS43" s="1021"/>
      <c r="CT43" s="1021"/>
      <c r="CU43" s="1021"/>
      <c r="CV43" s="1022"/>
      <c r="CW43" s="1020"/>
      <c r="CX43" s="1021"/>
      <c r="CY43" s="1021"/>
      <c r="CZ43" s="1021"/>
      <c r="DA43" s="1022"/>
      <c r="DB43" s="1020"/>
      <c r="DC43" s="1021"/>
      <c r="DD43" s="1021"/>
      <c r="DE43" s="1021"/>
      <c r="DF43" s="1022"/>
      <c r="DG43" s="1020"/>
      <c r="DH43" s="1021"/>
      <c r="DI43" s="1021"/>
      <c r="DJ43" s="1021"/>
      <c r="DK43" s="1022"/>
      <c r="DL43" s="1020"/>
      <c r="DM43" s="1021"/>
      <c r="DN43" s="1021"/>
      <c r="DO43" s="1021"/>
      <c r="DP43" s="1022"/>
      <c r="DQ43" s="1020"/>
      <c r="DR43" s="1021"/>
      <c r="DS43" s="1021"/>
      <c r="DT43" s="1021"/>
      <c r="DU43" s="1022"/>
      <c r="DV43" s="1023"/>
      <c r="DW43" s="1024"/>
      <c r="DX43" s="1024"/>
      <c r="DY43" s="1024"/>
      <c r="DZ43" s="1025"/>
      <c r="EA43" s="96"/>
    </row>
    <row r="44" spans="1:131" ht="26.25" customHeight="1" x14ac:dyDescent="0.15">
      <c r="A44" s="104">
        <v>17</v>
      </c>
      <c r="B44" s="1053"/>
      <c r="C44" s="1054"/>
      <c r="D44" s="1054"/>
      <c r="E44" s="1054"/>
      <c r="F44" s="1054"/>
      <c r="G44" s="1054"/>
      <c r="H44" s="1054"/>
      <c r="I44" s="1054"/>
      <c r="J44" s="1054"/>
      <c r="K44" s="1054"/>
      <c r="L44" s="1054"/>
      <c r="M44" s="1054"/>
      <c r="N44" s="1054"/>
      <c r="O44" s="1054"/>
      <c r="P44" s="1055"/>
      <c r="Q44" s="1061"/>
      <c r="R44" s="1062"/>
      <c r="S44" s="1062"/>
      <c r="T44" s="1062"/>
      <c r="U44" s="1062"/>
      <c r="V44" s="1062"/>
      <c r="W44" s="1062"/>
      <c r="X44" s="1062"/>
      <c r="Y44" s="1062"/>
      <c r="Z44" s="1062"/>
      <c r="AA44" s="1062"/>
      <c r="AB44" s="1062"/>
      <c r="AC44" s="1062"/>
      <c r="AD44" s="1062"/>
      <c r="AE44" s="1063"/>
      <c r="AF44" s="1058"/>
      <c r="AG44" s="1059"/>
      <c r="AH44" s="1059"/>
      <c r="AI44" s="1059"/>
      <c r="AJ44" s="1060"/>
      <c r="AK44" s="1003"/>
      <c r="AL44" s="994"/>
      <c r="AM44" s="994"/>
      <c r="AN44" s="994"/>
      <c r="AO44" s="994"/>
      <c r="AP44" s="994"/>
      <c r="AQ44" s="994"/>
      <c r="AR44" s="994"/>
      <c r="AS44" s="994"/>
      <c r="AT44" s="994"/>
      <c r="AU44" s="994"/>
      <c r="AV44" s="994"/>
      <c r="AW44" s="994"/>
      <c r="AX44" s="994"/>
      <c r="AY44" s="994"/>
      <c r="AZ44" s="1064"/>
      <c r="BA44" s="1064"/>
      <c r="BB44" s="1064"/>
      <c r="BC44" s="1064"/>
      <c r="BD44" s="1064"/>
      <c r="BE44" s="995"/>
      <c r="BF44" s="995"/>
      <c r="BG44" s="995"/>
      <c r="BH44" s="995"/>
      <c r="BI44" s="996"/>
      <c r="BJ44" s="98"/>
      <c r="BK44" s="98"/>
      <c r="BL44" s="98"/>
      <c r="BM44" s="98"/>
      <c r="BN44" s="98"/>
      <c r="BO44" s="107"/>
      <c r="BP44" s="107"/>
      <c r="BQ44" s="104">
        <v>38</v>
      </c>
      <c r="BR44" s="105"/>
      <c r="BS44" s="1023"/>
      <c r="BT44" s="1024"/>
      <c r="BU44" s="1024"/>
      <c r="BV44" s="1024"/>
      <c r="BW44" s="1024"/>
      <c r="BX44" s="1024"/>
      <c r="BY44" s="1024"/>
      <c r="BZ44" s="1024"/>
      <c r="CA44" s="1024"/>
      <c r="CB44" s="1024"/>
      <c r="CC44" s="1024"/>
      <c r="CD44" s="1024"/>
      <c r="CE44" s="1024"/>
      <c r="CF44" s="1024"/>
      <c r="CG44" s="1039"/>
      <c r="CH44" s="1020"/>
      <c r="CI44" s="1021"/>
      <c r="CJ44" s="1021"/>
      <c r="CK44" s="1021"/>
      <c r="CL44" s="1022"/>
      <c r="CM44" s="1020"/>
      <c r="CN44" s="1021"/>
      <c r="CO44" s="1021"/>
      <c r="CP44" s="1021"/>
      <c r="CQ44" s="1022"/>
      <c r="CR44" s="1020"/>
      <c r="CS44" s="1021"/>
      <c r="CT44" s="1021"/>
      <c r="CU44" s="1021"/>
      <c r="CV44" s="1022"/>
      <c r="CW44" s="1020"/>
      <c r="CX44" s="1021"/>
      <c r="CY44" s="1021"/>
      <c r="CZ44" s="1021"/>
      <c r="DA44" s="1022"/>
      <c r="DB44" s="1020"/>
      <c r="DC44" s="1021"/>
      <c r="DD44" s="1021"/>
      <c r="DE44" s="1021"/>
      <c r="DF44" s="1022"/>
      <c r="DG44" s="1020"/>
      <c r="DH44" s="1021"/>
      <c r="DI44" s="1021"/>
      <c r="DJ44" s="1021"/>
      <c r="DK44" s="1022"/>
      <c r="DL44" s="1020"/>
      <c r="DM44" s="1021"/>
      <c r="DN44" s="1021"/>
      <c r="DO44" s="1021"/>
      <c r="DP44" s="1022"/>
      <c r="DQ44" s="1020"/>
      <c r="DR44" s="1021"/>
      <c r="DS44" s="1021"/>
      <c r="DT44" s="1021"/>
      <c r="DU44" s="1022"/>
      <c r="DV44" s="1023"/>
      <c r="DW44" s="1024"/>
      <c r="DX44" s="1024"/>
      <c r="DY44" s="1024"/>
      <c r="DZ44" s="1025"/>
      <c r="EA44" s="96"/>
    </row>
    <row r="45" spans="1:131" ht="26.25" customHeight="1" x14ac:dyDescent="0.15">
      <c r="A45" s="104">
        <v>18</v>
      </c>
      <c r="B45" s="1053"/>
      <c r="C45" s="1054"/>
      <c r="D45" s="1054"/>
      <c r="E45" s="1054"/>
      <c r="F45" s="1054"/>
      <c r="G45" s="1054"/>
      <c r="H45" s="1054"/>
      <c r="I45" s="1054"/>
      <c r="J45" s="1054"/>
      <c r="K45" s="1054"/>
      <c r="L45" s="1054"/>
      <c r="M45" s="1054"/>
      <c r="N45" s="1054"/>
      <c r="O45" s="1054"/>
      <c r="P45" s="1055"/>
      <c r="Q45" s="1061"/>
      <c r="R45" s="1062"/>
      <c r="S45" s="1062"/>
      <c r="T45" s="1062"/>
      <c r="U45" s="1062"/>
      <c r="V45" s="1062"/>
      <c r="W45" s="1062"/>
      <c r="X45" s="1062"/>
      <c r="Y45" s="1062"/>
      <c r="Z45" s="1062"/>
      <c r="AA45" s="1062"/>
      <c r="AB45" s="1062"/>
      <c r="AC45" s="1062"/>
      <c r="AD45" s="1062"/>
      <c r="AE45" s="1063"/>
      <c r="AF45" s="1058"/>
      <c r="AG45" s="1059"/>
      <c r="AH45" s="1059"/>
      <c r="AI45" s="1059"/>
      <c r="AJ45" s="1060"/>
      <c r="AK45" s="1003"/>
      <c r="AL45" s="994"/>
      <c r="AM45" s="994"/>
      <c r="AN45" s="994"/>
      <c r="AO45" s="994"/>
      <c r="AP45" s="994"/>
      <c r="AQ45" s="994"/>
      <c r="AR45" s="994"/>
      <c r="AS45" s="994"/>
      <c r="AT45" s="994"/>
      <c r="AU45" s="994"/>
      <c r="AV45" s="994"/>
      <c r="AW45" s="994"/>
      <c r="AX45" s="994"/>
      <c r="AY45" s="994"/>
      <c r="AZ45" s="1064"/>
      <c r="BA45" s="1064"/>
      <c r="BB45" s="1064"/>
      <c r="BC45" s="1064"/>
      <c r="BD45" s="1064"/>
      <c r="BE45" s="995"/>
      <c r="BF45" s="995"/>
      <c r="BG45" s="995"/>
      <c r="BH45" s="995"/>
      <c r="BI45" s="996"/>
      <c r="BJ45" s="98"/>
      <c r="BK45" s="98"/>
      <c r="BL45" s="98"/>
      <c r="BM45" s="98"/>
      <c r="BN45" s="98"/>
      <c r="BO45" s="107"/>
      <c r="BP45" s="107"/>
      <c r="BQ45" s="104">
        <v>39</v>
      </c>
      <c r="BR45" s="105"/>
      <c r="BS45" s="1023"/>
      <c r="BT45" s="1024"/>
      <c r="BU45" s="1024"/>
      <c r="BV45" s="1024"/>
      <c r="BW45" s="1024"/>
      <c r="BX45" s="1024"/>
      <c r="BY45" s="1024"/>
      <c r="BZ45" s="1024"/>
      <c r="CA45" s="1024"/>
      <c r="CB45" s="1024"/>
      <c r="CC45" s="1024"/>
      <c r="CD45" s="1024"/>
      <c r="CE45" s="1024"/>
      <c r="CF45" s="1024"/>
      <c r="CG45" s="1039"/>
      <c r="CH45" s="1020"/>
      <c r="CI45" s="1021"/>
      <c r="CJ45" s="1021"/>
      <c r="CK45" s="1021"/>
      <c r="CL45" s="1022"/>
      <c r="CM45" s="1020"/>
      <c r="CN45" s="1021"/>
      <c r="CO45" s="1021"/>
      <c r="CP45" s="1021"/>
      <c r="CQ45" s="1022"/>
      <c r="CR45" s="1020"/>
      <c r="CS45" s="1021"/>
      <c r="CT45" s="1021"/>
      <c r="CU45" s="1021"/>
      <c r="CV45" s="1022"/>
      <c r="CW45" s="1020"/>
      <c r="CX45" s="1021"/>
      <c r="CY45" s="1021"/>
      <c r="CZ45" s="1021"/>
      <c r="DA45" s="1022"/>
      <c r="DB45" s="1020"/>
      <c r="DC45" s="1021"/>
      <c r="DD45" s="1021"/>
      <c r="DE45" s="1021"/>
      <c r="DF45" s="1022"/>
      <c r="DG45" s="1020"/>
      <c r="DH45" s="1021"/>
      <c r="DI45" s="1021"/>
      <c r="DJ45" s="1021"/>
      <c r="DK45" s="1022"/>
      <c r="DL45" s="1020"/>
      <c r="DM45" s="1021"/>
      <c r="DN45" s="1021"/>
      <c r="DO45" s="1021"/>
      <c r="DP45" s="1022"/>
      <c r="DQ45" s="1020"/>
      <c r="DR45" s="1021"/>
      <c r="DS45" s="1021"/>
      <c r="DT45" s="1021"/>
      <c r="DU45" s="1022"/>
      <c r="DV45" s="1023"/>
      <c r="DW45" s="1024"/>
      <c r="DX45" s="1024"/>
      <c r="DY45" s="1024"/>
      <c r="DZ45" s="1025"/>
      <c r="EA45" s="96"/>
    </row>
    <row r="46" spans="1:131" ht="26.25" customHeight="1" x14ac:dyDescent="0.15">
      <c r="A46" s="104">
        <v>19</v>
      </c>
      <c r="B46" s="1053"/>
      <c r="C46" s="1054"/>
      <c r="D46" s="1054"/>
      <c r="E46" s="1054"/>
      <c r="F46" s="1054"/>
      <c r="G46" s="1054"/>
      <c r="H46" s="1054"/>
      <c r="I46" s="1054"/>
      <c r="J46" s="1054"/>
      <c r="K46" s="1054"/>
      <c r="L46" s="1054"/>
      <c r="M46" s="1054"/>
      <c r="N46" s="1054"/>
      <c r="O46" s="1054"/>
      <c r="P46" s="1055"/>
      <c r="Q46" s="1061"/>
      <c r="R46" s="1062"/>
      <c r="S46" s="1062"/>
      <c r="T46" s="1062"/>
      <c r="U46" s="1062"/>
      <c r="V46" s="1062"/>
      <c r="W46" s="1062"/>
      <c r="X46" s="1062"/>
      <c r="Y46" s="1062"/>
      <c r="Z46" s="1062"/>
      <c r="AA46" s="1062"/>
      <c r="AB46" s="1062"/>
      <c r="AC46" s="1062"/>
      <c r="AD46" s="1062"/>
      <c r="AE46" s="1063"/>
      <c r="AF46" s="1058"/>
      <c r="AG46" s="1059"/>
      <c r="AH46" s="1059"/>
      <c r="AI46" s="1059"/>
      <c r="AJ46" s="1060"/>
      <c r="AK46" s="1003"/>
      <c r="AL46" s="994"/>
      <c r="AM46" s="994"/>
      <c r="AN46" s="994"/>
      <c r="AO46" s="994"/>
      <c r="AP46" s="994"/>
      <c r="AQ46" s="994"/>
      <c r="AR46" s="994"/>
      <c r="AS46" s="994"/>
      <c r="AT46" s="994"/>
      <c r="AU46" s="994"/>
      <c r="AV46" s="994"/>
      <c r="AW46" s="994"/>
      <c r="AX46" s="994"/>
      <c r="AY46" s="994"/>
      <c r="AZ46" s="1064"/>
      <c r="BA46" s="1064"/>
      <c r="BB46" s="1064"/>
      <c r="BC46" s="1064"/>
      <c r="BD46" s="1064"/>
      <c r="BE46" s="995"/>
      <c r="BF46" s="995"/>
      <c r="BG46" s="995"/>
      <c r="BH46" s="995"/>
      <c r="BI46" s="996"/>
      <c r="BJ46" s="98"/>
      <c r="BK46" s="98"/>
      <c r="BL46" s="98"/>
      <c r="BM46" s="98"/>
      <c r="BN46" s="98"/>
      <c r="BO46" s="107"/>
      <c r="BP46" s="107"/>
      <c r="BQ46" s="104">
        <v>40</v>
      </c>
      <c r="BR46" s="105"/>
      <c r="BS46" s="1023"/>
      <c r="BT46" s="1024"/>
      <c r="BU46" s="1024"/>
      <c r="BV46" s="1024"/>
      <c r="BW46" s="1024"/>
      <c r="BX46" s="1024"/>
      <c r="BY46" s="1024"/>
      <c r="BZ46" s="1024"/>
      <c r="CA46" s="1024"/>
      <c r="CB46" s="1024"/>
      <c r="CC46" s="1024"/>
      <c r="CD46" s="1024"/>
      <c r="CE46" s="1024"/>
      <c r="CF46" s="1024"/>
      <c r="CG46" s="1039"/>
      <c r="CH46" s="1020"/>
      <c r="CI46" s="1021"/>
      <c r="CJ46" s="1021"/>
      <c r="CK46" s="1021"/>
      <c r="CL46" s="1022"/>
      <c r="CM46" s="1020"/>
      <c r="CN46" s="1021"/>
      <c r="CO46" s="1021"/>
      <c r="CP46" s="1021"/>
      <c r="CQ46" s="1022"/>
      <c r="CR46" s="1020"/>
      <c r="CS46" s="1021"/>
      <c r="CT46" s="1021"/>
      <c r="CU46" s="1021"/>
      <c r="CV46" s="1022"/>
      <c r="CW46" s="1020"/>
      <c r="CX46" s="1021"/>
      <c r="CY46" s="1021"/>
      <c r="CZ46" s="1021"/>
      <c r="DA46" s="1022"/>
      <c r="DB46" s="1020"/>
      <c r="DC46" s="1021"/>
      <c r="DD46" s="1021"/>
      <c r="DE46" s="1021"/>
      <c r="DF46" s="1022"/>
      <c r="DG46" s="1020"/>
      <c r="DH46" s="1021"/>
      <c r="DI46" s="1021"/>
      <c r="DJ46" s="1021"/>
      <c r="DK46" s="1022"/>
      <c r="DL46" s="1020"/>
      <c r="DM46" s="1021"/>
      <c r="DN46" s="1021"/>
      <c r="DO46" s="1021"/>
      <c r="DP46" s="1022"/>
      <c r="DQ46" s="1020"/>
      <c r="DR46" s="1021"/>
      <c r="DS46" s="1021"/>
      <c r="DT46" s="1021"/>
      <c r="DU46" s="1022"/>
      <c r="DV46" s="1023"/>
      <c r="DW46" s="1024"/>
      <c r="DX46" s="1024"/>
      <c r="DY46" s="1024"/>
      <c r="DZ46" s="1025"/>
      <c r="EA46" s="96"/>
    </row>
    <row r="47" spans="1:131" ht="26.25" customHeight="1" x14ac:dyDescent="0.15">
      <c r="A47" s="104">
        <v>20</v>
      </c>
      <c r="B47" s="1053"/>
      <c r="C47" s="1054"/>
      <c r="D47" s="1054"/>
      <c r="E47" s="1054"/>
      <c r="F47" s="1054"/>
      <c r="G47" s="1054"/>
      <c r="H47" s="1054"/>
      <c r="I47" s="1054"/>
      <c r="J47" s="1054"/>
      <c r="K47" s="1054"/>
      <c r="L47" s="1054"/>
      <c r="M47" s="1054"/>
      <c r="N47" s="1054"/>
      <c r="O47" s="1054"/>
      <c r="P47" s="1055"/>
      <c r="Q47" s="1061"/>
      <c r="R47" s="1062"/>
      <c r="S47" s="1062"/>
      <c r="T47" s="1062"/>
      <c r="U47" s="1062"/>
      <c r="V47" s="1062"/>
      <c r="W47" s="1062"/>
      <c r="X47" s="1062"/>
      <c r="Y47" s="1062"/>
      <c r="Z47" s="1062"/>
      <c r="AA47" s="1062"/>
      <c r="AB47" s="1062"/>
      <c r="AC47" s="1062"/>
      <c r="AD47" s="1062"/>
      <c r="AE47" s="1063"/>
      <c r="AF47" s="1058"/>
      <c r="AG47" s="1059"/>
      <c r="AH47" s="1059"/>
      <c r="AI47" s="1059"/>
      <c r="AJ47" s="1060"/>
      <c r="AK47" s="1003"/>
      <c r="AL47" s="994"/>
      <c r="AM47" s="994"/>
      <c r="AN47" s="994"/>
      <c r="AO47" s="994"/>
      <c r="AP47" s="994"/>
      <c r="AQ47" s="994"/>
      <c r="AR47" s="994"/>
      <c r="AS47" s="994"/>
      <c r="AT47" s="994"/>
      <c r="AU47" s="994"/>
      <c r="AV47" s="994"/>
      <c r="AW47" s="994"/>
      <c r="AX47" s="994"/>
      <c r="AY47" s="994"/>
      <c r="AZ47" s="1064"/>
      <c r="BA47" s="1064"/>
      <c r="BB47" s="1064"/>
      <c r="BC47" s="1064"/>
      <c r="BD47" s="1064"/>
      <c r="BE47" s="995"/>
      <c r="BF47" s="995"/>
      <c r="BG47" s="995"/>
      <c r="BH47" s="995"/>
      <c r="BI47" s="996"/>
      <c r="BJ47" s="98"/>
      <c r="BK47" s="98"/>
      <c r="BL47" s="98"/>
      <c r="BM47" s="98"/>
      <c r="BN47" s="98"/>
      <c r="BO47" s="107"/>
      <c r="BP47" s="107"/>
      <c r="BQ47" s="104">
        <v>41</v>
      </c>
      <c r="BR47" s="105"/>
      <c r="BS47" s="1023"/>
      <c r="BT47" s="1024"/>
      <c r="BU47" s="1024"/>
      <c r="BV47" s="1024"/>
      <c r="BW47" s="1024"/>
      <c r="BX47" s="1024"/>
      <c r="BY47" s="1024"/>
      <c r="BZ47" s="1024"/>
      <c r="CA47" s="1024"/>
      <c r="CB47" s="1024"/>
      <c r="CC47" s="1024"/>
      <c r="CD47" s="1024"/>
      <c r="CE47" s="1024"/>
      <c r="CF47" s="1024"/>
      <c r="CG47" s="1039"/>
      <c r="CH47" s="1020"/>
      <c r="CI47" s="1021"/>
      <c r="CJ47" s="1021"/>
      <c r="CK47" s="1021"/>
      <c r="CL47" s="1022"/>
      <c r="CM47" s="1020"/>
      <c r="CN47" s="1021"/>
      <c r="CO47" s="1021"/>
      <c r="CP47" s="1021"/>
      <c r="CQ47" s="1022"/>
      <c r="CR47" s="1020"/>
      <c r="CS47" s="1021"/>
      <c r="CT47" s="1021"/>
      <c r="CU47" s="1021"/>
      <c r="CV47" s="1022"/>
      <c r="CW47" s="1020"/>
      <c r="CX47" s="1021"/>
      <c r="CY47" s="1021"/>
      <c r="CZ47" s="1021"/>
      <c r="DA47" s="1022"/>
      <c r="DB47" s="1020"/>
      <c r="DC47" s="1021"/>
      <c r="DD47" s="1021"/>
      <c r="DE47" s="1021"/>
      <c r="DF47" s="1022"/>
      <c r="DG47" s="1020"/>
      <c r="DH47" s="1021"/>
      <c r="DI47" s="1021"/>
      <c r="DJ47" s="1021"/>
      <c r="DK47" s="1022"/>
      <c r="DL47" s="1020"/>
      <c r="DM47" s="1021"/>
      <c r="DN47" s="1021"/>
      <c r="DO47" s="1021"/>
      <c r="DP47" s="1022"/>
      <c r="DQ47" s="1020"/>
      <c r="DR47" s="1021"/>
      <c r="DS47" s="1021"/>
      <c r="DT47" s="1021"/>
      <c r="DU47" s="1022"/>
      <c r="DV47" s="1023"/>
      <c r="DW47" s="1024"/>
      <c r="DX47" s="1024"/>
      <c r="DY47" s="1024"/>
      <c r="DZ47" s="1025"/>
      <c r="EA47" s="96"/>
    </row>
    <row r="48" spans="1:131" ht="26.25" customHeight="1" x14ac:dyDescent="0.15">
      <c r="A48" s="104">
        <v>21</v>
      </c>
      <c r="B48" s="1053"/>
      <c r="C48" s="1054"/>
      <c r="D48" s="1054"/>
      <c r="E48" s="1054"/>
      <c r="F48" s="1054"/>
      <c r="G48" s="1054"/>
      <c r="H48" s="1054"/>
      <c r="I48" s="1054"/>
      <c r="J48" s="1054"/>
      <c r="K48" s="1054"/>
      <c r="L48" s="1054"/>
      <c r="M48" s="1054"/>
      <c r="N48" s="1054"/>
      <c r="O48" s="1054"/>
      <c r="P48" s="1055"/>
      <c r="Q48" s="1061"/>
      <c r="R48" s="1062"/>
      <c r="S48" s="1062"/>
      <c r="T48" s="1062"/>
      <c r="U48" s="1062"/>
      <c r="V48" s="1062"/>
      <c r="W48" s="1062"/>
      <c r="X48" s="1062"/>
      <c r="Y48" s="1062"/>
      <c r="Z48" s="1062"/>
      <c r="AA48" s="1062"/>
      <c r="AB48" s="1062"/>
      <c r="AC48" s="1062"/>
      <c r="AD48" s="1062"/>
      <c r="AE48" s="1063"/>
      <c r="AF48" s="1058"/>
      <c r="AG48" s="1059"/>
      <c r="AH48" s="1059"/>
      <c r="AI48" s="1059"/>
      <c r="AJ48" s="1060"/>
      <c r="AK48" s="1003"/>
      <c r="AL48" s="994"/>
      <c r="AM48" s="994"/>
      <c r="AN48" s="994"/>
      <c r="AO48" s="994"/>
      <c r="AP48" s="994"/>
      <c r="AQ48" s="994"/>
      <c r="AR48" s="994"/>
      <c r="AS48" s="994"/>
      <c r="AT48" s="994"/>
      <c r="AU48" s="994"/>
      <c r="AV48" s="994"/>
      <c r="AW48" s="994"/>
      <c r="AX48" s="994"/>
      <c r="AY48" s="994"/>
      <c r="AZ48" s="1064"/>
      <c r="BA48" s="1064"/>
      <c r="BB48" s="1064"/>
      <c r="BC48" s="1064"/>
      <c r="BD48" s="1064"/>
      <c r="BE48" s="995"/>
      <c r="BF48" s="995"/>
      <c r="BG48" s="995"/>
      <c r="BH48" s="995"/>
      <c r="BI48" s="996"/>
      <c r="BJ48" s="98"/>
      <c r="BK48" s="98"/>
      <c r="BL48" s="98"/>
      <c r="BM48" s="98"/>
      <c r="BN48" s="98"/>
      <c r="BO48" s="107"/>
      <c r="BP48" s="107"/>
      <c r="BQ48" s="104">
        <v>42</v>
      </c>
      <c r="BR48" s="105"/>
      <c r="BS48" s="1023"/>
      <c r="BT48" s="1024"/>
      <c r="BU48" s="1024"/>
      <c r="BV48" s="1024"/>
      <c r="BW48" s="1024"/>
      <c r="BX48" s="1024"/>
      <c r="BY48" s="1024"/>
      <c r="BZ48" s="1024"/>
      <c r="CA48" s="1024"/>
      <c r="CB48" s="1024"/>
      <c r="CC48" s="1024"/>
      <c r="CD48" s="1024"/>
      <c r="CE48" s="1024"/>
      <c r="CF48" s="1024"/>
      <c r="CG48" s="1039"/>
      <c r="CH48" s="1020"/>
      <c r="CI48" s="1021"/>
      <c r="CJ48" s="1021"/>
      <c r="CK48" s="1021"/>
      <c r="CL48" s="1022"/>
      <c r="CM48" s="1020"/>
      <c r="CN48" s="1021"/>
      <c r="CO48" s="1021"/>
      <c r="CP48" s="1021"/>
      <c r="CQ48" s="1022"/>
      <c r="CR48" s="1020"/>
      <c r="CS48" s="1021"/>
      <c r="CT48" s="1021"/>
      <c r="CU48" s="1021"/>
      <c r="CV48" s="1022"/>
      <c r="CW48" s="1020"/>
      <c r="CX48" s="1021"/>
      <c r="CY48" s="1021"/>
      <c r="CZ48" s="1021"/>
      <c r="DA48" s="1022"/>
      <c r="DB48" s="1020"/>
      <c r="DC48" s="1021"/>
      <c r="DD48" s="1021"/>
      <c r="DE48" s="1021"/>
      <c r="DF48" s="1022"/>
      <c r="DG48" s="1020"/>
      <c r="DH48" s="1021"/>
      <c r="DI48" s="1021"/>
      <c r="DJ48" s="1021"/>
      <c r="DK48" s="1022"/>
      <c r="DL48" s="1020"/>
      <c r="DM48" s="1021"/>
      <c r="DN48" s="1021"/>
      <c r="DO48" s="1021"/>
      <c r="DP48" s="1022"/>
      <c r="DQ48" s="1020"/>
      <c r="DR48" s="1021"/>
      <c r="DS48" s="1021"/>
      <c r="DT48" s="1021"/>
      <c r="DU48" s="1022"/>
      <c r="DV48" s="1023"/>
      <c r="DW48" s="1024"/>
      <c r="DX48" s="1024"/>
      <c r="DY48" s="1024"/>
      <c r="DZ48" s="1025"/>
      <c r="EA48" s="96"/>
    </row>
    <row r="49" spans="1:131" ht="26.25" customHeight="1" x14ac:dyDescent="0.15">
      <c r="A49" s="104">
        <v>22</v>
      </c>
      <c r="B49" s="1053"/>
      <c r="C49" s="1054"/>
      <c r="D49" s="1054"/>
      <c r="E49" s="1054"/>
      <c r="F49" s="1054"/>
      <c r="G49" s="1054"/>
      <c r="H49" s="1054"/>
      <c r="I49" s="1054"/>
      <c r="J49" s="1054"/>
      <c r="K49" s="1054"/>
      <c r="L49" s="1054"/>
      <c r="M49" s="1054"/>
      <c r="N49" s="1054"/>
      <c r="O49" s="1054"/>
      <c r="P49" s="1055"/>
      <c r="Q49" s="1061"/>
      <c r="R49" s="1062"/>
      <c r="S49" s="1062"/>
      <c r="T49" s="1062"/>
      <c r="U49" s="1062"/>
      <c r="V49" s="1062"/>
      <c r="W49" s="1062"/>
      <c r="X49" s="1062"/>
      <c r="Y49" s="1062"/>
      <c r="Z49" s="1062"/>
      <c r="AA49" s="1062"/>
      <c r="AB49" s="1062"/>
      <c r="AC49" s="1062"/>
      <c r="AD49" s="1062"/>
      <c r="AE49" s="1063"/>
      <c r="AF49" s="1058"/>
      <c r="AG49" s="1059"/>
      <c r="AH49" s="1059"/>
      <c r="AI49" s="1059"/>
      <c r="AJ49" s="1060"/>
      <c r="AK49" s="1003"/>
      <c r="AL49" s="994"/>
      <c r="AM49" s="994"/>
      <c r="AN49" s="994"/>
      <c r="AO49" s="994"/>
      <c r="AP49" s="994"/>
      <c r="AQ49" s="994"/>
      <c r="AR49" s="994"/>
      <c r="AS49" s="994"/>
      <c r="AT49" s="994"/>
      <c r="AU49" s="994"/>
      <c r="AV49" s="994"/>
      <c r="AW49" s="994"/>
      <c r="AX49" s="994"/>
      <c r="AY49" s="994"/>
      <c r="AZ49" s="1064"/>
      <c r="BA49" s="1064"/>
      <c r="BB49" s="1064"/>
      <c r="BC49" s="1064"/>
      <c r="BD49" s="1064"/>
      <c r="BE49" s="995"/>
      <c r="BF49" s="995"/>
      <c r="BG49" s="995"/>
      <c r="BH49" s="995"/>
      <c r="BI49" s="996"/>
      <c r="BJ49" s="98"/>
      <c r="BK49" s="98"/>
      <c r="BL49" s="98"/>
      <c r="BM49" s="98"/>
      <c r="BN49" s="98"/>
      <c r="BO49" s="107"/>
      <c r="BP49" s="107"/>
      <c r="BQ49" s="104">
        <v>43</v>
      </c>
      <c r="BR49" s="105"/>
      <c r="BS49" s="1023"/>
      <c r="BT49" s="1024"/>
      <c r="BU49" s="1024"/>
      <c r="BV49" s="1024"/>
      <c r="BW49" s="1024"/>
      <c r="BX49" s="1024"/>
      <c r="BY49" s="1024"/>
      <c r="BZ49" s="1024"/>
      <c r="CA49" s="1024"/>
      <c r="CB49" s="1024"/>
      <c r="CC49" s="1024"/>
      <c r="CD49" s="1024"/>
      <c r="CE49" s="1024"/>
      <c r="CF49" s="1024"/>
      <c r="CG49" s="1039"/>
      <c r="CH49" s="1020"/>
      <c r="CI49" s="1021"/>
      <c r="CJ49" s="1021"/>
      <c r="CK49" s="1021"/>
      <c r="CL49" s="1022"/>
      <c r="CM49" s="1020"/>
      <c r="CN49" s="1021"/>
      <c r="CO49" s="1021"/>
      <c r="CP49" s="1021"/>
      <c r="CQ49" s="1022"/>
      <c r="CR49" s="1020"/>
      <c r="CS49" s="1021"/>
      <c r="CT49" s="1021"/>
      <c r="CU49" s="1021"/>
      <c r="CV49" s="1022"/>
      <c r="CW49" s="1020"/>
      <c r="CX49" s="1021"/>
      <c r="CY49" s="1021"/>
      <c r="CZ49" s="1021"/>
      <c r="DA49" s="1022"/>
      <c r="DB49" s="1020"/>
      <c r="DC49" s="1021"/>
      <c r="DD49" s="1021"/>
      <c r="DE49" s="1021"/>
      <c r="DF49" s="1022"/>
      <c r="DG49" s="1020"/>
      <c r="DH49" s="1021"/>
      <c r="DI49" s="1021"/>
      <c r="DJ49" s="1021"/>
      <c r="DK49" s="1022"/>
      <c r="DL49" s="1020"/>
      <c r="DM49" s="1021"/>
      <c r="DN49" s="1021"/>
      <c r="DO49" s="1021"/>
      <c r="DP49" s="1022"/>
      <c r="DQ49" s="1020"/>
      <c r="DR49" s="1021"/>
      <c r="DS49" s="1021"/>
      <c r="DT49" s="1021"/>
      <c r="DU49" s="1022"/>
      <c r="DV49" s="1023"/>
      <c r="DW49" s="1024"/>
      <c r="DX49" s="1024"/>
      <c r="DY49" s="1024"/>
      <c r="DZ49" s="1025"/>
      <c r="EA49" s="96"/>
    </row>
    <row r="50" spans="1:131" ht="26.25" customHeight="1" x14ac:dyDescent="0.15">
      <c r="A50" s="104">
        <v>23</v>
      </c>
      <c r="B50" s="1053"/>
      <c r="C50" s="1054"/>
      <c r="D50" s="1054"/>
      <c r="E50" s="1054"/>
      <c r="F50" s="1054"/>
      <c r="G50" s="1054"/>
      <c r="H50" s="1054"/>
      <c r="I50" s="1054"/>
      <c r="J50" s="1054"/>
      <c r="K50" s="1054"/>
      <c r="L50" s="1054"/>
      <c r="M50" s="1054"/>
      <c r="N50" s="1054"/>
      <c r="O50" s="1054"/>
      <c r="P50" s="1055"/>
      <c r="Q50" s="1056"/>
      <c r="R50" s="1048"/>
      <c r="S50" s="1048"/>
      <c r="T50" s="1048"/>
      <c r="U50" s="1048"/>
      <c r="V50" s="1048"/>
      <c r="W50" s="1048"/>
      <c r="X50" s="1048"/>
      <c r="Y50" s="1048"/>
      <c r="Z50" s="1048"/>
      <c r="AA50" s="1048"/>
      <c r="AB50" s="1048"/>
      <c r="AC50" s="1048"/>
      <c r="AD50" s="1048"/>
      <c r="AE50" s="1057"/>
      <c r="AF50" s="1058"/>
      <c r="AG50" s="1059"/>
      <c r="AH50" s="1059"/>
      <c r="AI50" s="1059"/>
      <c r="AJ50" s="1060"/>
      <c r="AK50" s="1047"/>
      <c r="AL50" s="1048"/>
      <c r="AM50" s="1048"/>
      <c r="AN50" s="1048"/>
      <c r="AO50" s="1048"/>
      <c r="AP50" s="1048"/>
      <c r="AQ50" s="1048"/>
      <c r="AR50" s="1048"/>
      <c r="AS50" s="1048"/>
      <c r="AT50" s="1048"/>
      <c r="AU50" s="1048"/>
      <c r="AV50" s="1048"/>
      <c r="AW50" s="1048"/>
      <c r="AX50" s="1048"/>
      <c r="AY50" s="1048"/>
      <c r="AZ50" s="1049"/>
      <c r="BA50" s="1049"/>
      <c r="BB50" s="1049"/>
      <c r="BC50" s="1049"/>
      <c r="BD50" s="1049"/>
      <c r="BE50" s="995"/>
      <c r="BF50" s="995"/>
      <c r="BG50" s="995"/>
      <c r="BH50" s="995"/>
      <c r="BI50" s="996"/>
      <c r="BJ50" s="98"/>
      <c r="BK50" s="98"/>
      <c r="BL50" s="98"/>
      <c r="BM50" s="98"/>
      <c r="BN50" s="98"/>
      <c r="BO50" s="107"/>
      <c r="BP50" s="107"/>
      <c r="BQ50" s="104">
        <v>44</v>
      </c>
      <c r="BR50" s="105"/>
      <c r="BS50" s="1023"/>
      <c r="BT50" s="1024"/>
      <c r="BU50" s="1024"/>
      <c r="BV50" s="1024"/>
      <c r="BW50" s="1024"/>
      <c r="BX50" s="1024"/>
      <c r="BY50" s="1024"/>
      <c r="BZ50" s="1024"/>
      <c r="CA50" s="1024"/>
      <c r="CB50" s="1024"/>
      <c r="CC50" s="1024"/>
      <c r="CD50" s="1024"/>
      <c r="CE50" s="1024"/>
      <c r="CF50" s="1024"/>
      <c r="CG50" s="1039"/>
      <c r="CH50" s="1020"/>
      <c r="CI50" s="1021"/>
      <c r="CJ50" s="1021"/>
      <c r="CK50" s="1021"/>
      <c r="CL50" s="1022"/>
      <c r="CM50" s="1020"/>
      <c r="CN50" s="1021"/>
      <c r="CO50" s="1021"/>
      <c r="CP50" s="1021"/>
      <c r="CQ50" s="1022"/>
      <c r="CR50" s="1020"/>
      <c r="CS50" s="1021"/>
      <c r="CT50" s="1021"/>
      <c r="CU50" s="1021"/>
      <c r="CV50" s="1022"/>
      <c r="CW50" s="1020"/>
      <c r="CX50" s="1021"/>
      <c r="CY50" s="1021"/>
      <c r="CZ50" s="1021"/>
      <c r="DA50" s="1022"/>
      <c r="DB50" s="1020"/>
      <c r="DC50" s="1021"/>
      <c r="DD50" s="1021"/>
      <c r="DE50" s="1021"/>
      <c r="DF50" s="1022"/>
      <c r="DG50" s="1020"/>
      <c r="DH50" s="1021"/>
      <c r="DI50" s="1021"/>
      <c r="DJ50" s="1021"/>
      <c r="DK50" s="1022"/>
      <c r="DL50" s="1020"/>
      <c r="DM50" s="1021"/>
      <c r="DN50" s="1021"/>
      <c r="DO50" s="1021"/>
      <c r="DP50" s="1022"/>
      <c r="DQ50" s="1020"/>
      <c r="DR50" s="1021"/>
      <c r="DS50" s="1021"/>
      <c r="DT50" s="1021"/>
      <c r="DU50" s="1022"/>
      <c r="DV50" s="1023"/>
      <c r="DW50" s="1024"/>
      <c r="DX50" s="1024"/>
      <c r="DY50" s="1024"/>
      <c r="DZ50" s="1025"/>
      <c r="EA50" s="96"/>
    </row>
    <row r="51" spans="1:131" ht="26.25" customHeight="1" x14ac:dyDescent="0.15">
      <c r="A51" s="104">
        <v>24</v>
      </c>
      <c r="B51" s="1053"/>
      <c r="C51" s="1054"/>
      <c r="D51" s="1054"/>
      <c r="E51" s="1054"/>
      <c r="F51" s="1054"/>
      <c r="G51" s="1054"/>
      <c r="H51" s="1054"/>
      <c r="I51" s="1054"/>
      <c r="J51" s="1054"/>
      <c r="K51" s="1054"/>
      <c r="L51" s="1054"/>
      <c r="M51" s="1054"/>
      <c r="N51" s="1054"/>
      <c r="O51" s="1054"/>
      <c r="P51" s="1055"/>
      <c r="Q51" s="1056"/>
      <c r="R51" s="1048"/>
      <c r="S51" s="1048"/>
      <c r="T51" s="1048"/>
      <c r="U51" s="1048"/>
      <c r="V51" s="1048"/>
      <c r="W51" s="1048"/>
      <c r="X51" s="1048"/>
      <c r="Y51" s="1048"/>
      <c r="Z51" s="1048"/>
      <c r="AA51" s="1048"/>
      <c r="AB51" s="1048"/>
      <c r="AC51" s="1048"/>
      <c r="AD51" s="1048"/>
      <c r="AE51" s="1057"/>
      <c r="AF51" s="1058"/>
      <c r="AG51" s="1059"/>
      <c r="AH51" s="1059"/>
      <c r="AI51" s="1059"/>
      <c r="AJ51" s="1060"/>
      <c r="AK51" s="1047"/>
      <c r="AL51" s="1048"/>
      <c r="AM51" s="1048"/>
      <c r="AN51" s="1048"/>
      <c r="AO51" s="1048"/>
      <c r="AP51" s="1048"/>
      <c r="AQ51" s="1048"/>
      <c r="AR51" s="1048"/>
      <c r="AS51" s="1048"/>
      <c r="AT51" s="1048"/>
      <c r="AU51" s="1048"/>
      <c r="AV51" s="1048"/>
      <c r="AW51" s="1048"/>
      <c r="AX51" s="1048"/>
      <c r="AY51" s="1048"/>
      <c r="AZ51" s="1049"/>
      <c r="BA51" s="1049"/>
      <c r="BB51" s="1049"/>
      <c r="BC51" s="1049"/>
      <c r="BD51" s="1049"/>
      <c r="BE51" s="995"/>
      <c r="BF51" s="995"/>
      <c r="BG51" s="995"/>
      <c r="BH51" s="995"/>
      <c r="BI51" s="996"/>
      <c r="BJ51" s="98"/>
      <c r="BK51" s="98"/>
      <c r="BL51" s="98"/>
      <c r="BM51" s="98"/>
      <c r="BN51" s="98"/>
      <c r="BO51" s="107"/>
      <c r="BP51" s="107"/>
      <c r="BQ51" s="104">
        <v>45</v>
      </c>
      <c r="BR51" s="105"/>
      <c r="BS51" s="1023"/>
      <c r="BT51" s="1024"/>
      <c r="BU51" s="1024"/>
      <c r="BV51" s="1024"/>
      <c r="BW51" s="1024"/>
      <c r="BX51" s="1024"/>
      <c r="BY51" s="1024"/>
      <c r="BZ51" s="1024"/>
      <c r="CA51" s="1024"/>
      <c r="CB51" s="1024"/>
      <c r="CC51" s="1024"/>
      <c r="CD51" s="1024"/>
      <c r="CE51" s="1024"/>
      <c r="CF51" s="1024"/>
      <c r="CG51" s="1039"/>
      <c r="CH51" s="1020"/>
      <c r="CI51" s="1021"/>
      <c r="CJ51" s="1021"/>
      <c r="CK51" s="1021"/>
      <c r="CL51" s="1022"/>
      <c r="CM51" s="1020"/>
      <c r="CN51" s="1021"/>
      <c r="CO51" s="1021"/>
      <c r="CP51" s="1021"/>
      <c r="CQ51" s="1022"/>
      <c r="CR51" s="1020"/>
      <c r="CS51" s="1021"/>
      <c r="CT51" s="1021"/>
      <c r="CU51" s="1021"/>
      <c r="CV51" s="1022"/>
      <c r="CW51" s="1020"/>
      <c r="CX51" s="1021"/>
      <c r="CY51" s="1021"/>
      <c r="CZ51" s="1021"/>
      <c r="DA51" s="1022"/>
      <c r="DB51" s="1020"/>
      <c r="DC51" s="1021"/>
      <c r="DD51" s="1021"/>
      <c r="DE51" s="1021"/>
      <c r="DF51" s="1022"/>
      <c r="DG51" s="1020"/>
      <c r="DH51" s="1021"/>
      <c r="DI51" s="1021"/>
      <c r="DJ51" s="1021"/>
      <c r="DK51" s="1022"/>
      <c r="DL51" s="1020"/>
      <c r="DM51" s="1021"/>
      <c r="DN51" s="1021"/>
      <c r="DO51" s="1021"/>
      <c r="DP51" s="1022"/>
      <c r="DQ51" s="1020"/>
      <c r="DR51" s="1021"/>
      <c r="DS51" s="1021"/>
      <c r="DT51" s="1021"/>
      <c r="DU51" s="1022"/>
      <c r="DV51" s="1023"/>
      <c r="DW51" s="1024"/>
      <c r="DX51" s="1024"/>
      <c r="DY51" s="1024"/>
      <c r="DZ51" s="1025"/>
      <c r="EA51" s="96"/>
    </row>
    <row r="52" spans="1:131" ht="26.25" customHeight="1" x14ac:dyDescent="0.15">
      <c r="A52" s="104">
        <v>25</v>
      </c>
      <c r="B52" s="1053"/>
      <c r="C52" s="1054"/>
      <c r="D52" s="1054"/>
      <c r="E52" s="1054"/>
      <c r="F52" s="1054"/>
      <c r="G52" s="1054"/>
      <c r="H52" s="1054"/>
      <c r="I52" s="1054"/>
      <c r="J52" s="1054"/>
      <c r="K52" s="1054"/>
      <c r="L52" s="1054"/>
      <c r="M52" s="1054"/>
      <c r="N52" s="1054"/>
      <c r="O52" s="1054"/>
      <c r="P52" s="1055"/>
      <c r="Q52" s="1056"/>
      <c r="R52" s="1048"/>
      <c r="S52" s="1048"/>
      <c r="T52" s="1048"/>
      <c r="U52" s="1048"/>
      <c r="V52" s="1048"/>
      <c r="W52" s="1048"/>
      <c r="X52" s="1048"/>
      <c r="Y52" s="1048"/>
      <c r="Z52" s="1048"/>
      <c r="AA52" s="1048"/>
      <c r="AB52" s="1048"/>
      <c r="AC52" s="1048"/>
      <c r="AD52" s="1048"/>
      <c r="AE52" s="1057"/>
      <c r="AF52" s="1058"/>
      <c r="AG52" s="1059"/>
      <c r="AH52" s="1059"/>
      <c r="AI52" s="1059"/>
      <c r="AJ52" s="1060"/>
      <c r="AK52" s="1047"/>
      <c r="AL52" s="1048"/>
      <c r="AM52" s="1048"/>
      <c r="AN52" s="1048"/>
      <c r="AO52" s="1048"/>
      <c r="AP52" s="1048"/>
      <c r="AQ52" s="1048"/>
      <c r="AR52" s="1048"/>
      <c r="AS52" s="1048"/>
      <c r="AT52" s="1048"/>
      <c r="AU52" s="1048"/>
      <c r="AV52" s="1048"/>
      <c r="AW52" s="1048"/>
      <c r="AX52" s="1048"/>
      <c r="AY52" s="1048"/>
      <c r="AZ52" s="1049"/>
      <c r="BA52" s="1049"/>
      <c r="BB52" s="1049"/>
      <c r="BC52" s="1049"/>
      <c r="BD52" s="1049"/>
      <c r="BE52" s="995"/>
      <c r="BF52" s="995"/>
      <c r="BG52" s="995"/>
      <c r="BH52" s="995"/>
      <c r="BI52" s="996"/>
      <c r="BJ52" s="98"/>
      <c r="BK52" s="98"/>
      <c r="BL52" s="98"/>
      <c r="BM52" s="98"/>
      <c r="BN52" s="98"/>
      <c r="BO52" s="107"/>
      <c r="BP52" s="107"/>
      <c r="BQ52" s="104">
        <v>46</v>
      </c>
      <c r="BR52" s="105"/>
      <c r="BS52" s="1023"/>
      <c r="BT52" s="1024"/>
      <c r="BU52" s="1024"/>
      <c r="BV52" s="1024"/>
      <c r="BW52" s="1024"/>
      <c r="BX52" s="1024"/>
      <c r="BY52" s="1024"/>
      <c r="BZ52" s="1024"/>
      <c r="CA52" s="1024"/>
      <c r="CB52" s="1024"/>
      <c r="CC52" s="1024"/>
      <c r="CD52" s="1024"/>
      <c r="CE52" s="1024"/>
      <c r="CF52" s="1024"/>
      <c r="CG52" s="1039"/>
      <c r="CH52" s="1020"/>
      <c r="CI52" s="1021"/>
      <c r="CJ52" s="1021"/>
      <c r="CK52" s="1021"/>
      <c r="CL52" s="1022"/>
      <c r="CM52" s="1020"/>
      <c r="CN52" s="1021"/>
      <c r="CO52" s="1021"/>
      <c r="CP52" s="1021"/>
      <c r="CQ52" s="1022"/>
      <c r="CR52" s="1020"/>
      <c r="CS52" s="1021"/>
      <c r="CT52" s="1021"/>
      <c r="CU52" s="1021"/>
      <c r="CV52" s="1022"/>
      <c r="CW52" s="1020"/>
      <c r="CX52" s="1021"/>
      <c r="CY52" s="1021"/>
      <c r="CZ52" s="1021"/>
      <c r="DA52" s="1022"/>
      <c r="DB52" s="1020"/>
      <c r="DC52" s="1021"/>
      <c r="DD52" s="1021"/>
      <c r="DE52" s="1021"/>
      <c r="DF52" s="1022"/>
      <c r="DG52" s="1020"/>
      <c r="DH52" s="1021"/>
      <c r="DI52" s="1021"/>
      <c r="DJ52" s="1021"/>
      <c r="DK52" s="1022"/>
      <c r="DL52" s="1020"/>
      <c r="DM52" s="1021"/>
      <c r="DN52" s="1021"/>
      <c r="DO52" s="1021"/>
      <c r="DP52" s="1022"/>
      <c r="DQ52" s="1020"/>
      <c r="DR52" s="1021"/>
      <c r="DS52" s="1021"/>
      <c r="DT52" s="1021"/>
      <c r="DU52" s="1022"/>
      <c r="DV52" s="1023"/>
      <c r="DW52" s="1024"/>
      <c r="DX52" s="1024"/>
      <c r="DY52" s="1024"/>
      <c r="DZ52" s="1025"/>
      <c r="EA52" s="96"/>
    </row>
    <row r="53" spans="1:131" ht="26.25" customHeight="1" x14ac:dyDescent="0.15">
      <c r="A53" s="104">
        <v>26</v>
      </c>
      <c r="B53" s="1053"/>
      <c r="C53" s="1054"/>
      <c r="D53" s="1054"/>
      <c r="E53" s="1054"/>
      <c r="F53" s="1054"/>
      <c r="G53" s="1054"/>
      <c r="H53" s="1054"/>
      <c r="I53" s="1054"/>
      <c r="J53" s="1054"/>
      <c r="K53" s="1054"/>
      <c r="L53" s="1054"/>
      <c r="M53" s="1054"/>
      <c r="N53" s="1054"/>
      <c r="O53" s="1054"/>
      <c r="P53" s="1055"/>
      <c r="Q53" s="1056"/>
      <c r="R53" s="1048"/>
      <c r="S53" s="1048"/>
      <c r="T53" s="1048"/>
      <c r="U53" s="1048"/>
      <c r="V53" s="1048"/>
      <c r="W53" s="1048"/>
      <c r="X53" s="1048"/>
      <c r="Y53" s="1048"/>
      <c r="Z53" s="1048"/>
      <c r="AA53" s="1048"/>
      <c r="AB53" s="1048"/>
      <c r="AC53" s="1048"/>
      <c r="AD53" s="1048"/>
      <c r="AE53" s="1057"/>
      <c r="AF53" s="1058"/>
      <c r="AG53" s="1059"/>
      <c r="AH53" s="1059"/>
      <c r="AI53" s="1059"/>
      <c r="AJ53" s="1060"/>
      <c r="AK53" s="1047"/>
      <c r="AL53" s="1048"/>
      <c r="AM53" s="1048"/>
      <c r="AN53" s="1048"/>
      <c r="AO53" s="1048"/>
      <c r="AP53" s="1048"/>
      <c r="AQ53" s="1048"/>
      <c r="AR53" s="1048"/>
      <c r="AS53" s="1048"/>
      <c r="AT53" s="1048"/>
      <c r="AU53" s="1048"/>
      <c r="AV53" s="1048"/>
      <c r="AW53" s="1048"/>
      <c r="AX53" s="1048"/>
      <c r="AY53" s="1048"/>
      <c r="AZ53" s="1049"/>
      <c r="BA53" s="1049"/>
      <c r="BB53" s="1049"/>
      <c r="BC53" s="1049"/>
      <c r="BD53" s="1049"/>
      <c r="BE53" s="995"/>
      <c r="BF53" s="995"/>
      <c r="BG53" s="995"/>
      <c r="BH53" s="995"/>
      <c r="BI53" s="996"/>
      <c r="BJ53" s="98"/>
      <c r="BK53" s="98"/>
      <c r="BL53" s="98"/>
      <c r="BM53" s="98"/>
      <c r="BN53" s="98"/>
      <c r="BO53" s="107"/>
      <c r="BP53" s="107"/>
      <c r="BQ53" s="104">
        <v>47</v>
      </c>
      <c r="BR53" s="105"/>
      <c r="BS53" s="1023"/>
      <c r="BT53" s="1024"/>
      <c r="BU53" s="1024"/>
      <c r="BV53" s="1024"/>
      <c r="BW53" s="1024"/>
      <c r="BX53" s="1024"/>
      <c r="BY53" s="1024"/>
      <c r="BZ53" s="1024"/>
      <c r="CA53" s="1024"/>
      <c r="CB53" s="1024"/>
      <c r="CC53" s="1024"/>
      <c r="CD53" s="1024"/>
      <c r="CE53" s="1024"/>
      <c r="CF53" s="1024"/>
      <c r="CG53" s="1039"/>
      <c r="CH53" s="1020"/>
      <c r="CI53" s="1021"/>
      <c r="CJ53" s="1021"/>
      <c r="CK53" s="1021"/>
      <c r="CL53" s="1022"/>
      <c r="CM53" s="1020"/>
      <c r="CN53" s="1021"/>
      <c r="CO53" s="1021"/>
      <c r="CP53" s="1021"/>
      <c r="CQ53" s="1022"/>
      <c r="CR53" s="1020"/>
      <c r="CS53" s="1021"/>
      <c r="CT53" s="1021"/>
      <c r="CU53" s="1021"/>
      <c r="CV53" s="1022"/>
      <c r="CW53" s="1020"/>
      <c r="CX53" s="1021"/>
      <c r="CY53" s="1021"/>
      <c r="CZ53" s="1021"/>
      <c r="DA53" s="1022"/>
      <c r="DB53" s="1020"/>
      <c r="DC53" s="1021"/>
      <c r="DD53" s="1021"/>
      <c r="DE53" s="1021"/>
      <c r="DF53" s="1022"/>
      <c r="DG53" s="1020"/>
      <c r="DH53" s="1021"/>
      <c r="DI53" s="1021"/>
      <c r="DJ53" s="1021"/>
      <c r="DK53" s="1022"/>
      <c r="DL53" s="1020"/>
      <c r="DM53" s="1021"/>
      <c r="DN53" s="1021"/>
      <c r="DO53" s="1021"/>
      <c r="DP53" s="1022"/>
      <c r="DQ53" s="1020"/>
      <c r="DR53" s="1021"/>
      <c r="DS53" s="1021"/>
      <c r="DT53" s="1021"/>
      <c r="DU53" s="1022"/>
      <c r="DV53" s="1023"/>
      <c r="DW53" s="1024"/>
      <c r="DX53" s="1024"/>
      <c r="DY53" s="1024"/>
      <c r="DZ53" s="1025"/>
      <c r="EA53" s="96"/>
    </row>
    <row r="54" spans="1:131" ht="26.25" customHeight="1" x14ac:dyDescent="0.15">
      <c r="A54" s="104">
        <v>27</v>
      </c>
      <c r="B54" s="1053"/>
      <c r="C54" s="1054"/>
      <c r="D54" s="1054"/>
      <c r="E54" s="1054"/>
      <c r="F54" s="1054"/>
      <c r="G54" s="1054"/>
      <c r="H54" s="1054"/>
      <c r="I54" s="1054"/>
      <c r="J54" s="1054"/>
      <c r="K54" s="1054"/>
      <c r="L54" s="1054"/>
      <c r="M54" s="1054"/>
      <c r="N54" s="1054"/>
      <c r="O54" s="1054"/>
      <c r="P54" s="1055"/>
      <c r="Q54" s="1056"/>
      <c r="R54" s="1048"/>
      <c r="S54" s="1048"/>
      <c r="T54" s="1048"/>
      <c r="U54" s="1048"/>
      <c r="V54" s="1048"/>
      <c r="W54" s="1048"/>
      <c r="X54" s="1048"/>
      <c r="Y54" s="1048"/>
      <c r="Z54" s="1048"/>
      <c r="AA54" s="1048"/>
      <c r="AB54" s="1048"/>
      <c r="AC54" s="1048"/>
      <c r="AD54" s="1048"/>
      <c r="AE54" s="1057"/>
      <c r="AF54" s="1058"/>
      <c r="AG54" s="1059"/>
      <c r="AH54" s="1059"/>
      <c r="AI54" s="1059"/>
      <c r="AJ54" s="1060"/>
      <c r="AK54" s="1047"/>
      <c r="AL54" s="1048"/>
      <c r="AM54" s="1048"/>
      <c r="AN54" s="1048"/>
      <c r="AO54" s="1048"/>
      <c r="AP54" s="1048"/>
      <c r="AQ54" s="1048"/>
      <c r="AR54" s="1048"/>
      <c r="AS54" s="1048"/>
      <c r="AT54" s="1048"/>
      <c r="AU54" s="1048"/>
      <c r="AV54" s="1048"/>
      <c r="AW54" s="1048"/>
      <c r="AX54" s="1048"/>
      <c r="AY54" s="1048"/>
      <c r="AZ54" s="1049"/>
      <c r="BA54" s="1049"/>
      <c r="BB54" s="1049"/>
      <c r="BC54" s="1049"/>
      <c r="BD54" s="1049"/>
      <c r="BE54" s="995"/>
      <c r="BF54" s="995"/>
      <c r="BG54" s="995"/>
      <c r="BH54" s="995"/>
      <c r="BI54" s="996"/>
      <c r="BJ54" s="98"/>
      <c r="BK54" s="98"/>
      <c r="BL54" s="98"/>
      <c r="BM54" s="98"/>
      <c r="BN54" s="98"/>
      <c r="BO54" s="107"/>
      <c r="BP54" s="107"/>
      <c r="BQ54" s="104">
        <v>48</v>
      </c>
      <c r="BR54" s="105"/>
      <c r="BS54" s="1023"/>
      <c r="BT54" s="1024"/>
      <c r="BU54" s="1024"/>
      <c r="BV54" s="1024"/>
      <c r="BW54" s="1024"/>
      <c r="BX54" s="1024"/>
      <c r="BY54" s="1024"/>
      <c r="BZ54" s="1024"/>
      <c r="CA54" s="1024"/>
      <c r="CB54" s="1024"/>
      <c r="CC54" s="1024"/>
      <c r="CD54" s="1024"/>
      <c r="CE54" s="1024"/>
      <c r="CF54" s="1024"/>
      <c r="CG54" s="1039"/>
      <c r="CH54" s="1020"/>
      <c r="CI54" s="1021"/>
      <c r="CJ54" s="1021"/>
      <c r="CK54" s="1021"/>
      <c r="CL54" s="1022"/>
      <c r="CM54" s="1020"/>
      <c r="CN54" s="1021"/>
      <c r="CO54" s="1021"/>
      <c r="CP54" s="1021"/>
      <c r="CQ54" s="1022"/>
      <c r="CR54" s="1020"/>
      <c r="CS54" s="1021"/>
      <c r="CT54" s="1021"/>
      <c r="CU54" s="1021"/>
      <c r="CV54" s="1022"/>
      <c r="CW54" s="1020"/>
      <c r="CX54" s="1021"/>
      <c r="CY54" s="1021"/>
      <c r="CZ54" s="1021"/>
      <c r="DA54" s="1022"/>
      <c r="DB54" s="1020"/>
      <c r="DC54" s="1021"/>
      <c r="DD54" s="1021"/>
      <c r="DE54" s="1021"/>
      <c r="DF54" s="1022"/>
      <c r="DG54" s="1020"/>
      <c r="DH54" s="1021"/>
      <c r="DI54" s="1021"/>
      <c r="DJ54" s="1021"/>
      <c r="DK54" s="1022"/>
      <c r="DL54" s="1020"/>
      <c r="DM54" s="1021"/>
      <c r="DN54" s="1021"/>
      <c r="DO54" s="1021"/>
      <c r="DP54" s="1022"/>
      <c r="DQ54" s="1020"/>
      <c r="DR54" s="1021"/>
      <c r="DS54" s="1021"/>
      <c r="DT54" s="1021"/>
      <c r="DU54" s="1022"/>
      <c r="DV54" s="1023"/>
      <c r="DW54" s="1024"/>
      <c r="DX54" s="1024"/>
      <c r="DY54" s="1024"/>
      <c r="DZ54" s="1025"/>
      <c r="EA54" s="96"/>
    </row>
    <row r="55" spans="1:131" ht="26.25" customHeight="1" x14ac:dyDescent="0.15">
      <c r="A55" s="104">
        <v>28</v>
      </c>
      <c r="B55" s="1053"/>
      <c r="C55" s="1054"/>
      <c r="D55" s="1054"/>
      <c r="E55" s="1054"/>
      <c r="F55" s="1054"/>
      <c r="G55" s="1054"/>
      <c r="H55" s="1054"/>
      <c r="I55" s="1054"/>
      <c r="J55" s="1054"/>
      <c r="K55" s="1054"/>
      <c r="L55" s="1054"/>
      <c r="M55" s="1054"/>
      <c r="N55" s="1054"/>
      <c r="O55" s="1054"/>
      <c r="P55" s="1055"/>
      <c r="Q55" s="1056"/>
      <c r="R55" s="1048"/>
      <c r="S55" s="1048"/>
      <c r="T55" s="1048"/>
      <c r="U55" s="1048"/>
      <c r="V55" s="1048"/>
      <c r="W55" s="1048"/>
      <c r="X55" s="1048"/>
      <c r="Y55" s="1048"/>
      <c r="Z55" s="1048"/>
      <c r="AA55" s="1048"/>
      <c r="AB55" s="1048"/>
      <c r="AC55" s="1048"/>
      <c r="AD55" s="1048"/>
      <c r="AE55" s="1057"/>
      <c r="AF55" s="1058"/>
      <c r="AG55" s="1059"/>
      <c r="AH55" s="1059"/>
      <c r="AI55" s="1059"/>
      <c r="AJ55" s="1060"/>
      <c r="AK55" s="1047"/>
      <c r="AL55" s="1048"/>
      <c r="AM55" s="1048"/>
      <c r="AN55" s="1048"/>
      <c r="AO55" s="1048"/>
      <c r="AP55" s="1048"/>
      <c r="AQ55" s="1048"/>
      <c r="AR55" s="1048"/>
      <c r="AS55" s="1048"/>
      <c r="AT55" s="1048"/>
      <c r="AU55" s="1048"/>
      <c r="AV55" s="1048"/>
      <c r="AW55" s="1048"/>
      <c r="AX55" s="1048"/>
      <c r="AY55" s="1048"/>
      <c r="AZ55" s="1049"/>
      <c r="BA55" s="1049"/>
      <c r="BB55" s="1049"/>
      <c r="BC55" s="1049"/>
      <c r="BD55" s="1049"/>
      <c r="BE55" s="995"/>
      <c r="BF55" s="995"/>
      <c r="BG55" s="995"/>
      <c r="BH55" s="995"/>
      <c r="BI55" s="996"/>
      <c r="BJ55" s="98"/>
      <c r="BK55" s="98"/>
      <c r="BL55" s="98"/>
      <c r="BM55" s="98"/>
      <c r="BN55" s="98"/>
      <c r="BO55" s="107"/>
      <c r="BP55" s="107"/>
      <c r="BQ55" s="104">
        <v>49</v>
      </c>
      <c r="BR55" s="105"/>
      <c r="BS55" s="1023"/>
      <c r="BT55" s="1024"/>
      <c r="BU55" s="1024"/>
      <c r="BV55" s="1024"/>
      <c r="BW55" s="1024"/>
      <c r="BX55" s="1024"/>
      <c r="BY55" s="1024"/>
      <c r="BZ55" s="1024"/>
      <c r="CA55" s="1024"/>
      <c r="CB55" s="1024"/>
      <c r="CC55" s="1024"/>
      <c r="CD55" s="1024"/>
      <c r="CE55" s="1024"/>
      <c r="CF55" s="1024"/>
      <c r="CG55" s="1039"/>
      <c r="CH55" s="1020"/>
      <c r="CI55" s="1021"/>
      <c r="CJ55" s="1021"/>
      <c r="CK55" s="1021"/>
      <c r="CL55" s="1022"/>
      <c r="CM55" s="1020"/>
      <c r="CN55" s="1021"/>
      <c r="CO55" s="1021"/>
      <c r="CP55" s="1021"/>
      <c r="CQ55" s="1022"/>
      <c r="CR55" s="1020"/>
      <c r="CS55" s="1021"/>
      <c r="CT55" s="1021"/>
      <c r="CU55" s="1021"/>
      <c r="CV55" s="1022"/>
      <c r="CW55" s="1020"/>
      <c r="CX55" s="1021"/>
      <c r="CY55" s="1021"/>
      <c r="CZ55" s="1021"/>
      <c r="DA55" s="1022"/>
      <c r="DB55" s="1020"/>
      <c r="DC55" s="1021"/>
      <c r="DD55" s="1021"/>
      <c r="DE55" s="1021"/>
      <c r="DF55" s="1022"/>
      <c r="DG55" s="1020"/>
      <c r="DH55" s="1021"/>
      <c r="DI55" s="1021"/>
      <c r="DJ55" s="1021"/>
      <c r="DK55" s="1022"/>
      <c r="DL55" s="1020"/>
      <c r="DM55" s="1021"/>
      <c r="DN55" s="1021"/>
      <c r="DO55" s="1021"/>
      <c r="DP55" s="1022"/>
      <c r="DQ55" s="1020"/>
      <c r="DR55" s="1021"/>
      <c r="DS55" s="1021"/>
      <c r="DT55" s="1021"/>
      <c r="DU55" s="1022"/>
      <c r="DV55" s="1023"/>
      <c r="DW55" s="1024"/>
      <c r="DX55" s="1024"/>
      <c r="DY55" s="1024"/>
      <c r="DZ55" s="1025"/>
      <c r="EA55" s="96"/>
    </row>
    <row r="56" spans="1:131" ht="26.25" customHeight="1" x14ac:dyDescent="0.15">
      <c r="A56" s="104">
        <v>29</v>
      </c>
      <c r="B56" s="1053"/>
      <c r="C56" s="1054"/>
      <c r="D56" s="1054"/>
      <c r="E56" s="1054"/>
      <c r="F56" s="1054"/>
      <c r="G56" s="1054"/>
      <c r="H56" s="1054"/>
      <c r="I56" s="1054"/>
      <c r="J56" s="1054"/>
      <c r="K56" s="1054"/>
      <c r="L56" s="1054"/>
      <c r="M56" s="1054"/>
      <c r="N56" s="1054"/>
      <c r="O56" s="1054"/>
      <c r="P56" s="1055"/>
      <c r="Q56" s="1056"/>
      <c r="R56" s="1048"/>
      <c r="S56" s="1048"/>
      <c r="T56" s="1048"/>
      <c r="U56" s="1048"/>
      <c r="V56" s="1048"/>
      <c r="W56" s="1048"/>
      <c r="X56" s="1048"/>
      <c r="Y56" s="1048"/>
      <c r="Z56" s="1048"/>
      <c r="AA56" s="1048"/>
      <c r="AB56" s="1048"/>
      <c r="AC56" s="1048"/>
      <c r="AD56" s="1048"/>
      <c r="AE56" s="1057"/>
      <c r="AF56" s="1058"/>
      <c r="AG56" s="1059"/>
      <c r="AH56" s="1059"/>
      <c r="AI56" s="1059"/>
      <c r="AJ56" s="1060"/>
      <c r="AK56" s="1047"/>
      <c r="AL56" s="1048"/>
      <c r="AM56" s="1048"/>
      <c r="AN56" s="1048"/>
      <c r="AO56" s="1048"/>
      <c r="AP56" s="1048"/>
      <c r="AQ56" s="1048"/>
      <c r="AR56" s="1048"/>
      <c r="AS56" s="1048"/>
      <c r="AT56" s="1048"/>
      <c r="AU56" s="1048"/>
      <c r="AV56" s="1048"/>
      <c r="AW56" s="1048"/>
      <c r="AX56" s="1048"/>
      <c r="AY56" s="1048"/>
      <c r="AZ56" s="1049"/>
      <c r="BA56" s="1049"/>
      <c r="BB56" s="1049"/>
      <c r="BC56" s="1049"/>
      <c r="BD56" s="1049"/>
      <c r="BE56" s="995"/>
      <c r="BF56" s="995"/>
      <c r="BG56" s="995"/>
      <c r="BH56" s="995"/>
      <c r="BI56" s="996"/>
      <c r="BJ56" s="98"/>
      <c r="BK56" s="98"/>
      <c r="BL56" s="98"/>
      <c r="BM56" s="98"/>
      <c r="BN56" s="98"/>
      <c r="BO56" s="107"/>
      <c r="BP56" s="107"/>
      <c r="BQ56" s="104">
        <v>50</v>
      </c>
      <c r="BR56" s="105"/>
      <c r="BS56" s="1023"/>
      <c r="BT56" s="1024"/>
      <c r="BU56" s="1024"/>
      <c r="BV56" s="1024"/>
      <c r="BW56" s="1024"/>
      <c r="BX56" s="1024"/>
      <c r="BY56" s="1024"/>
      <c r="BZ56" s="1024"/>
      <c r="CA56" s="1024"/>
      <c r="CB56" s="1024"/>
      <c r="CC56" s="1024"/>
      <c r="CD56" s="1024"/>
      <c r="CE56" s="1024"/>
      <c r="CF56" s="1024"/>
      <c r="CG56" s="1039"/>
      <c r="CH56" s="1020"/>
      <c r="CI56" s="1021"/>
      <c r="CJ56" s="1021"/>
      <c r="CK56" s="1021"/>
      <c r="CL56" s="1022"/>
      <c r="CM56" s="1020"/>
      <c r="CN56" s="1021"/>
      <c r="CO56" s="1021"/>
      <c r="CP56" s="1021"/>
      <c r="CQ56" s="1022"/>
      <c r="CR56" s="1020"/>
      <c r="CS56" s="1021"/>
      <c r="CT56" s="1021"/>
      <c r="CU56" s="1021"/>
      <c r="CV56" s="1022"/>
      <c r="CW56" s="1020"/>
      <c r="CX56" s="1021"/>
      <c r="CY56" s="1021"/>
      <c r="CZ56" s="1021"/>
      <c r="DA56" s="1022"/>
      <c r="DB56" s="1020"/>
      <c r="DC56" s="1021"/>
      <c r="DD56" s="1021"/>
      <c r="DE56" s="1021"/>
      <c r="DF56" s="1022"/>
      <c r="DG56" s="1020"/>
      <c r="DH56" s="1021"/>
      <c r="DI56" s="1021"/>
      <c r="DJ56" s="1021"/>
      <c r="DK56" s="1022"/>
      <c r="DL56" s="1020"/>
      <c r="DM56" s="1021"/>
      <c r="DN56" s="1021"/>
      <c r="DO56" s="1021"/>
      <c r="DP56" s="1022"/>
      <c r="DQ56" s="1020"/>
      <c r="DR56" s="1021"/>
      <c r="DS56" s="1021"/>
      <c r="DT56" s="1021"/>
      <c r="DU56" s="1022"/>
      <c r="DV56" s="1023"/>
      <c r="DW56" s="1024"/>
      <c r="DX56" s="1024"/>
      <c r="DY56" s="1024"/>
      <c r="DZ56" s="1025"/>
      <c r="EA56" s="96"/>
    </row>
    <row r="57" spans="1:131" ht="26.25" customHeight="1" x14ac:dyDescent="0.15">
      <c r="A57" s="104">
        <v>30</v>
      </c>
      <c r="B57" s="1053"/>
      <c r="C57" s="1054"/>
      <c r="D57" s="1054"/>
      <c r="E57" s="1054"/>
      <c r="F57" s="1054"/>
      <c r="G57" s="1054"/>
      <c r="H57" s="1054"/>
      <c r="I57" s="1054"/>
      <c r="J57" s="1054"/>
      <c r="K57" s="1054"/>
      <c r="L57" s="1054"/>
      <c r="M57" s="1054"/>
      <c r="N57" s="1054"/>
      <c r="O57" s="1054"/>
      <c r="P57" s="1055"/>
      <c r="Q57" s="1056"/>
      <c r="R57" s="1048"/>
      <c r="S57" s="1048"/>
      <c r="T57" s="1048"/>
      <c r="U57" s="1048"/>
      <c r="V57" s="1048"/>
      <c r="W57" s="1048"/>
      <c r="X57" s="1048"/>
      <c r="Y57" s="1048"/>
      <c r="Z57" s="1048"/>
      <c r="AA57" s="1048"/>
      <c r="AB57" s="1048"/>
      <c r="AC57" s="1048"/>
      <c r="AD57" s="1048"/>
      <c r="AE57" s="1057"/>
      <c r="AF57" s="1058"/>
      <c r="AG57" s="1059"/>
      <c r="AH57" s="1059"/>
      <c r="AI57" s="1059"/>
      <c r="AJ57" s="1060"/>
      <c r="AK57" s="1047"/>
      <c r="AL57" s="1048"/>
      <c r="AM57" s="1048"/>
      <c r="AN57" s="1048"/>
      <c r="AO57" s="1048"/>
      <c r="AP57" s="1048"/>
      <c r="AQ57" s="1048"/>
      <c r="AR57" s="1048"/>
      <c r="AS57" s="1048"/>
      <c r="AT57" s="1048"/>
      <c r="AU57" s="1048"/>
      <c r="AV57" s="1048"/>
      <c r="AW57" s="1048"/>
      <c r="AX57" s="1048"/>
      <c r="AY57" s="1048"/>
      <c r="AZ57" s="1049"/>
      <c r="BA57" s="1049"/>
      <c r="BB57" s="1049"/>
      <c r="BC57" s="1049"/>
      <c r="BD57" s="1049"/>
      <c r="BE57" s="995"/>
      <c r="BF57" s="995"/>
      <c r="BG57" s="995"/>
      <c r="BH57" s="995"/>
      <c r="BI57" s="996"/>
      <c r="BJ57" s="98"/>
      <c r="BK57" s="98"/>
      <c r="BL57" s="98"/>
      <c r="BM57" s="98"/>
      <c r="BN57" s="98"/>
      <c r="BO57" s="107"/>
      <c r="BP57" s="107"/>
      <c r="BQ57" s="104">
        <v>51</v>
      </c>
      <c r="BR57" s="105"/>
      <c r="BS57" s="1023"/>
      <c r="BT57" s="1024"/>
      <c r="BU57" s="1024"/>
      <c r="BV57" s="1024"/>
      <c r="BW57" s="1024"/>
      <c r="BX57" s="1024"/>
      <c r="BY57" s="1024"/>
      <c r="BZ57" s="1024"/>
      <c r="CA57" s="1024"/>
      <c r="CB57" s="1024"/>
      <c r="CC57" s="1024"/>
      <c r="CD57" s="1024"/>
      <c r="CE57" s="1024"/>
      <c r="CF57" s="1024"/>
      <c r="CG57" s="1039"/>
      <c r="CH57" s="1020"/>
      <c r="CI57" s="1021"/>
      <c r="CJ57" s="1021"/>
      <c r="CK57" s="1021"/>
      <c r="CL57" s="1022"/>
      <c r="CM57" s="1020"/>
      <c r="CN57" s="1021"/>
      <c r="CO57" s="1021"/>
      <c r="CP57" s="1021"/>
      <c r="CQ57" s="1022"/>
      <c r="CR57" s="1020"/>
      <c r="CS57" s="1021"/>
      <c r="CT57" s="1021"/>
      <c r="CU57" s="1021"/>
      <c r="CV57" s="1022"/>
      <c r="CW57" s="1020"/>
      <c r="CX57" s="1021"/>
      <c r="CY57" s="1021"/>
      <c r="CZ57" s="1021"/>
      <c r="DA57" s="1022"/>
      <c r="DB57" s="1020"/>
      <c r="DC57" s="1021"/>
      <c r="DD57" s="1021"/>
      <c r="DE57" s="1021"/>
      <c r="DF57" s="1022"/>
      <c r="DG57" s="1020"/>
      <c r="DH57" s="1021"/>
      <c r="DI57" s="1021"/>
      <c r="DJ57" s="1021"/>
      <c r="DK57" s="1022"/>
      <c r="DL57" s="1020"/>
      <c r="DM57" s="1021"/>
      <c r="DN57" s="1021"/>
      <c r="DO57" s="1021"/>
      <c r="DP57" s="1022"/>
      <c r="DQ57" s="1020"/>
      <c r="DR57" s="1021"/>
      <c r="DS57" s="1021"/>
      <c r="DT57" s="1021"/>
      <c r="DU57" s="1022"/>
      <c r="DV57" s="1023"/>
      <c r="DW57" s="1024"/>
      <c r="DX57" s="1024"/>
      <c r="DY57" s="1024"/>
      <c r="DZ57" s="1025"/>
      <c r="EA57" s="96"/>
    </row>
    <row r="58" spans="1:131" ht="26.25" customHeight="1" x14ac:dyDescent="0.15">
      <c r="A58" s="104">
        <v>31</v>
      </c>
      <c r="B58" s="1053"/>
      <c r="C58" s="1054"/>
      <c r="D58" s="1054"/>
      <c r="E58" s="1054"/>
      <c r="F58" s="1054"/>
      <c r="G58" s="1054"/>
      <c r="H58" s="1054"/>
      <c r="I58" s="1054"/>
      <c r="J58" s="1054"/>
      <c r="K58" s="1054"/>
      <c r="L58" s="1054"/>
      <c r="M58" s="1054"/>
      <c r="N58" s="1054"/>
      <c r="O58" s="1054"/>
      <c r="P58" s="1055"/>
      <c r="Q58" s="1056"/>
      <c r="R58" s="1048"/>
      <c r="S58" s="1048"/>
      <c r="T58" s="1048"/>
      <c r="U58" s="1048"/>
      <c r="V58" s="1048"/>
      <c r="W58" s="1048"/>
      <c r="X58" s="1048"/>
      <c r="Y58" s="1048"/>
      <c r="Z58" s="1048"/>
      <c r="AA58" s="1048"/>
      <c r="AB58" s="1048"/>
      <c r="AC58" s="1048"/>
      <c r="AD58" s="1048"/>
      <c r="AE58" s="1057"/>
      <c r="AF58" s="1058"/>
      <c r="AG58" s="1059"/>
      <c r="AH58" s="1059"/>
      <c r="AI58" s="1059"/>
      <c r="AJ58" s="1060"/>
      <c r="AK58" s="1047"/>
      <c r="AL58" s="1048"/>
      <c r="AM58" s="1048"/>
      <c r="AN58" s="1048"/>
      <c r="AO58" s="1048"/>
      <c r="AP58" s="1048"/>
      <c r="AQ58" s="1048"/>
      <c r="AR58" s="1048"/>
      <c r="AS58" s="1048"/>
      <c r="AT58" s="1048"/>
      <c r="AU58" s="1048"/>
      <c r="AV58" s="1048"/>
      <c r="AW58" s="1048"/>
      <c r="AX58" s="1048"/>
      <c r="AY58" s="1048"/>
      <c r="AZ58" s="1049"/>
      <c r="BA58" s="1049"/>
      <c r="BB58" s="1049"/>
      <c r="BC58" s="1049"/>
      <c r="BD58" s="1049"/>
      <c r="BE58" s="995"/>
      <c r="BF58" s="995"/>
      <c r="BG58" s="995"/>
      <c r="BH58" s="995"/>
      <c r="BI58" s="996"/>
      <c r="BJ58" s="98"/>
      <c r="BK58" s="98"/>
      <c r="BL58" s="98"/>
      <c r="BM58" s="98"/>
      <c r="BN58" s="98"/>
      <c r="BO58" s="107"/>
      <c r="BP58" s="107"/>
      <c r="BQ58" s="104">
        <v>52</v>
      </c>
      <c r="BR58" s="105"/>
      <c r="BS58" s="1023"/>
      <c r="BT58" s="1024"/>
      <c r="BU58" s="1024"/>
      <c r="BV58" s="1024"/>
      <c r="BW58" s="1024"/>
      <c r="BX58" s="1024"/>
      <c r="BY58" s="1024"/>
      <c r="BZ58" s="1024"/>
      <c r="CA58" s="1024"/>
      <c r="CB58" s="1024"/>
      <c r="CC58" s="1024"/>
      <c r="CD58" s="1024"/>
      <c r="CE58" s="1024"/>
      <c r="CF58" s="1024"/>
      <c r="CG58" s="1039"/>
      <c r="CH58" s="1020"/>
      <c r="CI58" s="1021"/>
      <c r="CJ58" s="1021"/>
      <c r="CK58" s="1021"/>
      <c r="CL58" s="1022"/>
      <c r="CM58" s="1020"/>
      <c r="CN58" s="1021"/>
      <c r="CO58" s="1021"/>
      <c r="CP58" s="1021"/>
      <c r="CQ58" s="1022"/>
      <c r="CR58" s="1020"/>
      <c r="CS58" s="1021"/>
      <c r="CT58" s="1021"/>
      <c r="CU58" s="1021"/>
      <c r="CV58" s="1022"/>
      <c r="CW58" s="1020"/>
      <c r="CX58" s="1021"/>
      <c r="CY58" s="1021"/>
      <c r="CZ58" s="1021"/>
      <c r="DA58" s="1022"/>
      <c r="DB58" s="1020"/>
      <c r="DC58" s="1021"/>
      <c r="DD58" s="1021"/>
      <c r="DE58" s="1021"/>
      <c r="DF58" s="1022"/>
      <c r="DG58" s="1020"/>
      <c r="DH58" s="1021"/>
      <c r="DI58" s="1021"/>
      <c r="DJ58" s="1021"/>
      <c r="DK58" s="1022"/>
      <c r="DL58" s="1020"/>
      <c r="DM58" s="1021"/>
      <c r="DN58" s="1021"/>
      <c r="DO58" s="1021"/>
      <c r="DP58" s="1022"/>
      <c r="DQ58" s="1020"/>
      <c r="DR58" s="1021"/>
      <c r="DS58" s="1021"/>
      <c r="DT58" s="1021"/>
      <c r="DU58" s="1022"/>
      <c r="DV58" s="1023"/>
      <c r="DW58" s="1024"/>
      <c r="DX58" s="1024"/>
      <c r="DY58" s="1024"/>
      <c r="DZ58" s="1025"/>
      <c r="EA58" s="96"/>
    </row>
    <row r="59" spans="1:131" ht="26.25" customHeight="1" x14ac:dyDescent="0.15">
      <c r="A59" s="104">
        <v>32</v>
      </c>
      <c r="B59" s="1053"/>
      <c r="C59" s="1054"/>
      <c r="D59" s="1054"/>
      <c r="E59" s="1054"/>
      <c r="F59" s="1054"/>
      <c r="G59" s="1054"/>
      <c r="H59" s="1054"/>
      <c r="I59" s="1054"/>
      <c r="J59" s="1054"/>
      <c r="K59" s="1054"/>
      <c r="L59" s="1054"/>
      <c r="M59" s="1054"/>
      <c r="N59" s="1054"/>
      <c r="O59" s="1054"/>
      <c r="P59" s="1055"/>
      <c r="Q59" s="1056"/>
      <c r="R59" s="1048"/>
      <c r="S59" s="1048"/>
      <c r="T59" s="1048"/>
      <c r="U59" s="1048"/>
      <c r="V59" s="1048"/>
      <c r="W59" s="1048"/>
      <c r="X59" s="1048"/>
      <c r="Y59" s="1048"/>
      <c r="Z59" s="1048"/>
      <c r="AA59" s="1048"/>
      <c r="AB59" s="1048"/>
      <c r="AC59" s="1048"/>
      <c r="AD59" s="1048"/>
      <c r="AE59" s="1057"/>
      <c r="AF59" s="1058"/>
      <c r="AG59" s="1059"/>
      <c r="AH59" s="1059"/>
      <c r="AI59" s="1059"/>
      <c r="AJ59" s="1060"/>
      <c r="AK59" s="1047"/>
      <c r="AL59" s="1048"/>
      <c r="AM59" s="1048"/>
      <c r="AN59" s="1048"/>
      <c r="AO59" s="1048"/>
      <c r="AP59" s="1048"/>
      <c r="AQ59" s="1048"/>
      <c r="AR59" s="1048"/>
      <c r="AS59" s="1048"/>
      <c r="AT59" s="1048"/>
      <c r="AU59" s="1048"/>
      <c r="AV59" s="1048"/>
      <c r="AW59" s="1048"/>
      <c r="AX59" s="1048"/>
      <c r="AY59" s="1048"/>
      <c r="AZ59" s="1049"/>
      <c r="BA59" s="1049"/>
      <c r="BB59" s="1049"/>
      <c r="BC59" s="1049"/>
      <c r="BD59" s="1049"/>
      <c r="BE59" s="995"/>
      <c r="BF59" s="995"/>
      <c r="BG59" s="995"/>
      <c r="BH59" s="995"/>
      <c r="BI59" s="996"/>
      <c r="BJ59" s="98"/>
      <c r="BK59" s="98"/>
      <c r="BL59" s="98"/>
      <c r="BM59" s="98"/>
      <c r="BN59" s="98"/>
      <c r="BO59" s="107"/>
      <c r="BP59" s="107"/>
      <c r="BQ59" s="104">
        <v>53</v>
      </c>
      <c r="BR59" s="105"/>
      <c r="BS59" s="1023"/>
      <c r="BT59" s="1024"/>
      <c r="BU59" s="1024"/>
      <c r="BV59" s="1024"/>
      <c r="BW59" s="1024"/>
      <c r="BX59" s="1024"/>
      <c r="BY59" s="1024"/>
      <c r="BZ59" s="1024"/>
      <c r="CA59" s="1024"/>
      <c r="CB59" s="1024"/>
      <c r="CC59" s="1024"/>
      <c r="CD59" s="1024"/>
      <c r="CE59" s="1024"/>
      <c r="CF59" s="1024"/>
      <c r="CG59" s="1039"/>
      <c r="CH59" s="1020"/>
      <c r="CI59" s="1021"/>
      <c r="CJ59" s="1021"/>
      <c r="CK59" s="1021"/>
      <c r="CL59" s="1022"/>
      <c r="CM59" s="1020"/>
      <c r="CN59" s="1021"/>
      <c r="CO59" s="1021"/>
      <c r="CP59" s="1021"/>
      <c r="CQ59" s="1022"/>
      <c r="CR59" s="1020"/>
      <c r="CS59" s="1021"/>
      <c r="CT59" s="1021"/>
      <c r="CU59" s="1021"/>
      <c r="CV59" s="1022"/>
      <c r="CW59" s="1020"/>
      <c r="CX59" s="1021"/>
      <c r="CY59" s="1021"/>
      <c r="CZ59" s="1021"/>
      <c r="DA59" s="1022"/>
      <c r="DB59" s="1020"/>
      <c r="DC59" s="1021"/>
      <c r="DD59" s="1021"/>
      <c r="DE59" s="1021"/>
      <c r="DF59" s="1022"/>
      <c r="DG59" s="1020"/>
      <c r="DH59" s="1021"/>
      <c r="DI59" s="1021"/>
      <c r="DJ59" s="1021"/>
      <c r="DK59" s="1022"/>
      <c r="DL59" s="1020"/>
      <c r="DM59" s="1021"/>
      <c r="DN59" s="1021"/>
      <c r="DO59" s="1021"/>
      <c r="DP59" s="1022"/>
      <c r="DQ59" s="1020"/>
      <c r="DR59" s="1021"/>
      <c r="DS59" s="1021"/>
      <c r="DT59" s="1021"/>
      <c r="DU59" s="1022"/>
      <c r="DV59" s="1023"/>
      <c r="DW59" s="1024"/>
      <c r="DX59" s="1024"/>
      <c r="DY59" s="1024"/>
      <c r="DZ59" s="1025"/>
      <c r="EA59" s="96"/>
    </row>
    <row r="60" spans="1:131" ht="26.25" customHeight="1" x14ac:dyDescent="0.15">
      <c r="A60" s="104">
        <v>33</v>
      </c>
      <c r="B60" s="1053"/>
      <c r="C60" s="1054"/>
      <c r="D60" s="1054"/>
      <c r="E60" s="1054"/>
      <c r="F60" s="1054"/>
      <c r="G60" s="1054"/>
      <c r="H60" s="1054"/>
      <c r="I60" s="1054"/>
      <c r="J60" s="1054"/>
      <c r="K60" s="1054"/>
      <c r="L60" s="1054"/>
      <c r="M60" s="1054"/>
      <c r="N60" s="1054"/>
      <c r="O60" s="1054"/>
      <c r="P60" s="1055"/>
      <c r="Q60" s="1056"/>
      <c r="R60" s="1048"/>
      <c r="S60" s="1048"/>
      <c r="T60" s="1048"/>
      <c r="U60" s="1048"/>
      <c r="V60" s="1048"/>
      <c r="W60" s="1048"/>
      <c r="X60" s="1048"/>
      <c r="Y60" s="1048"/>
      <c r="Z60" s="1048"/>
      <c r="AA60" s="1048"/>
      <c r="AB60" s="1048"/>
      <c r="AC60" s="1048"/>
      <c r="AD60" s="1048"/>
      <c r="AE60" s="1057"/>
      <c r="AF60" s="1058"/>
      <c r="AG60" s="1059"/>
      <c r="AH60" s="1059"/>
      <c r="AI60" s="1059"/>
      <c r="AJ60" s="1060"/>
      <c r="AK60" s="1047"/>
      <c r="AL60" s="1048"/>
      <c r="AM60" s="1048"/>
      <c r="AN60" s="1048"/>
      <c r="AO60" s="1048"/>
      <c r="AP60" s="1048"/>
      <c r="AQ60" s="1048"/>
      <c r="AR60" s="1048"/>
      <c r="AS60" s="1048"/>
      <c r="AT60" s="1048"/>
      <c r="AU60" s="1048"/>
      <c r="AV60" s="1048"/>
      <c r="AW60" s="1048"/>
      <c r="AX60" s="1048"/>
      <c r="AY60" s="1048"/>
      <c r="AZ60" s="1049"/>
      <c r="BA60" s="1049"/>
      <c r="BB60" s="1049"/>
      <c r="BC60" s="1049"/>
      <c r="BD60" s="1049"/>
      <c r="BE60" s="995"/>
      <c r="BF60" s="995"/>
      <c r="BG60" s="995"/>
      <c r="BH60" s="995"/>
      <c r="BI60" s="996"/>
      <c r="BJ60" s="98"/>
      <c r="BK60" s="98"/>
      <c r="BL60" s="98"/>
      <c r="BM60" s="98"/>
      <c r="BN60" s="98"/>
      <c r="BO60" s="107"/>
      <c r="BP60" s="107"/>
      <c r="BQ60" s="104">
        <v>54</v>
      </c>
      <c r="BR60" s="105"/>
      <c r="BS60" s="1023"/>
      <c r="BT60" s="1024"/>
      <c r="BU60" s="1024"/>
      <c r="BV60" s="1024"/>
      <c r="BW60" s="1024"/>
      <c r="BX60" s="1024"/>
      <c r="BY60" s="1024"/>
      <c r="BZ60" s="1024"/>
      <c r="CA60" s="1024"/>
      <c r="CB60" s="1024"/>
      <c r="CC60" s="1024"/>
      <c r="CD60" s="1024"/>
      <c r="CE60" s="1024"/>
      <c r="CF60" s="1024"/>
      <c r="CG60" s="1039"/>
      <c r="CH60" s="1020"/>
      <c r="CI60" s="1021"/>
      <c r="CJ60" s="1021"/>
      <c r="CK60" s="1021"/>
      <c r="CL60" s="1022"/>
      <c r="CM60" s="1020"/>
      <c r="CN60" s="1021"/>
      <c r="CO60" s="1021"/>
      <c r="CP60" s="1021"/>
      <c r="CQ60" s="1022"/>
      <c r="CR60" s="1020"/>
      <c r="CS60" s="1021"/>
      <c r="CT60" s="1021"/>
      <c r="CU60" s="1021"/>
      <c r="CV60" s="1022"/>
      <c r="CW60" s="1020"/>
      <c r="CX60" s="1021"/>
      <c r="CY60" s="1021"/>
      <c r="CZ60" s="1021"/>
      <c r="DA60" s="1022"/>
      <c r="DB60" s="1020"/>
      <c r="DC60" s="1021"/>
      <c r="DD60" s="1021"/>
      <c r="DE60" s="1021"/>
      <c r="DF60" s="1022"/>
      <c r="DG60" s="1020"/>
      <c r="DH60" s="1021"/>
      <c r="DI60" s="1021"/>
      <c r="DJ60" s="1021"/>
      <c r="DK60" s="1022"/>
      <c r="DL60" s="1020"/>
      <c r="DM60" s="1021"/>
      <c r="DN60" s="1021"/>
      <c r="DO60" s="1021"/>
      <c r="DP60" s="1022"/>
      <c r="DQ60" s="1020"/>
      <c r="DR60" s="1021"/>
      <c r="DS60" s="1021"/>
      <c r="DT60" s="1021"/>
      <c r="DU60" s="1022"/>
      <c r="DV60" s="1023"/>
      <c r="DW60" s="1024"/>
      <c r="DX60" s="1024"/>
      <c r="DY60" s="1024"/>
      <c r="DZ60" s="1025"/>
      <c r="EA60" s="96"/>
    </row>
    <row r="61" spans="1:131" ht="26.25" customHeight="1" thickBot="1" x14ac:dyDescent="0.2">
      <c r="A61" s="104">
        <v>34</v>
      </c>
      <c r="B61" s="1053"/>
      <c r="C61" s="1054"/>
      <c r="D61" s="1054"/>
      <c r="E61" s="1054"/>
      <c r="F61" s="1054"/>
      <c r="G61" s="1054"/>
      <c r="H61" s="1054"/>
      <c r="I61" s="1054"/>
      <c r="J61" s="1054"/>
      <c r="K61" s="1054"/>
      <c r="L61" s="1054"/>
      <c r="M61" s="1054"/>
      <c r="N61" s="1054"/>
      <c r="O61" s="1054"/>
      <c r="P61" s="1055"/>
      <c r="Q61" s="1056"/>
      <c r="R61" s="1048"/>
      <c r="S61" s="1048"/>
      <c r="T61" s="1048"/>
      <c r="U61" s="1048"/>
      <c r="V61" s="1048"/>
      <c r="W61" s="1048"/>
      <c r="X61" s="1048"/>
      <c r="Y61" s="1048"/>
      <c r="Z61" s="1048"/>
      <c r="AA61" s="1048"/>
      <c r="AB61" s="1048"/>
      <c r="AC61" s="1048"/>
      <c r="AD61" s="1048"/>
      <c r="AE61" s="1057"/>
      <c r="AF61" s="1058"/>
      <c r="AG61" s="1059"/>
      <c r="AH61" s="1059"/>
      <c r="AI61" s="1059"/>
      <c r="AJ61" s="1060"/>
      <c r="AK61" s="1047"/>
      <c r="AL61" s="1048"/>
      <c r="AM61" s="1048"/>
      <c r="AN61" s="1048"/>
      <c r="AO61" s="1048"/>
      <c r="AP61" s="1048"/>
      <c r="AQ61" s="1048"/>
      <c r="AR61" s="1048"/>
      <c r="AS61" s="1048"/>
      <c r="AT61" s="1048"/>
      <c r="AU61" s="1048"/>
      <c r="AV61" s="1048"/>
      <c r="AW61" s="1048"/>
      <c r="AX61" s="1048"/>
      <c r="AY61" s="1048"/>
      <c r="AZ61" s="1049"/>
      <c r="BA61" s="1049"/>
      <c r="BB61" s="1049"/>
      <c r="BC61" s="1049"/>
      <c r="BD61" s="1049"/>
      <c r="BE61" s="995"/>
      <c r="BF61" s="995"/>
      <c r="BG61" s="995"/>
      <c r="BH61" s="995"/>
      <c r="BI61" s="996"/>
      <c r="BJ61" s="98"/>
      <c r="BK61" s="98"/>
      <c r="BL61" s="98"/>
      <c r="BM61" s="98"/>
      <c r="BN61" s="98"/>
      <c r="BO61" s="107"/>
      <c r="BP61" s="107"/>
      <c r="BQ61" s="104">
        <v>55</v>
      </c>
      <c r="BR61" s="105"/>
      <c r="BS61" s="1023"/>
      <c r="BT61" s="1024"/>
      <c r="BU61" s="1024"/>
      <c r="BV61" s="1024"/>
      <c r="BW61" s="1024"/>
      <c r="BX61" s="1024"/>
      <c r="BY61" s="1024"/>
      <c r="BZ61" s="1024"/>
      <c r="CA61" s="1024"/>
      <c r="CB61" s="1024"/>
      <c r="CC61" s="1024"/>
      <c r="CD61" s="1024"/>
      <c r="CE61" s="1024"/>
      <c r="CF61" s="1024"/>
      <c r="CG61" s="1039"/>
      <c r="CH61" s="1020"/>
      <c r="CI61" s="1021"/>
      <c r="CJ61" s="1021"/>
      <c r="CK61" s="1021"/>
      <c r="CL61" s="1022"/>
      <c r="CM61" s="1020"/>
      <c r="CN61" s="1021"/>
      <c r="CO61" s="1021"/>
      <c r="CP61" s="1021"/>
      <c r="CQ61" s="1022"/>
      <c r="CR61" s="1020"/>
      <c r="CS61" s="1021"/>
      <c r="CT61" s="1021"/>
      <c r="CU61" s="1021"/>
      <c r="CV61" s="1022"/>
      <c r="CW61" s="1020"/>
      <c r="CX61" s="1021"/>
      <c r="CY61" s="1021"/>
      <c r="CZ61" s="1021"/>
      <c r="DA61" s="1022"/>
      <c r="DB61" s="1020"/>
      <c r="DC61" s="1021"/>
      <c r="DD61" s="1021"/>
      <c r="DE61" s="1021"/>
      <c r="DF61" s="1022"/>
      <c r="DG61" s="1020"/>
      <c r="DH61" s="1021"/>
      <c r="DI61" s="1021"/>
      <c r="DJ61" s="1021"/>
      <c r="DK61" s="1022"/>
      <c r="DL61" s="1020"/>
      <c r="DM61" s="1021"/>
      <c r="DN61" s="1021"/>
      <c r="DO61" s="1021"/>
      <c r="DP61" s="1022"/>
      <c r="DQ61" s="1020"/>
      <c r="DR61" s="1021"/>
      <c r="DS61" s="1021"/>
      <c r="DT61" s="1021"/>
      <c r="DU61" s="1022"/>
      <c r="DV61" s="1023"/>
      <c r="DW61" s="1024"/>
      <c r="DX61" s="1024"/>
      <c r="DY61" s="1024"/>
      <c r="DZ61" s="1025"/>
      <c r="EA61" s="96"/>
    </row>
    <row r="62" spans="1:131" ht="26.25" customHeight="1" x14ac:dyDescent="0.15">
      <c r="A62" s="104">
        <v>35</v>
      </c>
      <c r="B62" s="1053"/>
      <c r="C62" s="1054"/>
      <c r="D62" s="1054"/>
      <c r="E62" s="1054"/>
      <c r="F62" s="1054"/>
      <c r="G62" s="1054"/>
      <c r="H62" s="1054"/>
      <c r="I62" s="1054"/>
      <c r="J62" s="1054"/>
      <c r="K62" s="1054"/>
      <c r="L62" s="1054"/>
      <c r="M62" s="1054"/>
      <c r="N62" s="1054"/>
      <c r="O62" s="1054"/>
      <c r="P62" s="1055"/>
      <c r="Q62" s="1056"/>
      <c r="R62" s="1048"/>
      <c r="S62" s="1048"/>
      <c r="T62" s="1048"/>
      <c r="U62" s="1048"/>
      <c r="V62" s="1048"/>
      <c r="W62" s="1048"/>
      <c r="X62" s="1048"/>
      <c r="Y62" s="1048"/>
      <c r="Z62" s="1048"/>
      <c r="AA62" s="1048"/>
      <c r="AB62" s="1048"/>
      <c r="AC62" s="1048"/>
      <c r="AD62" s="1048"/>
      <c r="AE62" s="1057"/>
      <c r="AF62" s="1058"/>
      <c r="AG62" s="1059"/>
      <c r="AH62" s="1059"/>
      <c r="AI62" s="1059"/>
      <c r="AJ62" s="1060"/>
      <c r="AK62" s="1047"/>
      <c r="AL62" s="1048"/>
      <c r="AM62" s="1048"/>
      <c r="AN62" s="1048"/>
      <c r="AO62" s="1048"/>
      <c r="AP62" s="1048"/>
      <c r="AQ62" s="1048"/>
      <c r="AR62" s="1048"/>
      <c r="AS62" s="1048"/>
      <c r="AT62" s="1048"/>
      <c r="AU62" s="1048"/>
      <c r="AV62" s="1048"/>
      <c r="AW62" s="1048"/>
      <c r="AX62" s="1048"/>
      <c r="AY62" s="1048"/>
      <c r="AZ62" s="1049"/>
      <c r="BA62" s="1049"/>
      <c r="BB62" s="1049"/>
      <c r="BC62" s="1049"/>
      <c r="BD62" s="1049"/>
      <c r="BE62" s="995"/>
      <c r="BF62" s="995"/>
      <c r="BG62" s="995"/>
      <c r="BH62" s="995"/>
      <c r="BI62" s="996"/>
      <c r="BJ62" s="1050" t="s">
        <v>350</v>
      </c>
      <c r="BK62" s="1051"/>
      <c r="BL62" s="1051"/>
      <c r="BM62" s="1051"/>
      <c r="BN62" s="1052"/>
      <c r="BO62" s="107"/>
      <c r="BP62" s="107"/>
      <c r="BQ62" s="104">
        <v>56</v>
      </c>
      <c r="BR62" s="105"/>
      <c r="BS62" s="1023"/>
      <c r="BT62" s="1024"/>
      <c r="BU62" s="1024"/>
      <c r="BV62" s="1024"/>
      <c r="BW62" s="1024"/>
      <c r="BX62" s="1024"/>
      <c r="BY62" s="1024"/>
      <c r="BZ62" s="1024"/>
      <c r="CA62" s="1024"/>
      <c r="CB62" s="1024"/>
      <c r="CC62" s="1024"/>
      <c r="CD62" s="1024"/>
      <c r="CE62" s="1024"/>
      <c r="CF62" s="1024"/>
      <c r="CG62" s="1039"/>
      <c r="CH62" s="1020"/>
      <c r="CI62" s="1021"/>
      <c r="CJ62" s="1021"/>
      <c r="CK62" s="1021"/>
      <c r="CL62" s="1022"/>
      <c r="CM62" s="1020"/>
      <c r="CN62" s="1021"/>
      <c r="CO62" s="1021"/>
      <c r="CP62" s="1021"/>
      <c r="CQ62" s="1022"/>
      <c r="CR62" s="1020"/>
      <c r="CS62" s="1021"/>
      <c r="CT62" s="1021"/>
      <c r="CU62" s="1021"/>
      <c r="CV62" s="1022"/>
      <c r="CW62" s="1020"/>
      <c r="CX62" s="1021"/>
      <c r="CY62" s="1021"/>
      <c r="CZ62" s="1021"/>
      <c r="DA62" s="1022"/>
      <c r="DB62" s="1020"/>
      <c r="DC62" s="1021"/>
      <c r="DD62" s="1021"/>
      <c r="DE62" s="1021"/>
      <c r="DF62" s="1022"/>
      <c r="DG62" s="1020"/>
      <c r="DH62" s="1021"/>
      <c r="DI62" s="1021"/>
      <c r="DJ62" s="1021"/>
      <c r="DK62" s="1022"/>
      <c r="DL62" s="1020"/>
      <c r="DM62" s="1021"/>
      <c r="DN62" s="1021"/>
      <c r="DO62" s="1021"/>
      <c r="DP62" s="1022"/>
      <c r="DQ62" s="1020"/>
      <c r="DR62" s="1021"/>
      <c r="DS62" s="1021"/>
      <c r="DT62" s="1021"/>
      <c r="DU62" s="1022"/>
      <c r="DV62" s="1023"/>
      <c r="DW62" s="1024"/>
      <c r="DX62" s="1024"/>
      <c r="DY62" s="1024"/>
      <c r="DZ62" s="1025"/>
      <c r="EA62" s="96"/>
    </row>
    <row r="63" spans="1:131" ht="26.25" customHeight="1" thickBot="1" x14ac:dyDescent="0.2">
      <c r="A63" s="106" t="s">
        <v>330</v>
      </c>
      <c r="B63" s="960" t="s">
        <v>351</v>
      </c>
      <c r="C63" s="961"/>
      <c r="D63" s="961"/>
      <c r="E63" s="961"/>
      <c r="F63" s="961"/>
      <c r="G63" s="961"/>
      <c r="H63" s="961"/>
      <c r="I63" s="961"/>
      <c r="J63" s="961"/>
      <c r="K63" s="961"/>
      <c r="L63" s="961"/>
      <c r="M63" s="961"/>
      <c r="N63" s="961"/>
      <c r="O63" s="961"/>
      <c r="P63" s="971"/>
      <c r="Q63" s="985"/>
      <c r="R63" s="986"/>
      <c r="S63" s="986"/>
      <c r="T63" s="986"/>
      <c r="U63" s="986"/>
      <c r="V63" s="986"/>
      <c r="W63" s="986"/>
      <c r="X63" s="986"/>
      <c r="Y63" s="986"/>
      <c r="Z63" s="986"/>
      <c r="AA63" s="986"/>
      <c r="AB63" s="986"/>
      <c r="AC63" s="986"/>
      <c r="AD63" s="986"/>
      <c r="AE63" s="1043"/>
      <c r="AF63" s="1044">
        <v>808</v>
      </c>
      <c r="AG63" s="982"/>
      <c r="AH63" s="982"/>
      <c r="AI63" s="982"/>
      <c r="AJ63" s="1045"/>
      <c r="AK63" s="1046"/>
      <c r="AL63" s="986"/>
      <c r="AM63" s="986"/>
      <c r="AN63" s="986"/>
      <c r="AO63" s="986"/>
      <c r="AP63" s="982">
        <v>1294</v>
      </c>
      <c r="AQ63" s="982"/>
      <c r="AR63" s="982"/>
      <c r="AS63" s="982"/>
      <c r="AT63" s="982"/>
      <c r="AU63" s="982">
        <v>554</v>
      </c>
      <c r="AV63" s="982"/>
      <c r="AW63" s="982"/>
      <c r="AX63" s="982"/>
      <c r="AY63" s="982"/>
      <c r="AZ63" s="1040"/>
      <c r="BA63" s="1040"/>
      <c r="BB63" s="1040"/>
      <c r="BC63" s="1040"/>
      <c r="BD63" s="1040"/>
      <c r="BE63" s="983"/>
      <c r="BF63" s="983"/>
      <c r="BG63" s="983"/>
      <c r="BH63" s="983"/>
      <c r="BI63" s="984"/>
      <c r="BJ63" s="1041" t="s">
        <v>65</v>
      </c>
      <c r="BK63" s="976"/>
      <c r="BL63" s="976"/>
      <c r="BM63" s="976"/>
      <c r="BN63" s="1042"/>
      <c r="BO63" s="107"/>
      <c r="BP63" s="107"/>
      <c r="BQ63" s="104">
        <v>57</v>
      </c>
      <c r="BR63" s="105"/>
      <c r="BS63" s="1023"/>
      <c r="BT63" s="1024"/>
      <c r="BU63" s="1024"/>
      <c r="BV63" s="1024"/>
      <c r="BW63" s="1024"/>
      <c r="BX63" s="1024"/>
      <c r="BY63" s="1024"/>
      <c r="BZ63" s="1024"/>
      <c r="CA63" s="1024"/>
      <c r="CB63" s="1024"/>
      <c r="CC63" s="1024"/>
      <c r="CD63" s="1024"/>
      <c r="CE63" s="1024"/>
      <c r="CF63" s="1024"/>
      <c r="CG63" s="1039"/>
      <c r="CH63" s="1020"/>
      <c r="CI63" s="1021"/>
      <c r="CJ63" s="1021"/>
      <c r="CK63" s="1021"/>
      <c r="CL63" s="1022"/>
      <c r="CM63" s="1020"/>
      <c r="CN63" s="1021"/>
      <c r="CO63" s="1021"/>
      <c r="CP63" s="1021"/>
      <c r="CQ63" s="1022"/>
      <c r="CR63" s="1020"/>
      <c r="CS63" s="1021"/>
      <c r="CT63" s="1021"/>
      <c r="CU63" s="1021"/>
      <c r="CV63" s="1022"/>
      <c r="CW63" s="1020"/>
      <c r="CX63" s="1021"/>
      <c r="CY63" s="1021"/>
      <c r="CZ63" s="1021"/>
      <c r="DA63" s="1022"/>
      <c r="DB63" s="1020"/>
      <c r="DC63" s="1021"/>
      <c r="DD63" s="1021"/>
      <c r="DE63" s="1021"/>
      <c r="DF63" s="1022"/>
      <c r="DG63" s="1020"/>
      <c r="DH63" s="1021"/>
      <c r="DI63" s="1021"/>
      <c r="DJ63" s="1021"/>
      <c r="DK63" s="1022"/>
      <c r="DL63" s="1020"/>
      <c r="DM63" s="1021"/>
      <c r="DN63" s="1021"/>
      <c r="DO63" s="1021"/>
      <c r="DP63" s="1022"/>
      <c r="DQ63" s="1020"/>
      <c r="DR63" s="1021"/>
      <c r="DS63" s="1021"/>
      <c r="DT63" s="1021"/>
      <c r="DU63" s="1022"/>
      <c r="DV63" s="1023"/>
      <c r="DW63" s="1024"/>
      <c r="DX63" s="1024"/>
      <c r="DY63" s="1024"/>
      <c r="DZ63" s="1025"/>
      <c r="EA63" s="96"/>
    </row>
    <row r="64" spans="1:131" ht="26.25" customHeight="1" x14ac:dyDescent="0.15">
      <c r="A64" s="107"/>
      <c r="B64" s="107"/>
      <c r="C64" s="107"/>
      <c r="D64" s="107"/>
      <c r="E64" s="107"/>
      <c r="F64" s="107"/>
      <c r="G64" s="107"/>
      <c r="H64" s="107"/>
      <c r="I64" s="107"/>
      <c r="J64" s="107"/>
      <c r="K64" s="107"/>
      <c r="L64" s="107"/>
      <c r="M64" s="107"/>
      <c r="N64" s="107"/>
      <c r="O64" s="107"/>
      <c r="P64" s="107"/>
      <c r="Q64" s="107"/>
      <c r="R64" s="107"/>
      <c r="S64" s="107"/>
      <c r="T64" s="107"/>
      <c r="U64" s="107"/>
      <c r="V64" s="107"/>
      <c r="W64" s="107"/>
      <c r="X64" s="107"/>
      <c r="Y64" s="107"/>
      <c r="Z64" s="107"/>
      <c r="AA64" s="107"/>
      <c r="AB64" s="107"/>
      <c r="AC64" s="107"/>
      <c r="AD64" s="107"/>
      <c r="AE64" s="107"/>
      <c r="AF64" s="107"/>
      <c r="AG64" s="107"/>
      <c r="AH64" s="107"/>
      <c r="AI64" s="107"/>
      <c r="AJ64" s="107"/>
      <c r="AK64" s="107"/>
      <c r="AL64" s="107"/>
      <c r="AM64" s="107"/>
      <c r="AN64" s="107"/>
      <c r="AO64" s="107"/>
      <c r="AP64" s="107"/>
      <c r="AQ64" s="107"/>
      <c r="AR64" s="107"/>
      <c r="AS64" s="107"/>
      <c r="AT64" s="107"/>
      <c r="AU64" s="107"/>
      <c r="AV64" s="107"/>
      <c r="AW64" s="107"/>
      <c r="AX64" s="107"/>
      <c r="AY64" s="107"/>
      <c r="AZ64" s="107"/>
      <c r="BA64" s="107"/>
      <c r="BB64" s="107"/>
      <c r="BC64" s="107"/>
      <c r="BD64" s="107"/>
      <c r="BE64" s="107"/>
      <c r="BF64" s="107"/>
      <c r="BG64" s="107"/>
      <c r="BH64" s="107"/>
      <c r="BI64" s="107"/>
      <c r="BJ64" s="107"/>
      <c r="BK64" s="107"/>
      <c r="BL64" s="107"/>
      <c r="BM64" s="107"/>
      <c r="BN64" s="107"/>
      <c r="BO64" s="107"/>
      <c r="BP64" s="107"/>
      <c r="BQ64" s="104">
        <v>58</v>
      </c>
      <c r="BR64" s="105"/>
      <c r="BS64" s="1023"/>
      <c r="BT64" s="1024"/>
      <c r="BU64" s="1024"/>
      <c r="BV64" s="1024"/>
      <c r="BW64" s="1024"/>
      <c r="BX64" s="1024"/>
      <c r="BY64" s="1024"/>
      <c r="BZ64" s="1024"/>
      <c r="CA64" s="1024"/>
      <c r="CB64" s="1024"/>
      <c r="CC64" s="1024"/>
      <c r="CD64" s="1024"/>
      <c r="CE64" s="1024"/>
      <c r="CF64" s="1024"/>
      <c r="CG64" s="1039"/>
      <c r="CH64" s="1020"/>
      <c r="CI64" s="1021"/>
      <c r="CJ64" s="1021"/>
      <c r="CK64" s="1021"/>
      <c r="CL64" s="1022"/>
      <c r="CM64" s="1020"/>
      <c r="CN64" s="1021"/>
      <c r="CO64" s="1021"/>
      <c r="CP64" s="1021"/>
      <c r="CQ64" s="1022"/>
      <c r="CR64" s="1020"/>
      <c r="CS64" s="1021"/>
      <c r="CT64" s="1021"/>
      <c r="CU64" s="1021"/>
      <c r="CV64" s="1022"/>
      <c r="CW64" s="1020"/>
      <c r="CX64" s="1021"/>
      <c r="CY64" s="1021"/>
      <c r="CZ64" s="1021"/>
      <c r="DA64" s="1022"/>
      <c r="DB64" s="1020"/>
      <c r="DC64" s="1021"/>
      <c r="DD64" s="1021"/>
      <c r="DE64" s="1021"/>
      <c r="DF64" s="1022"/>
      <c r="DG64" s="1020"/>
      <c r="DH64" s="1021"/>
      <c r="DI64" s="1021"/>
      <c r="DJ64" s="1021"/>
      <c r="DK64" s="1022"/>
      <c r="DL64" s="1020"/>
      <c r="DM64" s="1021"/>
      <c r="DN64" s="1021"/>
      <c r="DO64" s="1021"/>
      <c r="DP64" s="1022"/>
      <c r="DQ64" s="1020"/>
      <c r="DR64" s="1021"/>
      <c r="DS64" s="1021"/>
      <c r="DT64" s="1021"/>
      <c r="DU64" s="1022"/>
      <c r="DV64" s="1023"/>
      <c r="DW64" s="1024"/>
      <c r="DX64" s="1024"/>
      <c r="DY64" s="1024"/>
      <c r="DZ64" s="1025"/>
      <c r="EA64" s="96"/>
    </row>
    <row r="65" spans="1:131" ht="26.25" customHeight="1" thickBot="1" x14ac:dyDescent="0.2">
      <c r="A65" s="98" t="s">
        <v>352</v>
      </c>
      <c r="B65" s="98"/>
      <c r="C65" s="98"/>
      <c r="D65" s="98"/>
      <c r="E65" s="98"/>
      <c r="F65" s="98"/>
      <c r="G65" s="98"/>
      <c r="H65" s="98"/>
      <c r="I65" s="98"/>
      <c r="J65" s="98"/>
      <c r="K65" s="98"/>
      <c r="L65" s="98"/>
      <c r="M65" s="98"/>
      <c r="N65" s="98"/>
      <c r="O65" s="98"/>
      <c r="P65" s="98"/>
      <c r="Q65" s="98"/>
      <c r="R65" s="98"/>
      <c r="S65" s="98"/>
      <c r="T65" s="98"/>
      <c r="U65" s="98"/>
      <c r="V65" s="98"/>
      <c r="W65" s="98"/>
      <c r="X65" s="98"/>
      <c r="Y65" s="98"/>
      <c r="Z65" s="98"/>
      <c r="AA65" s="98"/>
      <c r="AB65" s="98"/>
      <c r="AC65" s="98"/>
      <c r="AD65" s="98"/>
      <c r="AE65" s="98"/>
      <c r="AF65" s="98"/>
      <c r="AG65" s="98"/>
      <c r="AH65" s="98"/>
      <c r="AI65" s="98"/>
      <c r="AJ65" s="98"/>
      <c r="AK65" s="98"/>
      <c r="AL65" s="98"/>
      <c r="AM65" s="98"/>
      <c r="AN65" s="98"/>
      <c r="AO65" s="98"/>
      <c r="AP65" s="98"/>
      <c r="AQ65" s="98"/>
      <c r="AR65" s="98"/>
      <c r="AS65" s="98"/>
      <c r="AT65" s="98"/>
      <c r="AU65" s="98"/>
      <c r="AV65" s="98"/>
      <c r="AW65" s="98"/>
      <c r="AX65" s="98"/>
      <c r="AY65" s="98"/>
      <c r="AZ65" s="98"/>
      <c r="BA65" s="98"/>
      <c r="BB65" s="98"/>
      <c r="BC65" s="98"/>
      <c r="BD65" s="98"/>
      <c r="BE65" s="107"/>
      <c r="BF65" s="107"/>
      <c r="BG65" s="107"/>
      <c r="BH65" s="107"/>
      <c r="BI65" s="107"/>
      <c r="BJ65" s="107"/>
      <c r="BK65" s="107"/>
      <c r="BL65" s="107"/>
      <c r="BM65" s="107"/>
      <c r="BN65" s="107"/>
      <c r="BO65" s="107"/>
      <c r="BP65" s="107"/>
      <c r="BQ65" s="104">
        <v>59</v>
      </c>
      <c r="BR65" s="105"/>
      <c r="BS65" s="1023"/>
      <c r="BT65" s="1024"/>
      <c r="BU65" s="1024"/>
      <c r="BV65" s="1024"/>
      <c r="BW65" s="1024"/>
      <c r="BX65" s="1024"/>
      <c r="BY65" s="1024"/>
      <c r="BZ65" s="1024"/>
      <c r="CA65" s="1024"/>
      <c r="CB65" s="1024"/>
      <c r="CC65" s="1024"/>
      <c r="CD65" s="1024"/>
      <c r="CE65" s="1024"/>
      <c r="CF65" s="1024"/>
      <c r="CG65" s="1039"/>
      <c r="CH65" s="1020"/>
      <c r="CI65" s="1021"/>
      <c r="CJ65" s="1021"/>
      <c r="CK65" s="1021"/>
      <c r="CL65" s="1022"/>
      <c r="CM65" s="1020"/>
      <c r="CN65" s="1021"/>
      <c r="CO65" s="1021"/>
      <c r="CP65" s="1021"/>
      <c r="CQ65" s="1022"/>
      <c r="CR65" s="1020"/>
      <c r="CS65" s="1021"/>
      <c r="CT65" s="1021"/>
      <c r="CU65" s="1021"/>
      <c r="CV65" s="1022"/>
      <c r="CW65" s="1020"/>
      <c r="CX65" s="1021"/>
      <c r="CY65" s="1021"/>
      <c r="CZ65" s="1021"/>
      <c r="DA65" s="1022"/>
      <c r="DB65" s="1020"/>
      <c r="DC65" s="1021"/>
      <c r="DD65" s="1021"/>
      <c r="DE65" s="1021"/>
      <c r="DF65" s="1022"/>
      <c r="DG65" s="1020"/>
      <c r="DH65" s="1021"/>
      <c r="DI65" s="1021"/>
      <c r="DJ65" s="1021"/>
      <c r="DK65" s="1022"/>
      <c r="DL65" s="1020"/>
      <c r="DM65" s="1021"/>
      <c r="DN65" s="1021"/>
      <c r="DO65" s="1021"/>
      <c r="DP65" s="1022"/>
      <c r="DQ65" s="1020"/>
      <c r="DR65" s="1021"/>
      <c r="DS65" s="1021"/>
      <c r="DT65" s="1021"/>
      <c r="DU65" s="1022"/>
      <c r="DV65" s="1023"/>
      <c r="DW65" s="1024"/>
      <c r="DX65" s="1024"/>
      <c r="DY65" s="1024"/>
      <c r="DZ65" s="1025"/>
      <c r="EA65" s="96"/>
    </row>
    <row r="66" spans="1:131" ht="26.25" customHeight="1" x14ac:dyDescent="0.15">
      <c r="A66" s="1026" t="s">
        <v>353</v>
      </c>
      <c r="B66" s="1027"/>
      <c r="C66" s="1027"/>
      <c r="D66" s="1027"/>
      <c r="E66" s="1027"/>
      <c r="F66" s="1027"/>
      <c r="G66" s="1027"/>
      <c r="H66" s="1027"/>
      <c r="I66" s="1027"/>
      <c r="J66" s="1027"/>
      <c r="K66" s="1027"/>
      <c r="L66" s="1027"/>
      <c r="M66" s="1027"/>
      <c r="N66" s="1027"/>
      <c r="O66" s="1027"/>
      <c r="P66" s="1028"/>
      <c r="Q66" s="1012" t="s">
        <v>334</v>
      </c>
      <c r="R66" s="1013"/>
      <c r="S66" s="1013"/>
      <c r="T66" s="1013"/>
      <c r="U66" s="1014"/>
      <c r="V66" s="1012" t="s">
        <v>335</v>
      </c>
      <c r="W66" s="1013"/>
      <c r="X66" s="1013"/>
      <c r="Y66" s="1013"/>
      <c r="Z66" s="1014"/>
      <c r="AA66" s="1012" t="s">
        <v>336</v>
      </c>
      <c r="AB66" s="1013"/>
      <c r="AC66" s="1013"/>
      <c r="AD66" s="1013"/>
      <c r="AE66" s="1014"/>
      <c r="AF66" s="1032" t="s">
        <v>337</v>
      </c>
      <c r="AG66" s="1033"/>
      <c r="AH66" s="1033"/>
      <c r="AI66" s="1033"/>
      <c r="AJ66" s="1034"/>
      <c r="AK66" s="1012" t="s">
        <v>338</v>
      </c>
      <c r="AL66" s="1027"/>
      <c r="AM66" s="1027"/>
      <c r="AN66" s="1027"/>
      <c r="AO66" s="1028"/>
      <c r="AP66" s="1012" t="s">
        <v>339</v>
      </c>
      <c r="AQ66" s="1013"/>
      <c r="AR66" s="1013"/>
      <c r="AS66" s="1013"/>
      <c r="AT66" s="1014"/>
      <c r="AU66" s="1012" t="s">
        <v>354</v>
      </c>
      <c r="AV66" s="1013"/>
      <c r="AW66" s="1013"/>
      <c r="AX66" s="1013"/>
      <c r="AY66" s="1014"/>
      <c r="AZ66" s="1012" t="s">
        <v>313</v>
      </c>
      <c r="BA66" s="1013"/>
      <c r="BB66" s="1013"/>
      <c r="BC66" s="1013"/>
      <c r="BD66" s="1018"/>
      <c r="BE66" s="107"/>
      <c r="BF66" s="107"/>
      <c r="BG66" s="107"/>
      <c r="BH66" s="107"/>
      <c r="BI66" s="107"/>
      <c r="BJ66" s="107"/>
      <c r="BK66" s="107"/>
      <c r="BL66" s="107"/>
      <c r="BM66" s="107"/>
      <c r="BN66" s="107"/>
      <c r="BO66" s="107"/>
      <c r="BP66" s="107"/>
      <c r="BQ66" s="104">
        <v>60</v>
      </c>
      <c r="BR66" s="109"/>
      <c r="BS66" s="968"/>
      <c r="BT66" s="969"/>
      <c r="BU66" s="969"/>
      <c r="BV66" s="969"/>
      <c r="BW66" s="969"/>
      <c r="BX66" s="969"/>
      <c r="BY66" s="969"/>
      <c r="BZ66" s="969"/>
      <c r="CA66" s="969"/>
      <c r="CB66" s="969"/>
      <c r="CC66" s="969"/>
      <c r="CD66" s="969"/>
      <c r="CE66" s="969"/>
      <c r="CF66" s="969"/>
      <c r="CG66" s="978"/>
      <c r="CH66" s="979"/>
      <c r="CI66" s="980"/>
      <c r="CJ66" s="980"/>
      <c r="CK66" s="980"/>
      <c r="CL66" s="981"/>
      <c r="CM66" s="979"/>
      <c r="CN66" s="980"/>
      <c r="CO66" s="980"/>
      <c r="CP66" s="980"/>
      <c r="CQ66" s="981"/>
      <c r="CR66" s="979"/>
      <c r="CS66" s="980"/>
      <c r="CT66" s="980"/>
      <c r="CU66" s="980"/>
      <c r="CV66" s="981"/>
      <c r="CW66" s="979"/>
      <c r="CX66" s="980"/>
      <c r="CY66" s="980"/>
      <c r="CZ66" s="980"/>
      <c r="DA66" s="981"/>
      <c r="DB66" s="979"/>
      <c r="DC66" s="980"/>
      <c r="DD66" s="980"/>
      <c r="DE66" s="980"/>
      <c r="DF66" s="981"/>
      <c r="DG66" s="979"/>
      <c r="DH66" s="980"/>
      <c r="DI66" s="980"/>
      <c r="DJ66" s="980"/>
      <c r="DK66" s="981"/>
      <c r="DL66" s="979"/>
      <c r="DM66" s="980"/>
      <c r="DN66" s="980"/>
      <c r="DO66" s="980"/>
      <c r="DP66" s="981"/>
      <c r="DQ66" s="979"/>
      <c r="DR66" s="980"/>
      <c r="DS66" s="980"/>
      <c r="DT66" s="980"/>
      <c r="DU66" s="981"/>
      <c r="DV66" s="968"/>
      <c r="DW66" s="969"/>
      <c r="DX66" s="969"/>
      <c r="DY66" s="969"/>
      <c r="DZ66" s="970"/>
      <c r="EA66" s="96"/>
    </row>
    <row r="67" spans="1:131" ht="26.25" customHeight="1" thickBot="1" x14ac:dyDescent="0.2">
      <c r="A67" s="1029"/>
      <c r="B67" s="1030"/>
      <c r="C67" s="1030"/>
      <c r="D67" s="1030"/>
      <c r="E67" s="1030"/>
      <c r="F67" s="1030"/>
      <c r="G67" s="1030"/>
      <c r="H67" s="1030"/>
      <c r="I67" s="1030"/>
      <c r="J67" s="1030"/>
      <c r="K67" s="1030"/>
      <c r="L67" s="1030"/>
      <c r="M67" s="1030"/>
      <c r="N67" s="1030"/>
      <c r="O67" s="1030"/>
      <c r="P67" s="1031"/>
      <c r="Q67" s="1015"/>
      <c r="R67" s="1016"/>
      <c r="S67" s="1016"/>
      <c r="T67" s="1016"/>
      <c r="U67" s="1017"/>
      <c r="V67" s="1015"/>
      <c r="W67" s="1016"/>
      <c r="X67" s="1016"/>
      <c r="Y67" s="1016"/>
      <c r="Z67" s="1017"/>
      <c r="AA67" s="1015"/>
      <c r="AB67" s="1016"/>
      <c r="AC67" s="1016"/>
      <c r="AD67" s="1016"/>
      <c r="AE67" s="1017"/>
      <c r="AF67" s="1035"/>
      <c r="AG67" s="1036"/>
      <c r="AH67" s="1036"/>
      <c r="AI67" s="1036"/>
      <c r="AJ67" s="1037"/>
      <c r="AK67" s="1038"/>
      <c r="AL67" s="1030"/>
      <c r="AM67" s="1030"/>
      <c r="AN67" s="1030"/>
      <c r="AO67" s="1031"/>
      <c r="AP67" s="1015"/>
      <c r="AQ67" s="1016"/>
      <c r="AR67" s="1016"/>
      <c r="AS67" s="1016"/>
      <c r="AT67" s="1017"/>
      <c r="AU67" s="1015"/>
      <c r="AV67" s="1016"/>
      <c r="AW67" s="1016"/>
      <c r="AX67" s="1016"/>
      <c r="AY67" s="1017"/>
      <c r="AZ67" s="1015"/>
      <c r="BA67" s="1016"/>
      <c r="BB67" s="1016"/>
      <c r="BC67" s="1016"/>
      <c r="BD67" s="1019"/>
      <c r="BE67" s="107"/>
      <c r="BF67" s="107"/>
      <c r="BG67" s="107"/>
      <c r="BH67" s="107"/>
      <c r="BI67" s="107"/>
      <c r="BJ67" s="107"/>
      <c r="BK67" s="107"/>
      <c r="BL67" s="107"/>
      <c r="BM67" s="107"/>
      <c r="BN67" s="107"/>
      <c r="BO67" s="107"/>
      <c r="BP67" s="107"/>
      <c r="BQ67" s="104">
        <v>61</v>
      </c>
      <c r="BR67" s="109"/>
      <c r="BS67" s="968"/>
      <c r="BT67" s="969"/>
      <c r="BU67" s="969"/>
      <c r="BV67" s="969"/>
      <c r="BW67" s="969"/>
      <c r="BX67" s="969"/>
      <c r="BY67" s="969"/>
      <c r="BZ67" s="969"/>
      <c r="CA67" s="969"/>
      <c r="CB67" s="969"/>
      <c r="CC67" s="969"/>
      <c r="CD67" s="969"/>
      <c r="CE67" s="969"/>
      <c r="CF67" s="969"/>
      <c r="CG67" s="978"/>
      <c r="CH67" s="979"/>
      <c r="CI67" s="980"/>
      <c r="CJ67" s="980"/>
      <c r="CK67" s="980"/>
      <c r="CL67" s="981"/>
      <c r="CM67" s="979"/>
      <c r="CN67" s="980"/>
      <c r="CO67" s="980"/>
      <c r="CP67" s="980"/>
      <c r="CQ67" s="981"/>
      <c r="CR67" s="979"/>
      <c r="CS67" s="980"/>
      <c r="CT67" s="980"/>
      <c r="CU67" s="980"/>
      <c r="CV67" s="981"/>
      <c r="CW67" s="979"/>
      <c r="CX67" s="980"/>
      <c r="CY67" s="980"/>
      <c r="CZ67" s="980"/>
      <c r="DA67" s="981"/>
      <c r="DB67" s="979"/>
      <c r="DC67" s="980"/>
      <c r="DD67" s="980"/>
      <c r="DE67" s="980"/>
      <c r="DF67" s="981"/>
      <c r="DG67" s="979"/>
      <c r="DH67" s="980"/>
      <c r="DI67" s="980"/>
      <c r="DJ67" s="980"/>
      <c r="DK67" s="981"/>
      <c r="DL67" s="979"/>
      <c r="DM67" s="980"/>
      <c r="DN67" s="980"/>
      <c r="DO67" s="980"/>
      <c r="DP67" s="981"/>
      <c r="DQ67" s="979"/>
      <c r="DR67" s="980"/>
      <c r="DS67" s="980"/>
      <c r="DT67" s="980"/>
      <c r="DU67" s="981"/>
      <c r="DV67" s="968"/>
      <c r="DW67" s="969"/>
      <c r="DX67" s="969"/>
      <c r="DY67" s="969"/>
      <c r="DZ67" s="970"/>
      <c r="EA67" s="96"/>
    </row>
    <row r="68" spans="1:131" ht="26.25" customHeight="1" thickTop="1" x14ac:dyDescent="0.15">
      <c r="A68" s="102">
        <v>1</v>
      </c>
      <c r="B68" s="1008" t="s">
        <v>355</v>
      </c>
      <c r="C68" s="1009"/>
      <c r="D68" s="1009"/>
      <c r="E68" s="1009"/>
      <c r="F68" s="1009"/>
      <c r="G68" s="1009"/>
      <c r="H68" s="1009"/>
      <c r="I68" s="1009"/>
      <c r="J68" s="1009"/>
      <c r="K68" s="1009"/>
      <c r="L68" s="1009"/>
      <c r="M68" s="1009"/>
      <c r="N68" s="1009"/>
      <c r="O68" s="1009"/>
      <c r="P68" s="1010"/>
      <c r="Q68" s="1011">
        <v>8355</v>
      </c>
      <c r="R68" s="1005"/>
      <c r="S68" s="1005"/>
      <c r="T68" s="1005"/>
      <c r="U68" s="1005"/>
      <c r="V68" s="1005">
        <v>7209</v>
      </c>
      <c r="W68" s="1005"/>
      <c r="X68" s="1005"/>
      <c r="Y68" s="1005"/>
      <c r="Z68" s="1005"/>
      <c r="AA68" s="1005">
        <v>1146</v>
      </c>
      <c r="AB68" s="1005"/>
      <c r="AC68" s="1005"/>
      <c r="AD68" s="1005"/>
      <c r="AE68" s="1005"/>
      <c r="AF68" s="1005">
        <v>1146</v>
      </c>
      <c r="AG68" s="1005"/>
      <c r="AH68" s="1005"/>
      <c r="AI68" s="1005"/>
      <c r="AJ68" s="1005"/>
      <c r="AK68" s="1005">
        <v>13</v>
      </c>
      <c r="AL68" s="1005"/>
      <c r="AM68" s="1005"/>
      <c r="AN68" s="1005"/>
      <c r="AO68" s="1005"/>
      <c r="AP68" s="1005" t="s">
        <v>325</v>
      </c>
      <c r="AQ68" s="1005"/>
      <c r="AR68" s="1005"/>
      <c r="AS68" s="1005"/>
      <c r="AT68" s="1005"/>
      <c r="AU68" s="1005" t="s">
        <v>325</v>
      </c>
      <c r="AV68" s="1005"/>
      <c r="AW68" s="1005"/>
      <c r="AX68" s="1005"/>
      <c r="AY68" s="1005"/>
      <c r="AZ68" s="1006" t="s">
        <v>356</v>
      </c>
      <c r="BA68" s="1006"/>
      <c r="BB68" s="1006"/>
      <c r="BC68" s="1006"/>
      <c r="BD68" s="1007"/>
      <c r="BE68" s="107"/>
      <c r="BF68" s="107"/>
      <c r="BG68" s="107"/>
      <c r="BH68" s="107"/>
      <c r="BI68" s="107"/>
      <c r="BJ68" s="107"/>
      <c r="BK68" s="107"/>
      <c r="BL68" s="107"/>
      <c r="BM68" s="107"/>
      <c r="BN68" s="107"/>
      <c r="BO68" s="107"/>
      <c r="BP68" s="107"/>
      <c r="BQ68" s="104">
        <v>62</v>
      </c>
      <c r="BR68" s="109"/>
      <c r="BS68" s="968"/>
      <c r="BT68" s="969"/>
      <c r="BU68" s="969"/>
      <c r="BV68" s="969"/>
      <c r="BW68" s="969"/>
      <c r="BX68" s="969"/>
      <c r="BY68" s="969"/>
      <c r="BZ68" s="969"/>
      <c r="CA68" s="969"/>
      <c r="CB68" s="969"/>
      <c r="CC68" s="969"/>
      <c r="CD68" s="969"/>
      <c r="CE68" s="969"/>
      <c r="CF68" s="969"/>
      <c r="CG68" s="978"/>
      <c r="CH68" s="979"/>
      <c r="CI68" s="980"/>
      <c r="CJ68" s="980"/>
      <c r="CK68" s="980"/>
      <c r="CL68" s="981"/>
      <c r="CM68" s="979"/>
      <c r="CN68" s="980"/>
      <c r="CO68" s="980"/>
      <c r="CP68" s="980"/>
      <c r="CQ68" s="981"/>
      <c r="CR68" s="979"/>
      <c r="CS68" s="980"/>
      <c r="CT68" s="980"/>
      <c r="CU68" s="980"/>
      <c r="CV68" s="981"/>
      <c r="CW68" s="979"/>
      <c r="CX68" s="980"/>
      <c r="CY68" s="980"/>
      <c r="CZ68" s="980"/>
      <c r="DA68" s="981"/>
      <c r="DB68" s="979"/>
      <c r="DC68" s="980"/>
      <c r="DD68" s="980"/>
      <c r="DE68" s="980"/>
      <c r="DF68" s="981"/>
      <c r="DG68" s="979"/>
      <c r="DH68" s="980"/>
      <c r="DI68" s="980"/>
      <c r="DJ68" s="980"/>
      <c r="DK68" s="981"/>
      <c r="DL68" s="979"/>
      <c r="DM68" s="980"/>
      <c r="DN68" s="980"/>
      <c r="DO68" s="980"/>
      <c r="DP68" s="981"/>
      <c r="DQ68" s="979"/>
      <c r="DR68" s="980"/>
      <c r="DS68" s="980"/>
      <c r="DT68" s="980"/>
      <c r="DU68" s="981"/>
      <c r="DV68" s="968"/>
      <c r="DW68" s="969"/>
      <c r="DX68" s="969"/>
      <c r="DY68" s="969"/>
      <c r="DZ68" s="970"/>
      <c r="EA68" s="96"/>
    </row>
    <row r="69" spans="1:131" ht="26.25" customHeight="1" x14ac:dyDescent="0.15">
      <c r="A69" s="104">
        <v>2</v>
      </c>
      <c r="B69" s="997" t="s">
        <v>357</v>
      </c>
      <c r="C69" s="998"/>
      <c r="D69" s="998"/>
      <c r="E69" s="998"/>
      <c r="F69" s="998"/>
      <c r="G69" s="998"/>
      <c r="H69" s="998"/>
      <c r="I69" s="998"/>
      <c r="J69" s="998"/>
      <c r="K69" s="998"/>
      <c r="L69" s="998"/>
      <c r="M69" s="998"/>
      <c r="N69" s="998"/>
      <c r="O69" s="998"/>
      <c r="P69" s="999"/>
      <c r="Q69" s="1000">
        <v>2147</v>
      </c>
      <c r="R69" s="994"/>
      <c r="S69" s="994"/>
      <c r="T69" s="994"/>
      <c r="U69" s="994"/>
      <c r="V69" s="994">
        <v>2086</v>
      </c>
      <c r="W69" s="994"/>
      <c r="X69" s="994"/>
      <c r="Y69" s="994"/>
      <c r="Z69" s="994"/>
      <c r="AA69" s="994">
        <v>61</v>
      </c>
      <c r="AB69" s="994"/>
      <c r="AC69" s="994"/>
      <c r="AD69" s="994"/>
      <c r="AE69" s="994"/>
      <c r="AF69" s="994">
        <v>61</v>
      </c>
      <c r="AG69" s="994"/>
      <c r="AH69" s="994"/>
      <c r="AI69" s="994"/>
      <c r="AJ69" s="994"/>
      <c r="AK69" s="994" t="s">
        <v>325</v>
      </c>
      <c r="AL69" s="994"/>
      <c r="AM69" s="994"/>
      <c r="AN69" s="994"/>
      <c r="AO69" s="994"/>
      <c r="AP69" s="994">
        <v>22</v>
      </c>
      <c r="AQ69" s="994"/>
      <c r="AR69" s="994"/>
      <c r="AS69" s="994"/>
      <c r="AT69" s="994"/>
      <c r="AU69" s="994" t="s">
        <v>325</v>
      </c>
      <c r="AV69" s="994"/>
      <c r="AW69" s="994"/>
      <c r="AX69" s="994"/>
      <c r="AY69" s="994"/>
      <c r="AZ69" s="995"/>
      <c r="BA69" s="995"/>
      <c r="BB69" s="995"/>
      <c r="BC69" s="995"/>
      <c r="BD69" s="996"/>
      <c r="BE69" s="107"/>
      <c r="BF69" s="107"/>
      <c r="BG69" s="107"/>
      <c r="BH69" s="107"/>
      <c r="BI69" s="107"/>
      <c r="BJ69" s="107"/>
      <c r="BK69" s="107"/>
      <c r="BL69" s="107"/>
      <c r="BM69" s="107"/>
      <c r="BN69" s="107"/>
      <c r="BO69" s="107"/>
      <c r="BP69" s="107"/>
      <c r="BQ69" s="104">
        <v>63</v>
      </c>
      <c r="BR69" s="109"/>
      <c r="BS69" s="968"/>
      <c r="BT69" s="969"/>
      <c r="BU69" s="969"/>
      <c r="BV69" s="969"/>
      <c r="BW69" s="969"/>
      <c r="BX69" s="969"/>
      <c r="BY69" s="969"/>
      <c r="BZ69" s="969"/>
      <c r="CA69" s="969"/>
      <c r="CB69" s="969"/>
      <c r="CC69" s="969"/>
      <c r="CD69" s="969"/>
      <c r="CE69" s="969"/>
      <c r="CF69" s="969"/>
      <c r="CG69" s="978"/>
      <c r="CH69" s="979"/>
      <c r="CI69" s="980"/>
      <c r="CJ69" s="980"/>
      <c r="CK69" s="980"/>
      <c r="CL69" s="981"/>
      <c r="CM69" s="979"/>
      <c r="CN69" s="980"/>
      <c r="CO69" s="980"/>
      <c r="CP69" s="980"/>
      <c r="CQ69" s="981"/>
      <c r="CR69" s="979"/>
      <c r="CS69" s="980"/>
      <c r="CT69" s="980"/>
      <c r="CU69" s="980"/>
      <c r="CV69" s="981"/>
      <c r="CW69" s="979"/>
      <c r="CX69" s="980"/>
      <c r="CY69" s="980"/>
      <c r="CZ69" s="980"/>
      <c r="DA69" s="981"/>
      <c r="DB69" s="979"/>
      <c r="DC69" s="980"/>
      <c r="DD69" s="980"/>
      <c r="DE69" s="980"/>
      <c r="DF69" s="981"/>
      <c r="DG69" s="979"/>
      <c r="DH69" s="980"/>
      <c r="DI69" s="980"/>
      <c r="DJ69" s="980"/>
      <c r="DK69" s="981"/>
      <c r="DL69" s="979"/>
      <c r="DM69" s="980"/>
      <c r="DN69" s="980"/>
      <c r="DO69" s="980"/>
      <c r="DP69" s="981"/>
      <c r="DQ69" s="979"/>
      <c r="DR69" s="980"/>
      <c r="DS69" s="980"/>
      <c r="DT69" s="980"/>
      <c r="DU69" s="981"/>
      <c r="DV69" s="968"/>
      <c r="DW69" s="969"/>
      <c r="DX69" s="969"/>
      <c r="DY69" s="969"/>
      <c r="DZ69" s="970"/>
      <c r="EA69" s="96"/>
    </row>
    <row r="70" spans="1:131" ht="26.25" customHeight="1" x14ac:dyDescent="0.15">
      <c r="A70" s="104">
        <v>3</v>
      </c>
      <c r="B70" s="997" t="s">
        <v>358</v>
      </c>
      <c r="C70" s="998"/>
      <c r="D70" s="998"/>
      <c r="E70" s="998"/>
      <c r="F70" s="998"/>
      <c r="G70" s="998"/>
      <c r="H70" s="998"/>
      <c r="I70" s="998"/>
      <c r="J70" s="998"/>
      <c r="K70" s="998"/>
      <c r="L70" s="998"/>
      <c r="M70" s="998"/>
      <c r="N70" s="998"/>
      <c r="O70" s="998"/>
      <c r="P70" s="999"/>
      <c r="Q70" s="1000">
        <v>258</v>
      </c>
      <c r="R70" s="994"/>
      <c r="S70" s="994"/>
      <c r="T70" s="994"/>
      <c r="U70" s="994"/>
      <c r="V70" s="994">
        <v>247</v>
      </c>
      <c r="W70" s="994"/>
      <c r="X70" s="994"/>
      <c r="Y70" s="994"/>
      <c r="Z70" s="994"/>
      <c r="AA70" s="994">
        <v>11</v>
      </c>
      <c r="AB70" s="994"/>
      <c r="AC70" s="994"/>
      <c r="AD70" s="994"/>
      <c r="AE70" s="994"/>
      <c r="AF70" s="994">
        <v>11</v>
      </c>
      <c r="AG70" s="994"/>
      <c r="AH70" s="994"/>
      <c r="AI70" s="994"/>
      <c r="AJ70" s="994"/>
      <c r="AK70" s="994" t="s">
        <v>325</v>
      </c>
      <c r="AL70" s="994"/>
      <c r="AM70" s="994"/>
      <c r="AN70" s="994"/>
      <c r="AO70" s="994"/>
      <c r="AP70" s="994" t="s">
        <v>325</v>
      </c>
      <c r="AQ70" s="994"/>
      <c r="AR70" s="994"/>
      <c r="AS70" s="994"/>
      <c r="AT70" s="994"/>
      <c r="AU70" s="994" t="s">
        <v>325</v>
      </c>
      <c r="AV70" s="994"/>
      <c r="AW70" s="994"/>
      <c r="AX70" s="994"/>
      <c r="AY70" s="994"/>
      <c r="AZ70" s="995"/>
      <c r="BA70" s="995"/>
      <c r="BB70" s="995"/>
      <c r="BC70" s="995"/>
      <c r="BD70" s="996"/>
      <c r="BE70" s="107"/>
      <c r="BF70" s="107"/>
      <c r="BG70" s="107"/>
      <c r="BH70" s="107"/>
      <c r="BI70" s="107"/>
      <c r="BJ70" s="107"/>
      <c r="BK70" s="107"/>
      <c r="BL70" s="107"/>
      <c r="BM70" s="107"/>
      <c r="BN70" s="107"/>
      <c r="BO70" s="107"/>
      <c r="BP70" s="107"/>
      <c r="BQ70" s="104">
        <v>64</v>
      </c>
      <c r="BR70" s="109"/>
      <c r="BS70" s="968"/>
      <c r="BT70" s="969"/>
      <c r="BU70" s="969"/>
      <c r="BV70" s="969"/>
      <c r="BW70" s="969"/>
      <c r="BX70" s="969"/>
      <c r="BY70" s="969"/>
      <c r="BZ70" s="969"/>
      <c r="CA70" s="969"/>
      <c r="CB70" s="969"/>
      <c r="CC70" s="969"/>
      <c r="CD70" s="969"/>
      <c r="CE70" s="969"/>
      <c r="CF70" s="969"/>
      <c r="CG70" s="978"/>
      <c r="CH70" s="979"/>
      <c r="CI70" s="980"/>
      <c r="CJ70" s="980"/>
      <c r="CK70" s="980"/>
      <c r="CL70" s="981"/>
      <c r="CM70" s="979"/>
      <c r="CN70" s="980"/>
      <c r="CO70" s="980"/>
      <c r="CP70" s="980"/>
      <c r="CQ70" s="981"/>
      <c r="CR70" s="979"/>
      <c r="CS70" s="980"/>
      <c r="CT70" s="980"/>
      <c r="CU70" s="980"/>
      <c r="CV70" s="981"/>
      <c r="CW70" s="979"/>
      <c r="CX70" s="980"/>
      <c r="CY70" s="980"/>
      <c r="CZ70" s="980"/>
      <c r="DA70" s="981"/>
      <c r="DB70" s="979"/>
      <c r="DC70" s="980"/>
      <c r="DD70" s="980"/>
      <c r="DE70" s="980"/>
      <c r="DF70" s="981"/>
      <c r="DG70" s="979"/>
      <c r="DH70" s="980"/>
      <c r="DI70" s="980"/>
      <c r="DJ70" s="980"/>
      <c r="DK70" s="981"/>
      <c r="DL70" s="979"/>
      <c r="DM70" s="980"/>
      <c r="DN70" s="980"/>
      <c r="DO70" s="980"/>
      <c r="DP70" s="981"/>
      <c r="DQ70" s="979"/>
      <c r="DR70" s="980"/>
      <c r="DS70" s="980"/>
      <c r="DT70" s="980"/>
      <c r="DU70" s="981"/>
      <c r="DV70" s="968"/>
      <c r="DW70" s="969"/>
      <c r="DX70" s="969"/>
      <c r="DY70" s="969"/>
      <c r="DZ70" s="970"/>
      <c r="EA70" s="96"/>
    </row>
    <row r="71" spans="1:131" ht="26.25" customHeight="1" x14ac:dyDescent="0.15">
      <c r="A71" s="104">
        <v>4</v>
      </c>
      <c r="B71" s="997" t="s">
        <v>359</v>
      </c>
      <c r="C71" s="998"/>
      <c r="D71" s="998"/>
      <c r="E71" s="998"/>
      <c r="F71" s="998"/>
      <c r="G71" s="998"/>
      <c r="H71" s="998"/>
      <c r="I71" s="998"/>
      <c r="J71" s="998"/>
      <c r="K71" s="998"/>
      <c r="L71" s="998"/>
      <c r="M71" s="998"/>
      <c r="N71" s="998"/>
      <c r="O71" s="998"/>
      <c r="P71" s="999"/>
      <c r="Q71" s="1000">
        <v>300630</v>
      </c>
      <c r="R71" s="994"/>
      <c r="S71" s="994"/>
      <c r="T71" s="994"/>
      <c r="U71" s="994"/>
      <c r="V71" s="994">
        <v>289232</v>
      </c>
      <c r="W71" s="994"/>
      <c r="X71" s="994"/>
      <c r="Y71" s="994"/>
      <c r="Z71" s="994"/>
      <c r="AA71" s="994">
        <v>11398</v>
      </c>
      <c r="AB71" s="994"/>
      <c r="AC71" s="994"/>
      <c r="AD71" s="994"/>
      <c r="AE71" s="994"/>
      <c r="AF71" s="994">
        <v>6149</v>
      </c>
      <c r="AG71" s="994"/>
      <c r="AH71" s="994"/>
      <c r="AI71" s="994"/>
      <c r="AJ71" s="994"/>
      <c r="AK71" s="994" t="s">
        <v>325</v>
      </c>
      <c r="AL71" s="994"/>
      <c r="AM71" s="994"/>
      <c r="AN71" s="994"/>
      <c r="AO71" s="994"/>
      <c r="AP71" s="994" t="s">
        <v>325</v>
      </c>
      <c r="AQ71" s="994"/>
      <c r="AR71" s="994"/>
      <c r="AS71" s="994"/>
      <c r="AT71" s="994"/>
      <c r="AU71" s="994" t="s">
        <v>325</v>
      </c>
      <c r="AV71" s="994"/>
      <c r="AW71" s="994"/>
      <c r="AX71" s="994"/>
      <c r="AY71" s="994"/>
      <c r="AZ71" s="995"/>
      <c r="BA71" s="995"/>
      <c r="BB71" s="995"/>
      <c r="BC71" s="995"/>
      <c r="BD71" s="996"/>
      <c r="BE71" s="107"/>
      <c r="BF71" s="107"/>
      <c r="BG71" s="107"/>
      <c r="BH71" s="107"/>
      <c r="BI71" s="107"/>
      <c r="BJ71" s="107"/>
      <c r="BK71" s="107"/>
      <c r="BL71" s="107"/>
      <c r="BM71" s="107"/>
      <c r="BN71" s="107"/>
      <c r="BO71" s="107"/>
      <c r="BP71" s="107"/>
      <c r="BQ71" s="104">
        <v>65</v>
      </c>
      <c r="BR71" s="109"/>
      <c r="BS71" s="968"/>
      <c r="BT71" s="969"/>
      <c r="BU71" s="969"/>
      <c r="BV71" s="969"/>
      <c r="BW71" s="969"/>
      <c r="BX71" s="969"/>
      <c r="BY71" s="969"/>
      <c r="BZ71" s="969"/>
      <c r="CA71" s="969"/>
      <c r="CB71" s="969"/>
      <c r="CC71" s="969"/>
      <c r="CD71" s="969"/>
      <c r="CE71" s="969"/>
      <c r="CF71" s="969"/>
      <c r="CG71" s="978"/>
      <c r="CH71" s="979"/>
      <c r="CI71" s="980"/>
      <c r="CJ71" s="980"/>
      <c r="CK71" s="980"/>
      <c r="CL71" s="981"/>
      <c r="CM71" s="979"/>
      <c r="CN71" s="980"/>
      <c r="CO71" s="980"/>
      <c r="CP71" s="980"/>
      <c r="CQ71" s="981"/>
      <c r="CR71" s="979"/>
      <c r="CS71" s="980"/>
      <c r="CT71" s="980"/>
      <c r="CU71" s="980"/>
      <c r="CV71" s="981"/>
      <c r="CW71" s="979"/>
      <c r="CX71" s="980"/>
      <c r="CY71" s="980"/>
      <c r="CZ71" s="980"/>
      <c r="DA71" s="981"/>
      <c r="DB71" s="979"/>
      <c r="DC71" s="980"/>
      <c r="DD71" s="980"/>
      <c r="DE71" s="980"/>
      <c r="DF71" s="981"/>
      <c r="DG71" s="979"/>
      <c r="DH71" s="980"/>
      <c r="DI71" s="980"/>
      <c r="DJ71" s="980"/>
      <c r="DK71" s="981"/>
      <c r="DL71" s="979"/>
      <c r="DM71" s="980"/>
      <c r="DN71" s="980"/>
      <c r="DO71" s="980"/>
      <c r="DP71" s="981"/>
      <c r="DQ71" s="979"/>
      <c r="DR71" s="980"/>
      <c r="DS71" s="980"/>
      <c r="DT71" s="980"/>
      <c r="DU71" s="981"/>
      <c r="DV71" s="968"/>
      <c r="DW71" s="969"/>
      <c r="DX71" s="969"/>
      <c r="DY71" s="969"/>
      <c r="DZ71" s="970"/>
      <c r="EA71" s="96"/>
    </row>
    <row r="72" spans="1:131" ht="26.25" customHeight="1" x14ac:dyDescent="0.15">
      <c r="A72" s="104">
        <v>5</v>
      </c>
      <c r="B72" s="997"/>
      <c r="C72" s="998"/>
      <c r="D72" s="998"/>
      <c r="E72" s="998"/>
      <c r="F72" s="998"/>
      <c r="G72" s="998"/>
      <c r="H72" s="998"/>
      <c r="I72" s="998"/>
      <c r="J72" s="998"/>
      <c r="K72" s="998"/>
      <c r="L72" s="998"/>
      <c r="M72" s="998"/>
      <c r="N72" s="998"/>
      <c r="O72" s="998"/>
      <c r="P72" s="999"/>
      <c r="Q72" s="1000"/>
      <c r="R72" s="994"/>
      <c r="S72" s="994"/>
      <c r="T72" s="994"/>
      <c r="U72" s="994"/>
      <c r="V72" s="994"/>
      <c r="W72" s="994"/>
      <c r="X72" s="994"/>
      <c r="Y72" s="994"/>
      <c r="Z72" s="994"/>
      <c r="AA72" s="994"/>
      <c r="AB72" s="994"/>
      <c r="AC72" s="994"/>
      <c r="AD72" s="994"/>
      <c r="AE72" s="994"/>
      <c r="AF72" s="994"/>
      <c r="AG72" s="994"/>
      <c r="AH72" s="994"/>
      <c r="AI72" s="994"/>
      <c r="AJ72" s="994"/>
      <c r="AK72" s="994"/>
      <c r="AL72" s="994"/>
      <c r="AM72" s="994"/>
      <c r="AN72" s="994"/>
      <c r="AO72" s="994"/>
      <c r="AP72" s="994"/>
      <c r="AQ72" s="994"/>
      <c r="AR72" s="994"/>
      <c r="AS72" s="994"/>
      <c r="AT72" s="994"/>
      <c r="AU72" s="994"/>
      <c r="AV72" s="994"/>
      <c r="AW72" s="994"/>
      <c r="AX72" s="994"/>
      <c r="AY72" s="994"/>
      <c r="AZ72" s="995"/>
      <c r="BA72" s="995"/>
      <c r="BB72" s="995"/>
      <c r="BC72" s="995"/>
      <c r="BD72" s="996"/>
      <c r="BE72" s="107"/>
      <c r="BF72" s="107"/>
      <c r="BG72" s="107"/>
      <c r="BH72" s="107"/>
      <c r="BI72" s="107"/>
      <c r="BJ72" s="107"/>
      <c r="BK72" s="107"/>
      <c r="BL72" s="107"/>
      <c r="BM72" s="107"/>
      <c r="BN72" s="107"/>
      <c r="BO72" s="107"/>
      <c r="BP72" s="107"/>
      <c r="BQ72" s="104">
        <v>66</v>
      </c>
      <c r="BR72" s="109"/>
      <c r="BS72" s="968"/>
      <c r="BT72" s="969"/>
      <c r="BU72" s="969"/>
      <c r="BV72" s="969"/>
      <c r="BW72" s="969"/>
      <c r="BX72" s="969"/>
      <c r="BY72" s="969"/>
      <c r="BZ72" s="969"/>
      <c r="CA72" s="969"/>
      <c r="CB72" s="969"/>
      <c r="CC72" s="969"/>
      <c r="CD72" s="969"/>
      <c r="CE72" s="969"/>
      <c r="CF72" s="969"/>
      <c r="CG72" s="978"/>
      <c r="CH72" s="979"/>
      <c r="CI72" s="980"/>
      <c r="CJ72" s="980"/>
      <c r="CK72" s="980"/>
      <c r="CL72" s="981"/>
      <c r="CM72" s="979"/>
      <c r="CN72" s="980"/>
      <c r="CO72" s="980"/>
      <c r="CP72" s="980"/>
      <c r="CQ72" s="981"/>
      <c r="CR72" s="979"/>
      <c r="CS72" s="980"/>
      <c r="CT72" s="980"/>
      <c r="CU72" s="980"/>
      <c r="CV72" s="981"/>
      <c r="CW72" s="979"/>
      <c r="CX72" s="980"/>
      <c r="CY72" s="980"/>
      <c r="CZ72" s="980"/>
      <c r="DA72" s="981"/>
      <c r="DB72" s="979"/>
      <c r="DC72" s="980"/>
      <c r="DD72" s="980"/>
      <c r="DE72" s="980"/>
      <c r="DF72" s="981"/>
      <c r="DG72" s="979"/>
      <c r="DH72" s="980"/>
      <c r="DI72" s="980"/>
      <c r="DJ72" s="980"/>
      <c r="DK72" s="981"/>
      <c r="DL72" s="979"/>
      <c r="DM72" s="980"/>
      <c r="DN72" s="980"/>
      <c r="DO72" s="980"/>
      <c r="DP72" s="981"/>
      <c r="DQ72" s="979"/>
      <c r="DR72" s="980"/>
      <c r="DS72" s="980"/>
      <c r="DT72" s="980"/>
      <c r="DU72" s="981"/>
      <c r="DV72" s="968"/>
      <c r="DW72" s="969"/>
      <c r="DX72" s="969"/>
      <c r="DY72" s="969"/>
      <c r="DZ72" s="970"/>
      <c r="EA72" s="96"/>
    </row>
    <row r="73" spans="1:131" ht="26.25" customHeight="1" x14ac:dyDescent="0.15">
      <c r="A73" s="104">
        <v>6</v>
      </c>
      <c r="B73" s="997"/>
      <c r="C73" s="998"/>
      <c r="D73" s="998"/>
      <c r="E73" s="998"/>
      <c r="F73" s="998"/>
      <c r="G73" s="998"/>
      <c r="H73" s="998"/>
      <c r="I73" s="998"/>
      <c r="J73" s="998"/>
      <c r="K73" s="998"/>
      <c r="L73" s="998"/>
      <c r="M73" s="998"/>
      <c r="N73" s="998"/>
      <c r="O73" s="998"/>
      <c r="P73" s="999"/>
      <c r="Q73" s="1000"/>
      <c r="R73" s="994"/>
      <c r="S73" s="994"/>
      <c r="T73" s="994"/>
      <c r="U73" s="994"/>
      <c r="V73" s="994"/>
      <c r="W73" s="994"/>
      <c r="X73" s="994"/>
      <c r="Y73" s="994"/>
      <c r="Z73" s="994"/>
      <c r="AA73" s="994"/>
      <c r="AB73" s="994"/>
      <c r="AC73" s="994"/>
      <c r="AD73" s="994"/>
      <c r="AE73" s="994"/>
      <c r="AF73" s="994"/>
      <c r="AG73" s="994"/>
      <c r="AH73" s="994"/>
      <c r="AI73" s="994"/>
      <c r="AJ73" s="994"/>
      <c r="AK73" s="994"/>
      <c r="AL73" s="994"/>
      <c r="AM73" s="994"/>
      <c r="AN73" s="994"/>
      <c r="AO73" s="994"/>
      <c r="AP73" s="994"/>
      <c r="AQ73" s="994"/>
      <c r="AR73" s="994"/>
      <c r="AS73" s="994"/>
      <c r="AT73" s="994"/>
      <c r="AU73" s="994"/>
      <c r="AV73" s="994"/>
      <c r="AW73" s="994"/>
      <c r="AX73" s="994"/>
      <c r="AY73" s="994"/>
      <c r="AZ73" s="995"/>
      <c r="BA73" s="995"/>
      <c r="BB73" s="995"/>
      <c r="BC73" s="995"/>
      <c r="BD73" s="996"/>
      <c r="BE73" s="107"/>
      <c r="BF73" s="107"/>
      <c r="BG73" s="107"/>
      <c r="BH73" s="107"/>
      <c r="BI73" s="107"/>
      <c r="BJ73" s="107"/>
      <c r="BK73" s="107"/>
      <c r="BL73" s="107"/>
      <c r="BM73" s="107"/>
      <c r="BN73" s="107"/>
      <c r="BO73" s="107"/>
      <c r="BP73" s="107"/>
      <c r="BQ73" s="104">
        <v>67</v>
      </c>
      <c r="BR73" s="109"/>
      <c r="BS73" s="968"/>
      <c r="BT73" s="969"/>
      <c r="BU73" s="969"/>
      <c r="BV73" s="969"/>
      <c r="BW73" s="969"/>
      <c r="BX73" s="969"/>
      <c r="BY73" s="969"/>
      <c r="BZ73" s="969"/>
      <c r="CA73" s="969"/>
      <c r="CB73" s="969"/>
      <c r="CC73" s="969"/>
      <c r="CD73" s="969"/>
      <c r="CE73" s="969"/>
      <c r="CF73" s="969"/>
      <c r="CG73" s="978"/>
      <c r="CH73" s="979"/>
      <c r="CI73" s="980"/>
      <c r="CJ73" s="980"/>
      <c r="CK73" s="980"/>
      <c r="CL73" s="981"/>
      <c r="CM73" s="979"/>
      <c r="CN73" s="980"/>
      <c r="CO73" s="980"/>
      <c r="CP73" s="980"/>
      <c r="CQ73" s="981"/>
      <c r="CR73" s="979"/>
      <c r="CS73" s="980"/>
      <c r="CT73" s="980"/>
      <c r="CU73" s="980"/>
      <c r="CV73" s="981"/>
      <c r="CW73" s="979"/>
      <c r="CX73" s="980"/>
      <c r="CY73" s="980"/>
      <c r="CZ73" s="980"/>
      <c r="DA73" s="981"/>
      <c r="DB73" s="979"/>
      <c r="DC73" s="980"/>
      <c r="DD73" s="980"/>
      <c r="DE73" s="980"/>
      <c r="DF73" s="981"/>
      <c r="DG73" s="979"/>
      <c r="DH73" s="980"/>
      <c r="DI73" s="980"/>
      <c r="DJ73" s="980"/>
      <c r="DK73" s="981"/>
      <c r="DL73" s="979"/>
      <c r="DM73" s="980"/>
      <c r="DN73" s="980"/>
      <c r="DO73" s="980"/>
      <c r="DP73" s="981"/>
      <c r="DQ73" s="979"/>
      <c r="DR73" s="980"/>
      <c r="DS73" s="980"/>
      <c r="DT73" s="980"/>
      <c r="DU73" s="981"/>
      <c r="DV73" s="968"/>
      <c r="DW73" s="969"/>
      <c r="DX73" s="969"/>
      <c r="DY73" s="969"/>
      <c r="DZ73" s="970"/>
      <c r="EA73" s="96"/>
    </row>
    <row r="74" spans="1:131" ht="26.25" customHeight="1" x14ac:dyDescent="0.15">
      <c r="A74" s="104">
        <v>7</v>
      </c>
      <c r="B74" s="997"/>
      <c r="C74" s="998"/>
      <c r="D74" s="998"/>
      <c r="E74" s="998"/>
      <c r="F74" s="998"/>
      <c r="G74" s="998"/>
      <c r="H74" s="998"/>
      <c r="I74" s="998"/>
      <c r="J74" s="998"/>
      <c r="K74" s="998"/>
      <c r="L74" s="998"/>
      <c r="M74" s="998"/>
      <c r="N74" s="998"/>
      <c r="O74" s="998"/>
      <c r="P74" s="999"/>
      <c r="Q74" s="1000"/>
      <c r="R74" s="994"/>
      <c r="S74" s="994"/>
      <c r="T74" s="994"/>
      <c r="U74" s="994"/>
      <c r="V74" s="994"/>
      <c r="W74" s="994"/>
      <c r="X74" s="994"/>
      <c r="Y74" s="994"/>
      <c r="Z74" s="994"/>
      <c r="AA74" s="994"/>
      <c r="AB74" s="994"/>
      <c r="AC74" s="994"/>
      <c r="AD74" s="994"/>
      <c r="AE74" s="994"/>
      <c r="AF74" s="994"/>
      <c r="AG74" s="994"/>
      <c r="AH74" s="994"/>
      <c r="AI74" s="994"/>
      <c r="AJ74" s="994"/>
      <c r="AK74" s="994"/>
      <c r="AL74" s="994"/>
      <c r="AM74" s="994"/>
      <c r="AN74" s="994"/>
      <c r="AO74" s="994"/>
      <c r="AP74" s="994"/>
      <c r="AQ74" s="994"/>
      <c r="AR74" s="994"/>
      <c r="AS74" s="994"/>
      <c r="AT74" s="994"/>
      <c r="AU74" s="994"/>
      <c r="AV74" s="994"/>
      <c r="AW74" s="994"/>
      <c r="AX74" s="994"/>
      <c r="AY74" s="994"/>
      <c r="AZ74" s="995"/>
      <c r="BA74" s="995"/>
      <c r="BB74" s="995"/>
      <c r="BC74" s="995"/>
      <c r="BD74" s="996"/>
      <c r="BE74" s="107"/>
      <c r="BF74" s="107"/>
      <c r="BG74" s="107"/>
      <c r="BH74" s="107"/>
      <c r="BI74" s="107"/>
      <c r="BJ74" s="107"/>
      <c r="BK74" s="107"/>
      <c r="BL74" s="107"/>
      <c r="BM74" s="107"/>
      <c r="BN74" s="107"/>
      <c r="BO74" s="107"/>
      <c r="BP74" s="107"/>
      <c r="BQ74" s="104">
        <v>68</v>
      </c>
      <c r="BR74" s="109"/>
      <c r="BS74" s="968"/>
      <c r="BT74" s="969"/>
      <c r="BU74" s="969"/>
      <c r="BV74" s="969"/>
      <c r="BW74" s="969"/>
      <c r="BX74" s="969"/>
      <c r="BY74" s="969"/>
      <c r="BZ74" s="969"/>
      <c r="CA74" s="969"/>
      <c r="CB74" s="969"/>
      <c r="CC74" s="969"/>
      <c r="CD74" s="969"/>
      <c r="CE74" s="969"/>
      <c r="CF74" s="969"/>
      <c r="CG74" s="978"/>
      <c r="CH74" s="979"/>
      <c r="CI74" s="980"/>
      <c r="CJ74" s="980"/>
      <c r="CK74" s="980"/>
      <c r="CL74" s="981"/>
      <c r="CM74" s="979"/>
      <c r="CN74" s="980"/>
      <c r="CO74" s="980"/>
      <c r="CP74" s="980"/>
      <c r="CQ74" s="981"/>
      <c r="CR74" s="979"/>
      <c r="CS74" s="980"/>
      <c r="CT74" s="980"/>
      <c r="CU74" s="980"/>
      <c r="CV74" s="981"/>
      <c r="CW74" s="979"/>
      <c r="CX74" s="980"/>
      <c r="CY74" s="980"/>
      <c r="CZ74" s="980"/>
      <c r="DA74" s="981"/>
      <c r="DB74" s="979"/>
      <c r="DC74" s="980"/>
      <c r="DD74" s="980"/>
      <c r="DE74" s="980"/>
      <c r="DF74" s="981"/>
      <c r="DG74" s="979"/>
      <c r="DH74" s="980"/>
      <c r="DI74" s="980"/>
      <c r="DJ74" s="980"/>
      <c r="DK74" s="981"/>
      <c r="DL74" s="979"/>
      <c r="DM74" s="980"/>
      <c r="DN74" s="980"/>
      <c r="DO74" s="980"/>
      <c r="DP74" s="981"/>
      <c r="DQ74" s="979"/>
      <c r="DR74" s="980"/>
      <c r="DS74" s="980"/>
      <c r="DT74" s="980"/>
      <c r="DU74" s="981"/>
      <c r="DV74" s="968"/>
      <c r="DW74" s="969"/>
      <c r="DX74" s="969"/>
      <c r="DY74" s="969"/>
      <c r="DZ74" s="970"/>
      <c r="EA74" s="96"/>
    </row>
    <row r="75" spans="1:131" ht="26.25" customHeight="1" x14ac:dyDescent="0.15">
      <c r="A75" s="104">
        <v>8</v>
      </c>
      <c r="B75" s="997"/>
      <c r="C75" s="998"/>
      <c r="D75" s="998"/>
      <c r="E75" s="998"/>
      <c r="F75" s="998"/>
      <c r="G75" s="998"/>
      <c r="H75" s="998"/>
      <c r="I75" s="998"/>
      <c r="J75" s="998"/>
      <c r="K75" s="998"/>
      <c r="L75" s="998"/>
      <c r="M75" s="998"/>
      <c r="N75" s="998"/>
      <c r="O75" s="998"/>
      <c r="P75" s="999"/>
      <c r="Q75" s="1001"/>
      <c r="R75" s="1002"/>
      <c r="S75" s="1002"/>
      <c r="T75" s="1002"/>
      <c r="U75" s="1003"/>
      <c r="V75" s="1004"/>
      <c r="W75" s="1002"/>
      <c r="X75" s="1002"/>
      <c r="Y75" s="1002"/>
      <c r="Z75" s="1003"/>
      <c r="AA75" s="1004"/>
      <c r="AB75" s="1002"/>
      <c r="AC75" s="1002"/>
      <c r="AD75" s="1002"/>
      <c r="AE75" s="1003"/>
      <c r="AF75" s="1004"/>
      <c r="AG75" s="1002"/>
      <c r="AH75" s="1002"/>
      <c r="AI75" s="1002"/>
      <c r="AJ75" s="1003"/>
      <c r="AK75" s="1004"/>
      <c r="AL75" s="1002"/>
      <c r="AM75" s="1002"/>
      <c r="AN75" s="1002"/>
      <c r="AO75" s="1003"/>
      <c r="AP75" s="1004"/>
      <c r="AQ75" s="1002"/>
      <c r="AR75" s="1002"/>
      <c r="AS75" s="1002"/>
      <c r="AT75" s="1003"/>
      <c r="AU75" s="1004"/>
      <c r="AV75" s="1002"/>
      <c r="AW75" s="1002"/>
      <c r="AX75" s="1002"/>
      <c r="AY75" s="1003"/>
      <c r="AZ75" s="995"/>
      <c r="BA75" s="995"/>
      <c r="BB75" s="995"/>
      <c r="BC75" s="995"/>
      <c r="BD75" s="996"/>
      <c r="BE75" s="107"/>
      <c r="BF75" s="107"/>
      <c r="BG75" s="107"/>
      <c r="BH75" s="107"/>
      <c r="BI75" s="107"/>
      <c r="BJ75" s="107"/>
      <c r="BK75" s="107"/>
      <c r="BL75" s="107"/>
      <c r="BM75" s="107"/>
      <c r="BN75" s="107"/>
      <c r="BO75" s="107"/>
      <c r="BP75" s="107"/>
      <c r="BQ75" s="104">
        <v>69</v>
      </c>
      <c r="BR75" s="109"/>
      <c r="BS75" s="968"/>
      <c r="BT75" s="969"/>
      <c r="BU75" s="969"/>
      <c r="BV75" s="969"/>
      <c r="BW75" s="969"/>
      <c r="BX75" s="969"/>
      <c r="BY75" s="969"/>
      <c r="BZ75" s="969"/>
      <c r="CA75" s="969"/>
      <c r="CB75" s="969"/>
      <c r="CC75" s="969"/>
      <c r="CD75" s="969"/>
      <c r="CE75" s="969"/>
      <c r="CF75" s="969"/>
      <c r="CG75" s="978"/>
      <c r="CH75" s="979"/>
      <c r="CI75" s="980"/>
      <c r="CJ75" s="980"/>
      <c r="CK75" s="980"/>
      <c r="CL75" s="981"/>
      <c r="CM75" s="979"/>
      <c r="CN75" s="980"/>
      <c r="CO75" s="980"/>
      <c r="CP75" s="980"/>
      <c r="CQ75" s="981"/>
      <c r="CR75" s="979"/>
      <c r="CS75" s="980"/>
      <c r="CT75" s="980"/>
      <c r="CU75" s="980"/>
      <c r="CV75" s="981"/>
      <c r="CW75" s="979"/>
      <c r="CX75" s="980"/>
      <c r="CY75" s="980"/>
      <c r="CZ75" s="980"/>
      <c r="DA75" s="981"/>
      <c r="DB75" s="979"/>
      <c r="DC75" s="980"/>
      <c r="DD75" s="980"/>
      <c r="DE75" s="980"/>
      <c r="DF75" s="981"/>
      <c r="DG75" s="979"/>
      <c r="DH75" s="980"/>
      <c r="DI75" s="980"/>
      <c r="DJ75" s="980"/>
      <c r="DK75" s="981"/>
      <c r="DL75" s="979"/>
      <c r="DM75" s="980"/>
      <c r="DN75" s="980"/>
      <c r="DO75" s="980"/>
      <c r="DP75" s="981"/>
      <c r="DQ75" s="979"/>
      <c r="DR75" s="980"/>
      <c r="DS75" s="980"/>
      <c r="DT75" s="980"/>
      <c r="DU75" s="981"/>
      <c r="DV75" s="968"/>
      <c r="DW75" s="969"/>
      <c r="DX75" s="969"/>
      <c r="DY75" s="969"/>
      <c r="DZ75" s="970"/>
      <c r="EA75" s="96"/>
    </row>
    <row r="76" spans="1:131" ht="26.25" customHeight="1" x14ac:dyDescent="0.15">
      <c r="A76" s="104">
        <v>9</v>
      </c>
      <c r="B76" s="997"/>
      <c r="C76" s="998"/>
      <c r="D76" s="998"/>
      <c r="E76" s="998"/>
      <c r="F76" s="998"/>
      <c r="G76" s="998"/>
      <c r="H76" s="998"/>
      <c r="I76" s="998"/>
      <c r="J76" s="998"/>
      <c r="K76" s="998"/>
      <c r="L76" s="998"/>
      <c r="M76" s="998"/>
      <c r="N76" s="998"/>
      <c r="O76" s="998"/>
      <c r="P76" s="999"/>
      <c r="Q76" s="1001"/>
      <c r="R76" s="1002"/>
      <c r="S76" s="1002"/>
      <c r="T76" s="1002"/>
      <c r="U76" s="1003"/>
      <c r="V76" s="1004"/>
      <c r="W76" s="1002"/>
      <c r="X76" s="1002"/>
      <c r="Y76" s="1002"/>
      <c r="Z76" s="1003"/>
      <c r="AA76" s="1004"/>
      <c r="AB76" s="1002"/>
      <c r="AC76" s="1002"/>
      <c r="AD76" s="1002"/>
      <c r="AE76" s="1003"/>
      <c r="AF76" s="1004"/>
      <c r="AG76" s="1002"/>
      <c r="AH76" s="1002"/>
      <c r="AI76" s="1002"/>
      <c r="AJ76" s="1003"/>
      <c r="AK76" s="1004"/>
      <c r="AL76" s="1002"/>
      <c r="AM76" s="1002"/>
      <c r="AN76" s="1002"/>
      <c r="AO76" s="1003"/>
      <c r="AP76" s="1004"/>
      <c r="AQ76" s="1002"/>
      <c r="AR76" s="1002"/>
      <c r="AS76" s="1002"/>
      <c r="AT76" s="1003"/>
      <c r="AU76" s="1004"/>
      <c r="AV76" s="1002"/>
      <c r="AW76" s="1002"/>
      <c r="AX76" s="1002"/>
      <c r="AY76" s="1003"/>
      <c r="AZ76" s="995"/>
      <c r="BA76" s="995"/>
      <c r="BB76" s="995"/>
      <c r="BC76" s="995"/>
      <c r="BD76" s="996"/>
      <c r="BE76" s="107"/>
      <c r="BF76" s="107"/>
      <c r="BG76" s="107"/>
      <c r="BH76" s="107"/>
      <c r="BI76" s="107"/>
      <c r="BJ76" s="107"/>
      <c r="BK76" s="107"/>
      <c r="BL76" s="107"/>
      <c r="BM76" s="107"/>
      <c r="BN76" s="107"/>
      <c r="BO76" s="107"/>
      <c r="BP76" s="107"/>
      <c r="BQ76" s="104">
        <v>70</v>
      </c>
      <c r="BR76" s="109"/>
      <c r="BS76" s="968"/>
      <c r="BT76" s="969"/>
      <c r="BU76" s="969"/>
      <c r="BV76" s="969"/>
      <c r="BW76" s="969"/>
      <c r="BX76" s="969"/>
      <c r="BY76" s="969"/>
      <c r="BZ76" s="969"/>
      <c r="CA76" s="969"/>
      <c r="CB76" s="969"/>
      <c r="CC76" s="969"/>
      <c r="CD76" s="969"/>
      <c r="CE76" s="969"/>
      <c r="CF76" s="969"/>
      <c r="CG76" s="978"/>
      <c r="CH76" s="979"/>
      <c r="CI76" s="980"/>
      <c r="CJ76" s="980"/>
      <c r="CK76" s="980"/>
      <c r="CL76" s="981"/>
      <c r="CM76" s="979"/>
      <c r="CN76" s="980"/>
      <c r="CO76" s="980"/>
      <c r="CP76" s="980"/>
      <c r="CQ76" s="981"/>
      <c r="CR76" s="979"/>
      <c r="CS76" s="980"/>
      <c r="CT76" s="980"/>
      <c r="CU76" s="980"/>
      <c r="CV76" s="981"/>
      <c r="CW76" s="979"/>
      <c r="CX76" s="980"/>
      <c r="CY76" s="980"/>
      <c r="CZ76" s="980"/>
      <c r="DA76" s="981"/>
      <c r="DB76" s="979"/>
      <c r="DC76" s="980"/>
      <c r="DD76" s="980"/>
      <c r="DE76" s="980"/>
      <c r="DF76" s="981"/>
      <c r="DG76" s="979"/>
      <c r="DH76" s="980"/>
      <c r="DI76" s="980"/>
      <c r="DJ76" s="980"/>
      <c r="DK76" s="981"/>
      <c r="DL76" s="979"/>
      <c r="DM76" s="980"/>
      <c r="DN76" s="980"/>
      <c r="DO76" s="980"/>
      <c r="DP76" s="981"/>
      <c r="DQ76" s="979"/>
      <c r="DR76" s="980"/>
      <c r="DS76" s="980"/>
      <c r="DT76" s="980"/>
      <c r="DU76" s="981"/>
      <c r="DV76" s="968"/>
      <c r="DW76" s="969"/>
      <c r="DX76" s="969"/>
      <c r="DY76" s="969"/>
      <c r="DZ76" s="970"/>
      <c r="EA76" s="96"/>
    </row>
    <row r="77" spans="1:131" ht="26.25" customHeight="1" x14ac:dyDescent="0.15">
      <c r="A77" s="104">
        <v>10</v>
      </c>
      <c r="B77" s="997"/>
      <c r="C77" s="998"/>
      <c r="D77" s="998"/>
      <c r="E77" s="998"/>
      <c r="F77" s="998"/>
      <c r="G77" s="998"/>
      <c r="H77" s="998"/>
      <c r="I77" s="998"/>
      <c r="J77" s="998"/>
      <c r="K77" s="998"/>
      <c r="L77" s="998"/>
      <c r="M77" s="998"/>
      <c r="N77" s="998"/>
      <c r="O77" s="998"/>
      <c r="P77" s="999"/>
      <c r="Q77" s="1001"/>
      <c r="R77" s="1002"/>
      <c r="S77" s="1002"/>
      <c r="T77" s="1002"/>
      <c r="U77" s="1003"/>
      <c r="V77" s="1004"/>
      <c r="W77" s="1002"/>
      <c r="X77" s="1002"/>
      <c r="Y77" s="1002"/>
      <c r="Z77" s="1003"/>
      <c r="AA77" s="1004"/>
      <c r="AB77" s="1002"/>
      <c r="AC77" s="1002"/>
      <c r="AD77" s="1002"/>
      <c r="AE77" s="1003"/>
      <c r="AF77" s="1004"/>
      <c r="AG77" s="1002"/>
      <c r="AH77" s="1002"/>
      <c r="AI77" s="1002"/>
      <c r="AJ77" s="1003"/>
      <c r="AK77" s="1004"/>
      <c r="AL77" s="1002"/>
      <c r="AM77" s="1002"/>
      <c r="AN77" s="1002"/>
      <c r="AO77" s="1003"/>
      <c r="AP77" s="1004"/>
      <c r="AQ77" s="1002"/>
      <c r="AR77" s="1002"/>
      <c r="AS77" s="1002"/>
      <c r="AT77" s="1003"/>
      <c r="AU77" s="1004"/>
      <c r="AV77" s="1002"/>
      <c r="AW77" s="1002"/>
      <c r="AX77" s="1002"/>
      <c r="AY77" s="1003"/>
      <c r="AZ77" s="995"/>
      <c r="BA77" s="995"/>
      <c r="BB77" s="995"/>
      <c r="BC77" s="995"/>
      <c r="BD77" s="996"/>
      <c r="BE77" s="107"/>
      <c r="BF77" s="107"/>
      <c r="BG77" s="107"/>
      <c r="BH77" s="107"/>
      <c r="BI77" s="107"/>
      <c r="BJ77" s="107"/>
      <c r="BK77" s="107"/>
      <c r="BL77" s="107"/>
      <c r="BM77" s="107"/>
      <c r="BN77" s="107"/>
      <c r="BO77" s="107"/>
      <c r="BP77" s="107"/>
      <c r="BQ77" s="104">
        <v>71</v>
      </c>
      <c r="BR77" s="109"/>
      <c r="BS77" s="968"/>
      <c r="BT77" s="969"/>
      <c r="BU77" s="969"/>
      <c r="BV77" s="969"/>
      <c r="BW77" s="969"/>
      <c r="BX77" s="969"/>
      <c r="BY77" s="969"/>
      <c r="BZ77" s="969"/>
      <c r="CA77" s="969"/>
      <c r="CB77" s="969"/>
      <c r="CC77" s="969"/>
      <c r="CD77" s="969"/>
      <c r="CE77" s="969"/>
      <c r="CF77" s="969"/>
      <c r="CG77" s="978"/>
      <c r="CH77" s="979"/>
      <c r="CI77" s="980"/>
      <c r="CJ77" s="980"/>
      <c r="CK77" s="980"/>
      <c r="CL77" s="981"/>
      <c r="CM77" s="979"/>
      <c r="CN77" s="980"/>
      <c r="CO77" s="980"/>
      <c r="CP77" s="980"/>
      <c r="CQ77" s="981"/>
      <c r="CR77" s="979"/>
      <c r="CS77" s="980"/>
      <c r="CT77" s="980"/>
      <c r="CU77" s="980"/>
      <c r="CV77" s="981"/>
      <c r="CW77" s="979"/>
      <c r="CX77" s="980"/>
      <c r="CY77" s="980"/>
      <c r="CZ77" s="980"/>
      <c r="DA77" s="981"/>
      <c r="DB77" s="979"/>
      <c r="DC77" s="980"/>
      <c r="DD77" s="980"/>
      <c r="DE77" s="980"/>
      <c r="DF77" s="981"/>
      <c r="DG77" s="979"/>
      <c r="DH77" s="980"/>
      <c r="DI77" s="980"/>
      <c r="DJ77" s="980"/>
      <c r="DK77" s="981"/>
      <c r="DL77" s="979"/>
      <c r="DM77" s="980"/>
      <c r="DN77" s="980"/>
      <c r="DO77" s="980"/>
      <c r="DP77" s="981"/>
      <c r="DQ77" s="979"/>
      <c r="DR77" s="980"/>
      <c r="DS77" s="980"/>
      <c r="DT77" s="980"/>
      <c r="DU77" s="981"/>
      <c r="DV77" s="968"/>
      <c r="DW77" s="969"/>
      <c r="DX77" s="969"/>
      <c r="DY77" s="969"/>
      <c r="DZ77" s="970"/>
      <c r="EA77" s="96"/>
    </row>
    <row r="78" spans="1:131" ht="26.25" customHeight="1" x14ac:dyDescent="0.15">
      <c r="A78" s="104">
        <v>11</v>
      </c>
      <c r="B78" s="997"/>
      <c r="C78" s="998"/>
      <c r="D78" s="998"/>
      <c r="E78" s="998"/>
      <c r="F78" s="998"/>
      <c r="G78" s="998"/>
      <c r="H78" s="998"/>
      <c r="I78" s="998"/>
      <c r="J78" s="998"/>
      <c r="K78" s="998"/>
      <c r="L78" s="998"/>
      <c r="M78" s="998"/>
      <c r="N78" s="998"/>
      <c r="O78" s="998"/>
      <c r="P78" s="999"/>
      <c r="Q78" s="1000"/>
      <c r="R78" s="994"/>
      <c r="S78" s="994"/>
      <c r="T78" s="994"/>
      <c r="U78" s="994"/>
      <c r="V78" s="994"/>
      <c r="W78" s="994"/>
      <c r="X78" s="994"/>
      <c r="Y78" s="994"/>
      <c r="Z78" s="994"/>
      <c r="AA78" s="994"/>
      <c r="AB78" s="994"/>
      <c r="AC78" s="994"/>
      <c r="AD78" s="994"/>
      <c r="AE78" s="994"/>
      <c r="AF78" s="994"/>
      <c r="AG78" s="994"/>
      <c r="AH78" s="994"/>
      <c r="AI78" s="994"/>
      <c r="AJ78" s="994"/>
      <c r="AK78" s="994"/>
      <c r="AL78" s="994"/>
      <c r="AM78" s="994"/>
      <c r="AN78" s="994"/>
      <c r="AO78" s="994"/>
      <c r="AP78" s="994"/>
      <c r="AQ78" s="994"/>
      <c r="AR78" s="994"/>
      <c r="AS78" s="994"/>
      <c r="AT78" s="994"/>
      <c r="AU78" s="994"/>
      <c r="AV78" s="994"/>
      <c r="AW78" s="994"/>
      <c r="AX78" s="994"/>
      <c r="AY78" s="994"/>
      <c r="AZ78" s="995"/>
      <c r="BA78" s="995"/>
      <c r="BB78" s="995"/>
      <c r="BC78" s="995"/>
      <c r="BD78" s="996"/>
      <c r="BE78" s="107"/>
      <c r="BF78" s="107"/>
      <c r="BG78" s="107"/>
      <c r="BH78" s="107"/>
      <c r="BI78" s="107"/>
      <c r="BJ78" s="96"/>
      <c r="BK78" s="96"/>
      <c r="BL78" s="96"/>
      <c r="BM78" s="96"/>
      <c r="BN78" s="96"/>
      <c r="BO78" s="107"/>
      <c r="BP78" s="107"/>
      <c r="BQ78" s="104">
        <v>72</v>
      </c>
      <c r="BR78" s="109"/>
      <c r="BS78" s="968"/>
      <c r="BT78" s="969"/>
      <c r="BU78" s="969"/>
      <c r="BV78" s="969"/>
      <c r="BW78" s="969"/>
      <c r="BX78" s="969"/>
      <c r="BY78" s="969"/>
      <c r="BZ78" s="969"/>
      <c r="CA78" s="969"/>
      <c r="CB78" s="969"/>
      <c r="CC78" s="969"/>
      <c r="CD78" s="969"/>
      <c r="CE78" s="969"/>
      <c r="CF78" s="969"/>
      <c r="CG78" s="978"/>
      <c r="CH78" s="979"/>
      <c r="CI78" s="980"/>
      <c r="CJ78" s="980"/>
      <c r="CK78" s="980"/>
      <c r="CL78" s="981"/>
      <c r="CM78" s="979"/>
      <c r="CN78" s="980"/>
      <c r="CO78" s="980"/>
      <c r="CP78" s="980"/>
      <c r="CQ78" s="981"/>
      <c r="CR78" s="979"/>
      <c r="CS78" s="980"/>
      <c r="CT78" s="980"/>
      <c r="CU78" s="980"/>
      <c r="CV78" s="981"/>
      <c r="CW78" s="979"/>
      <c r="CX78" s="980"/>
      <c r="CY78" s="980"/>
      <c r="CZ78" s="980"/>
      <c r="DA78" s="981"/>
      <c r="DB78" s="979"/>
      <c r="DC78" s="980"/>
      <c r="DD78" s="980"/>
      <c r="DE78" s="980"/>
      <c r="DF78" s="981"/>
      <c r="DG78" s="979"/>
      <c r="DH78" s="980"/>
      <c r="DI78" s="980"/>
      <c r="DJ78" s="980"/>
      <c r="DK78" s="981"/>
      <c r="DL78" s="979"/>
      <c r="DM78" s="980"/>
      <c r="DN78" s="980"/>
      <c r="DO78" s="980"/>
      <c r="DP78" s="981"/>
      <c r="DQ78" s="979"/>
      <c r="DR78" s="980"/>
      <c r="DS78" s="980"/>
      <c r="DT78" s="980"/>
      <c r="DU78" s="981"/>
      <c r="DV78" s="968"/>
      <c r="DW78" s="969"/>
      <c r="DX78" s="969"/>
      <c r="DY78" s="969"/>
      <c r="DZ78" s="970"/>
      <c r="EA78" s="96"/>
    </row>
    <row r="79" spans="1:131" ht="26.25" customHeight="1" x14ac:dyDescent="0.15">
      <c r="A79" s="104">
        <v>12</v>
      </c>
      <c r="B79" s="997"/>
      <c r="C79" s="998"/>
      <c r="D79" s="998"/>
      <c r="E79" s="998"/>
      <c r="F79" s="998"/>
      <c r="G79" s="998"/>
      <c r="H79" s="998"/>
      <c r="I79" s="998"/>
      <c r="J79" s="998"/>
      <c r="K79" s="998"/>
      <c r="L79" s="998"/>
      <c r="M79" s="998"/>
      <c r="N79" s="998"/>
      <c r="O79" s="998"/>
      <c r="P79" s="999"/>
      <c r="Q79" s="1000"/>
      <c r="R79" s="994"/>
      <c r="S79" s="994"/>
      <c r="T79" s="994"/>
      <c r="U79" s="994"/>
      <c r="V79" s="994"/>
      <c r="W79" s="994"/>
      <c r="X79" s="994"/>
      <c r="Y79" s="994"/>
      <c r="Z79" s="994"/>
      <c r="AA79" s="994"/>
      <c r="AB79" s="994"/>
      <c r="AC79" s="994"/>
      <c r="AD79" s="994"/>
      <c r="AE79" s="994"/>
      <c r="AF79" s="994"/>
      <c r="AG79" s="994"/>
      <c r="AH79" s="994"/>
      <c r="AI79" s="994"/>
      <c r="AJ79" s="994"/>
      <c r="AK79" s="994"/>
      <c r="AL79" s="994"/>
      <c r="AM79" s="994"/>
      <c r="AN79" s="994"/>
      <c r="AO79" s="994"/>
      <c r="AP79" s="994"/>
      <c r="AQ79" s="994"/>
      <c r="AR79" s="994"/>
      <c r="AS79" s="994"/>
      <c r="AT79" s="994"/>
      <c r="AU79" s="994"/>
      <c r="AV79" s="994"/>
      <c r="AW79" s="994"/>
      <c r="AX79" s="994"/>
      <c r="AY79" s="994"/>
      <c r="AZ79" s="995"/>
      <c r="BA79" s="995"/>
      <c r="BB79" s="995"/>
      <c r="BC79" s="995"/>
      <c r="BD79" s="996"/>
      <c r="BE79" s="107"/>
      <c r="BF79" s="107"/>
      <c r="BG79" s="107"/>
      <c r="BH79" s="107"/>
      <c r="BI79" s="107"/>
      <c r="BJ79" s="96"/>
      <c r="BK79" s="96"/>
      <c r="BL79" s="96"/>
      <c r="BM79" s="96"/>
      <c r="BN79" s="96"/>
      <c r="BO79" s="107"/>
      <c r="BP79" s="107"/>
      <c r="BQ79" s="104">
        <v>73</v>
      </c>
      <c r="BR79" s="109"/>
      <c r="BS79" s="968"/>
      <c r="BT79" s="969"/>
      <c r="BU79" s="969"/>
      <c r="BV79" s="969"/>
      <c r="BW79" s="969"/>
      <c r="BX79" s="969"/>
      <c r="BY79" s="969"/>
      <c r="BZ79" s="969"/>
      <c r="CA79" s="969"/>
      <c r="CB79" s="969"/>
      <c r="CC79" s="969"/>
      <c r="CD79" s="969"/>
      <c r="CE79" s="969"/>
      <c r="CF79" s="969"/>
      <c r="CG79" s="978"/>
      <c r="CH79" s="979"/>
      <c r="CI79" s="980"/>
      <c r="CJ79" s="980"/>
      <c r="CK79" s="980"/>
      <c r="CL79" s="981"/>
      <c r="CM79" s="979"/>
      <c r="CN79" s="980"/>
      <c r="CO79" s="980"/>
      <c r="CP79" s="980"/>
      <c r="CQ79" s="981"/>
      <c r="CR79" s="979"/>
      <c r="CS79" s="980"/>
      <c r="CT79" s="980"/>
      <c r="CU79" s="980"/>
      <c r="CV79" s="981"/>
      <c r="CW79" s="979"/>
      <c r="CX79" s="980"/>
      <c r="CY79" s="980"/>
      <c r="CZ79" s="980"/>
      <c r="DA79" s="981"/>
      <c r="DB79" s="979"/>
      <c r="DC79" s="980"/>
      <c r="DD79" s="980"/>
      <c r="DE79" s="980"/>
      <c r="DF79" s="981"/>
      <c r="DG79" s="979"/>
      <c r="DH79" s="980"/>
      <c r="DI79" s="980"/>
      <c r="DJ79" s="980"/>
      <c r="DK79" s="981"/>
      <c r="DL79" s="979"/>
      <c r="DM79" s="980"/>
      <c r="DN79" s="980"/>
      <c r="DO79" s="980"/>
      <c r="DP79" s="981"/>
      <c r="DQ79" s="979"/>
      <c r="DR79" s="980"/>
      <c r="DS79" s="980"/>
      <c r="DT79" s="980"/>
      <c r="DU79" s="981"/>
      <c r="DV79" s="968"/>
      <c r="DW79" s="969"/>
      <c r="DX79" s="969"/>
      <c r="DY79" s="969"/>
      <c r="DZ79" s="970"/>
      <c r="EA79" s="96"/>
    </row>
    <row r="80" spans="1:131" ht="26.25" customHeight="1" x14ac:dyDescent="0.15">
      <c r="A80" s="104">
        <v>13</v>
      </c>
      <c r="B80" s="997"/>
      <c r="C80" s="998"/>
      <c r="D80" s="998"/>
      <c r="E80" s="998"/>
      <c r="F80" s="998"/>
      <c r="G80" s="998"/>
      <c r="H80" s="998"/>
      <c r="I80" s="998"/>
      <c r="J80" s="998"/>
      <c r="K80" s="998"/>
      <c r="L80" s="998"/>
      <c r="M80" s="998"/>
      <c r="N80" s="998"/>
      <c r="O80" s="998"/>
      <c r="P80" s="999"/>
      <c r="Q80" s="1000"/>
      <c r="R80" s="994"/>
      <c r="S80" s="994"/>
      <c r="T80" s="994"/>
      <c r="U80" s="994"/>
      <c r="V80" s="994"/>
      <c r="W80" s="994"/>
      <c r="X80" s="994"/>
      <c r="Y80" s="994"/>
      <c r="Z80" s="994"/>
      <c r="AA80" s="994"/>
      <c r="AB80" s="994"/>
      <c r="AC80" s="994"/>
      <c r="AD80" s="994"/>
      <c r="AE80" s="994"/>
      <c r="AF80" s="994"/>
      <c r="AG80" s="994"/>
      <c r="AH80" s="994"/>
      <c r="AI80" s="994"/>
      <c r="AJ80" s="994"/>
      <c r="AK80" s="994"/>
      <c r="AL80" s="994"/>
      <c r="AM80" s="994"/>
      <c r="AN80" s="994"/>
      <c r="AO80" s="994"/>
      <c r="AP80" s="994"/>
      <c r="AQ80" s="994"/>
      <c r="AR80" s="994"/>
      <c r="AS80" s="994"/>
      <c r="AT80" s="994"/>
      <c r="AU80" s="994"/>
      <c r="AV80" s="994"/>
      <c r="AW80" s="994"/>
      <c r="AX80" s="994"/>
      <c r="AY80" s="994"/>
      <c r="AZ80" s="995"/>
      <c r="BA80" s="995"/>
      <c r="BB80" s="995"/>
      <c r="BC80" s="995"/>
      <c r="BD80" s="996"/>
      <c r="BE80" s="107"/>
      <c r="BF80" s="107"/>
      <c r="BG80" s="107"/>
      <c r="BH80" s="107"/>
      <c r="BI80" s="107"/>
      <c r="BJ80" s="107"/>
      <c r="BK80" s="107"/>
      <c r="BL80" s="107"/>
      <c r="BM80" s="107"/>
      <c r="BN80" s="107"/>
      <c r="BO80" s="107"/>
      <c r="BP80" s="107"/>
      <c r="BQ80" s="104">
        <v>74</v>
      </c>
      <c r="BR80" s="109"/>
      <c r="BS80" s="968"/>
      <c r="BT80" s="969"/>
      <c r="BU80" s="969"/>
      <c r="BV80" s="969"/>
      <c r="BW80" s="969"/>
      <c r="BX80" s="969"/>
      <c r="BY80" s="969"/>
      <c r="BZ80" s="969"/>
      <c r="CA80" s="969"/>
      <c r="CB80" s="969"/>
      <c r="CC80" s="969"/>
      <c r="CD80" s="969"/>
      <c r="CE80" s="969"/>
      <c r="CF80" s="969"/>
      <c r="CG80" s="978"/>
      <c r="CH80" s="979"/>
      <c r="CI80" s="980"/>
      <c r="CJ80" s="980"/>
      <c r="CK80" s="980"/>
      <c r="CL80" s="981"/>
      <c r="CM80" s="979"/>
      <c r="CN80" s="980"/>
      <c r="CO80" s="980"/>
      <c r="CP80" s="980"/>
      <c r="CQ80" s="981"/>
      <c r="CR80" s="979"/>
      <c r="CS80" s="980"/>
      <c r="CT80" s="980"/>
      <c r="CU80" s="980"/>
      <c r="CV80" s="981"/>
      <c r="CW80" s="979"/>
      <c r="CX80" s="980"/>
      <c r="CY80" s="980"/>
      <c r="CZ80" s="980"/>
      <c r="DA80" s="981"/>
      <c r="DB80" s="979"/>
      <c r="DC80" s="980"/>
      <c r="DD80" s="980"/>
      <c r="DE80" s="980"/>
      <c r="DF80" s="981"/>
      <c r="DG80" s="979"/>
      <c r="DH80" s="980"/>
      <c r="DI80" s="980"/>
      <c r="DJ80" s="980"/>
      <c r="DK80" s="981"/>
      <c r="DL80" s="979"/>
      <c r="DM80" s="980"/>
      <c r="DN80" s="980"/>
      <c r="DO80" s="980"/>
      <c r="DP80" s="981"/>
      <c r="DQ80" s="979"/>
      <c r="DR80" s="980"/>
      <c r="DS80" s="980"/>
      <c r="DT80" s="980"/>
      <c r="DU80" s="981"/>
      <c r="DV80" s="968"/>
      <c r="DW80" s="969"/>
      <c r="DX80" s="969"/>
      <c r="DY80" s="969"/>
      <c r="DZ80" s="970"/>
      <c r="EA80" s="96"/>
    </row>
    <row r="81" spans="1:131" ht="26.25" customHeight="1" x14ac:dyDescent="0.15">
      <c r="A81" s="104">
        <v>14</v>
      </c>
      <c r="B81" s="997"/>
      <c r="C81" s="998"/>
      <c r="D81" s="998"/>
      <c r="E81" s="998"/>
      <c r="F81" s="998"/>
      <c r="G81" s="998"/>
      <c r="H81" s="998"/>
      <c r="I81" s="998"/>
      <c r="J81" s="998"/>
      <c r="K81" s="998"/>
      <c r="L81" s="998"/>
      <c r="M81" s="998"/>
      <c r="N81" s="998"/>
      <c r="O81" s="998"/>
      <c r="P81" s="999"/>
      <c r="Q81" s="1000"/>
      <c r="R81" s="994"/>
      <c r="S81" s="994"/>
      <c r="T81" s="994"/>
      <c r="U81" s="994"/>
      <c r="V81" s="994"/>
      <c r="W81" s="994"/>
      <c r="X81" s="994"/>
      <c r="Y81" s="994"/>
      <c r="Z81" s="994"/>
      <c r="AA81" s="994"/>
      <c r="AB81" s="994"/>
      <c r="AC81" s="994"/>
      <c r="AD81" s="994"/>
      <c r="AE81" s="994"/>
      <c r="AF81" s="994"/>
      <c r="AG81" s="994"/>
      <c r="AH81" s="994"/>
      <c r="AI81" s="994"/>
      <c r="AJ81" s="994"/>
      <c r="AK81" s="994"/>
      <c r="AL81" s="994"/>
      <c r="AM81" s="994"/>
      <c r="AN81" s="994"/>
      <c r="AO81" s="994"/>
      <c r="AP81" s="994"/>
      <c r="AQ81" s="994"/>
      <c r="AR81" s="994"/>
      <c r="AS81" s="994"/>
      <c r="AT81" s="994"/>
      <c r="AU81" s="994"/>
      <c r="AV81" s="994"/>
      <c r="AW81" s="994"/>
      <c r="AX81" s="994"/>
      <c r="AY81" s="994"/>
      <c r="AZ81" s="995"/>
      <c r="BA81" s="995"/>
      <c r="BB81" s="995"/>
      <c r="BC81" s="995"/>
      <c r="BD81" s="996"/>
      <c r="BE81" s="107"/>
      <c r="BF81" s="107"/>
      <c r="BG81" s="107"/>
      <c r="BH81" s="107"/>
      <c r="BI81" s="107"/>
      <c r="BJ81" s="107"/>
      <c r="BK81" s="107"/>
      <c r="BL81" s="107"/>
      <c r="BM81" s="107"/>
      <c r="BN81" s="107"/>
      <c r="BO81" s="107"/>
      <c r="BP81" s="107"/>
      <c r="BQ81" s="104">
        <v>75</v>
      </c>
      <c r="BR81" s="109"/>
      <c r="BS81" s="968"/>
      <c r="BT81" s="969"/>
      <c r="BU81" s="969"/>
      <c r="BV81" s="969"/>
      <c r="BW81" s="969"/>
      <c r="BX81" s="969"/>
      <c r="BY81" s="969"/>
      <c r="BZ81" s="969"/>
      <c r="CA81" s="969"/>
      <c r="CB81" s="969"/>
      <c r="CC81" s="969"/>
      <c r="CD81" s="969"/>
      <c r="CE81" s="969"/>
      <c r="CF81" s="969"/>
      <c r="CG81" s="978"/>
      <c r="CH81" s="979"/>
      <c r="CI81" s="980"/>
      <c r="CJ81" s="980"/>
      <c r="CK81" s="980"/>
      <c r="CL81" s="981"/>
      <c r="CM81" s="979"/>
      <c r="CN81" s="980"/>
      <c r="CO81" s="980"/>
      <c r="CP81" s="980"/>
      <c r="CQ81" s="981"/>
      <c r="CR81" s="979"/>
      <c r="CS81" s="980"/>
      <c r="CT81" s="980"/>
      <c r="CU81" s="980"/>
      <c r="CV81" s="981"/>
      <c r="CW81" s="979"/>
      <c r="CX81" s="980"/>
      <c r="CY81" s="980"/>
      <c r="CZ81" s="980"/>
      <c r="DA81" s="981"/>
      <c r="DB81" s="979"/>
      <c r="DC81" s="980"/>
      <c r="DD81" s="980"/>
      <c r="DE81" s="980"/>
      <c r="DF81" s="981"/>
      <c r="DG81" s="979"/>
      <c r="DH81" s="980"/>
      <c r="DI81" s="980"/>
      <c r="DJ81" s="980"/>
      <c r="DK81" s="981"/>
      <c r="DL81" s="979"/>
      <c r="DM81" s="980"/>
      <c r="DN81" s="980"/>
      <c r="DO81" s="980"/>
      <c r="DP81" s="981"/>
      <c r="DQ81" s="979"/>
      <c r="DR81" s="980"/>
      <c r="DS81" s="980"/>
      <c r="DT81" s="980"/>
      <c r="DU81" s="981"/>
      <c r="DV81" s="968"/>
      <c r="DW81" s="969"/>
      <c r="DX81" s="969"/>
      <c r="DY81" s="969"/>
      <c r="DZ81" s="970"/>
      <c r="EA81" s="96"/>
    </row>
    <row r="82" spans="1:131" ht="26.25" customHeight="1" x14ac:dyDescent="0.15">
      <c r="A82" s="104">
        <v>15</v>
      </c>
      <c r="B82" s="997"/>
      <c r="C82" s="998"/>
      <c r="D82" s="998"/>
      <c r="E82" s="998"/>
      <c r="F82" s="998"/>
      <c r="G82" s="998"/>
      <c r="H82" s="998"/>
      <c r="I82" s="998"/>
      <c r="J82" s="998"/>
      <c r="K82" s="998"/>
      <c r="L82" s="998"/>
      <c r="M82" s="998"/>
      <c r="N82" s="998"/>
      <c r="O82" s="998"/>
      <c r="P82" s="999"/>
      <c r="Q82" s="1000"/>
      <c r="R82" s="994"/>
      <c r="S82" s="994"/>
      <c r="T82" s="994"/>
      <c r="U82" s="994"/>
      <c r="V82" s="994"/>
      <c r="W82" s="994"/>
      <c r="X82" s="994"/>
      <c r="Y82" s="994"/>
      <c r="Z82" s="994"/>
      <c r="AA82" s="994"/>
      <c r="AB82" s="994"/>
      <c r="AC82" s="994"/>
      <c r="AD82" s="994"/>
      <c r="AE82" s="994"/>
      <c r="AF82" s="994"/>
      <c r="AG82" s="994"/>
      <c r="AH82" s="994"/>
      <c r="AI82" s="994"/>
      <c r="AJ82" s="994"/>
      <c r="AK82" s="994"/>
      <c r="AL82" s="994"/>
      <c r="AM82" s="994"/>
      <c r="AN82" s="994"/>
      <c r="AO82" s="994"/>
      <c r="AP82" s="994"/>
      <c r="AQ82" s="994"/>
      <c r="AR82" s="994"/>
      <c r="AS82" s="994"/>
      <c r="AT82" s="994"/>
      <c r="AU82" s="994"/>
      <c r="AV82" s="994"/>
      <c r="AW82" s="994"/>
      <c r="AX82" s="994"/>
      <c r="AY82" s="994"/>
      <c r="AZ82" s="995"/>
      <c r="BA82" s="995"/>
      <c r="BB82" s="995"/>
      <c r="BC82" s="995"/>
      <c r="BD82" s="996"/>
      <c r="BE82" s="107"/>
      <c r="BF82" s="107"/>
      <c r="BG82" s="107"/>
      <c r="BH82" s="107"/>
      <c r="BI82" s="107"/>
      <c r="BJ82" s="107"/>
      <c r="BK82" s="107"/>
      <c r="BL82" s="107"/>
      <c r="BM82" s="107"/>
      <c r="BN82" s="107"/>
      <c r="BO82" s="107"/>
      <c r="BP82" s="107"/>
      <c r="BQ82" s="104">
        <v>76</v>
      </c>
      <c r="BR82" s="109"/>
      <c r="BS82" s="968"/>
      <c r="BT82" s="969"/>
      <c r="BU82" s="969"/>
      <c r="BV82" s="969"/>
      <c r="BW82" s="969"/>
      <c r="BX82" s="969"/>
      <c r="BY82" s="969"/>
      <c r="BZ82" s="969"/>
      <c r="CA82" s="969"/>
      <c r="CB82" s="969"/>
      <c r="CC82" s="969"/>
      <c r="CD82" s="969"/>
      <c r="CE82" s="969"/>
      <c r="CF82" s="969"/>
      <c r="CG82" s="978"/>
      <c r="CH82" s="979"/>
      <c r="CI82" s="980"/>
      <c r="CJ82" s="980"/>
      <c r="CK82" s="980"/>
      <c r="CL82" s="981"/>
      <c r="CM82" s="979"/>
      <c r="CN82" s="980"/>
      <c r="CO82" s="980"/>
      <c r="CP82" s="980"/>
      <c r="CQ82" s="981"/>
      <c r="CR82" s="979"/>
      <c r="CS82" s="980"/>
      <c r="CT82" s="980"/>
      <c r="CU82" s="980"/>
      <c r="CV82" s="981"/>
      <c r="CW82" s="979"/>
      <c r="CX82" s="980"/>
      <c r="CY82" s="980"/>
      <c r="CZ82" s="980"/>
      <c r="DA82" s="981"/>
      <c r="DB82" s="979"/>
      <c r="DC82" s="980"/>
      <c r="DD82" s="980"/>
      <c r="DE82" s="980"/>
      <c r="DF82" s="981"/>
      <c r="DG82" s="979"/>
      <c r="DH82" s="980"/>
      <c r="DI82" s="980"/>
      <c r="DJ82" s="980"/>
      <c r="DK82" s="981"/>
      <c r="DL82" s="979"/>
      <c r="DM82" s="980"/>
      <c r="DN82" s="980"/>
      <c r="DO82" s="980"/>
      <c r="DP82" s="981"/>
      <c r="DQ82" s="979"/>
      <c r="DR82" s="980"/>
      <c r="DS82" s="980"/>
      <c r="DT82" s="980"/>
      <c r="DU82" s="981"/>
      <c r="DV82" s="968"/>
      <c r="DW82" s="969"/>
      <c r="DX82" s="969"/>
      <c r="DY82" s="969"/>
      <c r="DZ82" s="970"/>
      <c r="EA82" s="96"/>
    </row>
    <row r="83" spans="1:131" ht="26.25" customHeight="1" x14ac:dyDescent="0.15">
      <c r="A83" s="104">
        <v>16</v>
      </c>
      <c r="B83" s="997"/>
      <c r="C83" s="998"/>
      <c r="D83" s="998"/>
      <c r="E83" s="998"/>
      <c r="F83" s="998"/>
      <c r="G83" s="998"/>
      <c r="H83" s="998"/>
      <c r="I83" s="998"/>
      <c r="J83" s="998"/>
      <c r="K83" s="998"/>
      <c r="L83" s="998"/>
      <c r="M83" s="998"/>
      <c r="N83" s="998"/>
      <c r="O83" s="998"/>
      <c r="P83" s="999"/>
      <c r="Q83" s="1000"/>
      <c r="R83" s="994"/>
      <c r="S83" s="994"/>
      <c r="T83" s="994"/>
      <c r="U83" s="994"/>
      <c r="V83" s="994"/>
      <c r="W83" s="994"/>
      <c r="X83" s="994"/>
      <c r="Y83" s="994"/>
      <c r="Z83" s="994"/>
      <c r="AA83" s="994"/>
      <c r="AB83" s="994"/>
      <c r="AC83" s="994"/>
      <c r="AD83" s="994"/>
      <c r="AE83" s="994"/>
      <c r="AF83" s="994"/>
      <c r="AG83" s="994"/>
      <c r="AH83" s="994"/>
      <c r="AI83" s="994"/>
      <c r="AJ83" s="994"/>
      <c r="AK83" s="994"/>
      <c r="AL83" s="994"/>
      <c r="AM83" s="994"/>
      <c r="AN83" s="994"/>
      <c r="AO83" s="994"/>
      <c r="AP83" s="994"/>
      <c r="AQ83" s="994"/>
      <c r="AR83" s="994"/>
      <c r="AS83" s="994"/>
      <c r="AT83" s="994"/>
      <c r="AU83" s="994"/>
      <c r="AV83" s="994"/>
      <c r="AW83" s="994"/>
      <c r="AX83" s="994"/>
      <c r="AY83" s="994"/>
      <c r="AZ83" s="995"/>
      <c r="BA83" s="995"/>
      <c r="BB83" s="995"/>
      <c r="BC83" s="995"/>
      <c r="BD83" s="996"/>
      <c r="BE83" s="107"/>
      <c r="BF83" s="107"/>
      <c r="BG83" s="107"/>
      <c r="BH83" s="107"/>
      <c r="BI83" s="107"/>
      <c r="BJ83" s="107"/>
      <c r="BK83" s="107"/>
      <c r="BL83" s="107"/>
      <c r="BM83" s="107"/>
      <c r="BN83" s="107"/>
      <c r="BO83" s="107"/>
      <c r="BP83" s="107"/>
      <c r="BQ83" s="104">
        <v>77</v>
      </c>
      <c r="BR83" s="109"/>
      <c r="BS83" s="968"/>
      <c r="BT83" s="969"/>
      <c r="BU83" s="969"/>
      <c r="BV83" s="969"/>
      <c r="BW83" s="969"/>
      <c r="BX83" s="969"/>
      <c r="BY83" s="969"/>
      <c r="BZ83" s="969"/>
      <c r="CA83" s="969"/>
      <c r="CB83" s="969"/>
      <c r="CC83" s="969"/>
      <c r="CD83" s="969"/>
      <c r="CE83" s="969"/>
      <c r="CF83" s="969"/>
      <c r="CG83" s="978"/>
      <c r="CH83" s="979"/>
      <c r="CI83" s="980"/>
      <c r="CJ83" s="980"/>
      <c r="CK83" s="980"/>
      <c r="CL83" s="981"/>
      <c r="CM83" s="979"/>
      <c r="CN83" s="980"/>
      <c r="CO83" s="980"/>
      <c r="CP83" s="980"/>
      <c r="CQ83" s="981"/>
      <c r="CR83" s="979"/>
      <c r="CS83" s="980"/>
      <c r="CT83" s="980"/>
      <c r="CU83" s="980"/>
      <c r="CV83" s="981"/>
      <c r="CW83" s="979"/>
      <c r="CX83" s="980"/>
      <c r="CY83" s="980"/>
      <c r="CZ83" s="980"/>
      <c r="DA83" s="981"/>
      <c r="DB83" s="979"/>
      <c r="DC83" s="980"/>
      <c r="DD83" s="980"/>
      <c r="DE83" s="980"/>
      <c r="DF83" s="981"/>
      <c r="DG83" s="979"/>
      <c r="DH83" s="980"/>
      <c r="DI83" s="980"/>
      <c r="DJ83" s="980"/>
      <c r="DK83" s="981"/>
      <c r="DL83" s="979"/>
      <c r="DM83" s="980"/>
      <c r="DN83" s="980"/>
      <c r="DO83" s="980"/>
      <c r="DP83" s="981"/>
      <c r="DQ83" s="979"/>
      <c r="DR83" s="980"/>
      <c r="DS83" s="980"/>
      <c r="DT83" s="980"/>
      <c r="DU83" s="981"/>
      <c r="DV83" s="968"/>
      <c r="DW83" s="969"/>
      <c r="DX83" s="969"/>
      <c r="DY83" s="969"/>
      <c r="DZ83" s="970"/>
      <c r="EA83" s="96"/>
    </row>
    <row r="84" spans="1:131" ht="26.25" customHeight="1" x14ac:dyDescent="0.15">
      <c r="A84" s="104">
        <v>17</v>
      </c>
      <c r="B84" s="997"/>
      <c r="C84" s="998"/>
      <c r="D84" s="998"/>
      <c r="E84" s="998"/>
      <c r="F84" s="998"/>
      <c r="G84" s="998"/>
      <c r="H84" s="998"/>
      <c r="I84" s="998"/>
      <c r="J84" s="998"/>
      <c r="K84" s="998"/>
      <c r="L84" s="998"/>
      <c r="M84" s="998"/>
      <c r="N84" s="998"/>
      <c r="O84" s="998"/>
      <c r="P84" s="999"/>
      <c r="Q84" s="1000"/>
      <c r="R84" s="994"/>
      <c r="S84" s="994"/>
      <c r="T84" s="994"/>
      <c r="U84" s="994"/>
      <c r="V84" s="994"/>
      <c r="W84" s="994"/>
      <c r="X84" s="994"/>
      <c r="Y84" s="994"/>
      <c r="Z84" s="994"/>
      <c r="AA84" s="994"/>
      <c r="AB84" s="994"/>
      <c r="AC84" s="994"/>
      <c r="AD84" s="994"/>
      <c r="AE84" s="994"/>
      <c r="AF84" s="994"/>
      <c r="AG84" s="994"/>
      <c r="AH84" s="994"/>
      <c r="AI84" s="994"/>
      <c r="AJ84" s="994"/>
      <c r="AK84" s="994"/>
      <c r="AL84" s="994"/>
      <c r="AM84" s="994"/>
      <c r="AN84" s="994"/>
      <c r="AO84" s="994"/>
      <c r="AP84" s="994"/>
      <c r="AQ84" s="994"/>
      <c r="AR84" s="994"/>
      <c r="AS84" s="994"/>
      <c r="AT84" s="994"/>
      <c r="AU84" s="994"/>
      <c r="AV84" s="994"/>
      <c r="AW84" s="994"/>
      <c r="AX84" s="994"/>
      <c r="AY84" s="994"/>
      <c r="AZ84" s="995"/>
      <c r="BA84" s="995"/>
      <c r="BB84" s="995"/>
      <c r="BC84" s="995"/>
      <c r="BD84" s="996"/>
      <c r="BE84" s="107"/>
      <c r="BF84" s="107"/>
      <c r="BG84" s="107"/>
      <c r="BH84" s="107"/>
      <c r="BI84" s="107"/>
      <c r="BJ84" s="107"/>
      <c r="BK84" s="107"/>
      <c r="BL84" s="107"/>
      <c r="BM84" s="107"/>
      <c r="BN84" s="107"/>
      <c r="BO84" s="107"/>
      <c r="BP84" s="107"/>
      <c r="BQ84" s="104">
        <v>78</v>
      </c>
      <c r="BR84" s="109"/>
      <c r="BS84" s="968"/>
      <c r="BT84" s="969"/>
      <c r="BU84" s="969"/>
      <c r="BV84" s="969"/>
      <c r="BW84" s="969"/>
      <c r="BX84" s="969"/>
      <c r="BY84" s="969"/>
      <c r="BZ84" s="969"/>
      <c r="CA84" s="969"/>
      <c r="CB84" s="969"/>
      <c r="CC84" s="969"/>
      <c r="CD84" s="969"/>
      <c r="CE84" s="969"/>
      <c r="CF84" s="969"/>
      <c r="CG84" s="978"/>
      <c r="CH84" s="979"/>
      <c r="CI84" s="980"/>
      <c r="CJ84" s="980"/>
      <c r="CK84" s="980"/>
      <c r="CL84" s="981"/>
      <c r="CM84" s="979"/>
      <c r="CN84" s="980"/>
      <c r="CO84" s="980"/>
      <c r="CP84" s="980"/>
      <c r="CQ84" s="981"/>
      <c r="CR84" s="979"/>
      <c r="CS84" s="980"/>
      <c r="CT84" s="980"/>
      <c r="CU84" s="980"/>
      <c r="CV84" s="981"/>
      <c r="CW84" s="979"/>
      <c r="CX84" s="980"/>
      <c r="CY84" s="980"/>
      <c r="CZ84" s="980"/>
      <c r="DA84" s="981"/>
      <c r="DB84" s="979"/>
      <c r="DC84" s="980"/>
      <c r="DD84" s="980"/>
      <c r="DE84" s="980"/>
      <c r="DF84" s="981"/>
      <c r="DG84" s="979"/>
      <c r="DH84" s="980"/>
      <c r="DI84" s="980"/>
      <c r="DJ84" s="980"/>
      <c r="DK84" s="981"/>
      <c r="DL84" s="979"/>
      <c r="DM84" s="980"/>
      <c r="DN84" s="980"/>
      <c r="DO84" s="980"/>
      <c r="DP84" s="981"/>
      <c r="DQ84" s="979"/>
      <c r="DR84" s="980"/>
      <c r="DS84" s="980"/>
      <c r="DT84" s="980"/>
      <c r="DU84" s="981"/>
      <c r="DV84" s="968"/>
      <c r="DW84" s="969"/>
      <c r="DX84" s="969"/>
      <c r="DY84" s="969"/>
      <c r="DZ84" s="970"/>
      <c r="EA84" s="96"/>
    </row>
    <row r="85" spans="1:131" ht="26.25" customHeight="1" x14ac:dyDescent="0.15">
      <c r="A85" s="104">
        <v>18</v>
      </c>
      <c r="B85" s="997"/>
      <c r="C85" s="998"/>
      <c r="D85" s="998"/>
      <c r="E85" s="998"/>
      <c r="F85" s="998"/>
      <c r="G85" s="998"/>
      <c r="H85" s="998"/>
      <c r="I85" s="998"/>
      <c r="J85" s="998"/>
      <c r="K85" s="998"/>
      <c r="L85" s="998"/>
      <c r="M85" s="998"/>
      <c r="N85" s="998"/>
      <c r="O85" s="998"/>
      <c r="P85" s="999"/>
      <c r="Q85" s="1000"/>
      <c r="R85" s="994"/>
      <c r="S85" s="994"/>
      <c r="T85" s="994"/>
      <c r="U85" s="994"/>
      <c r="V85" s="994"/>
      <c r="W85" s="994"/>
      <c r="X85" s="994"/>
      <c r="Y85" s="994"/>
      <c r="Z85" s="994"/>
      <c r="AA85" s="994"/>
      <c r="AB85" s="994"/>
      <c r="AC85" s="994"/>
      <c r="AD85" s="994"/>
      <c r="AE85" s="994"/>
      <c r="AF85" s="994"/>
      <c r="AG85" s="994"/>
      <c r="AH85" s="994"/>
      <c r="AI85" s="994"/>
      <c r="AJ85" s="994"/>
      <c r="AK85" s="994"/>
      <c r="AL85" s="994"/>
      <c r="AM85" s="994"/>
      <c r="AN85" s="994"/>
      <c r="AO85" s="994"/>
      <c r="AP85" s="994"/>
      <c r="AQ85" s="994"/>
      <c r="AR85" s="994"/>
      <c r="AS85" s="994"/>
      <c r="AT85" s="994"/>
      <c r="AU85" s="994"/>
      <c r="AV85" s="994"/>
      <c r="AW85" s="994"/>
      <c r="AX85" s="994"/>
      <c r="AY85" s="994"/>
      <c r="AZ85" s="995"/>
      <c r="BA85" s="995"/>
      <c r="BB85" s="995"/>
      <c r="BC85" s="995"/>
      <c r="BD85" s="996"/>
      <c r="BE85" s="107"/>
      <c r="BF85" s="107"/>
      <c r="BG85" s="107"/>
      <c r="BH85" s="107"/>
      <c r="BI85" s="107"/>
      <c r="BJ85" s="107"/>
      <c r="BK85" s="107"/>
      <c r="BL85" s="107"/>
      <c r="BM85" s="107"/>
      <c r="BN85" s="107"/>
      <c r="BO85" s="107"/>
      <c r="BP85" s="107"/>
      <c r="BQ85" s="104">
        <v>79</v>
      </c>
      <c r="BR85" s="109"/>
      <c r="BS85" s="968"/>
      <c r="BT85" s="969"/>
      <c r="BU85" s="969"/>
      <c r="BV85" s="969"/>
      <c r="BW85" s="969"/>
      <c r="BX85" s="969"/>
      <c r="BY85" s="969"/>
      <c r="BZ85" s="969"/>
      <c r="CA85" s="969"/>
      <c r="CB85" s="969"/>
      <c r="CC85" s="969"/>
      <c r="CD85" s="969"/>
      <c r="CE85" s="969"/>
      <c r="CF85" s="969"/>
      <c r="CG85" s="978"/>
      <c r="CH85" s="979"/>
      <c r="CI85" s="980"/>
      <c r="CJ85" s="980"/>
      <c r="CK85" s="980"/>
      <c r="CL85" s="981"/>
      <c r="CM85" s="979"/>
      <c r="CN85" s="980"/>
      <c r="CO85" s="980"/>
      <c r="CP85" s="980"/>
      <c r="CQ85" s="981"/>
      <c r="CR85" s="979"/>
      <c r="CS85" s="980"/>
      <c r="CT85" s="980"/>
      <c r="CU85" s="980"/>
      <c r="CV85" s="981"/>
      <c r="CW85" s="979"/>
      <c r="CX85" s="980"/>
      <c r="CY85" s="980"/>
      <c r="CZ85" s="980"/>
      <c r="DA85" s="981"/>
      <c r="DB85" s="979"/>
      <c r="DC85" s="980"/>
      <c r="DD85" s="980"/>
      <c r="DE85" s="980"/>
      <c r="DF85" s="981"/>
      <c r="DG85" s="979"/>
      <c r="DH85" s="980"/>
      <c r="DI85" s="980"/>
      <c r="DJ85" s="980"/>
      <c r="DK85" s="981"/>
      <c r="DL85" s="979"/>
      <c r="DM85" s="980"/>
      <c r="DN85" s="980"/>
      <c r="DO85" s="980"/>
      <c r="DP85" s="981"/>
      <c r="DQ85" s="979"/>
      <c r="DR85" s="980"/>
      <c r="DS85" s="980"/>
      <c r="DT85" s="980"/>
      <c r="DU85" s="981"/>
      <c r="DV85" s="968"/>
      <c r="DW85" s="969"/>
      <c r="DX85" s="969"/>
      <c r="DY85" s="969"/>
      <c r="DZ85" s="970"/>
      <c r="EA85" s="96"/>
    </row>
    <row r="86" spans="1:131" ht="26.25" customHeight="1" x14ac:dyDescent="0.15">
      <c r="A86" s="104">
        <v>19</v>
      </c>
      <c r="B86" s="997"/>
      <c r="C86" s="998"/>
      <c r="D86" s="998"/>
      <c r="E86" s="998"/>
      <c r="F86" s="998"/>
      <c r="G86" s="998"/>
      <c r="H86" s="998"/>
      <c r="I86" s="998"/>
      <c r="J86" s="998"/>
      <c r="K86" s="998"/>
      <c r="L86" s="998"/>
      <c r="M86" s="998"/>
      <c r="N86" s="998"/>
      <c r="O86" s="998"/>
      <c r="P86" s="999"/>
      <c r="Q86" s="1000"/>
      <c r="R86" s="994"/>
      <c r="S86" s="994"/>
      <c r="T86" s="994"/>
      <c r="U86" s="994"/>
      <c r="V86" s="994"/>
      <c r="W86" s="994"/>
      <c r="X86" s="994"/>
      <c r="Y86" s="994"/>
      <c r="Z86" s="994"/>
      <c r="AA86" s="994"/>
      <c r="AB86" s="994"/>
      <c r="AC86" s="994"/>
      <c r="AD86" s="994"/>
      <c r="AE86" s="994"/>
      <c r="AF86" s="994"/>
      <c r="AG86" s="994"/>
      <c r="AH86" s="994"/>
      <c r="AI86" s="994"/>
      <c r="AJ86" s="994"/>
      <c r="AK86" s="994"/>
      <c r="AL86" s="994"/>
      <c r="AM86" s="994"/>
      <c r="AN86" s="994"/>
      <c r="AO86" s="994"/>
      <c r="AP86" s="994"/>
      <c r="AQ86" s="994"/>
      <c r="AR86" s="994"/>
      <c r="AS86" s="994"/>
      <c r="AT86" s="994"/>
      <c r="AU86" s="994"/>
      <c r="AV86" s="994"/>
      <c r="AW86" s="994"/>
      <c r="AX86" s="994"/>
      <c r="AY86" s="994"/>
      <c r="AZ86" s="995"/>
      <c r="BA86" s="995"/>
      <c r="BB86" s="995"/>
      <c r="BC86" s="995"/>
      <c r="BD86" s="996"/>
      <c r="BE86" s="107"/>
      <c r="BF86" s="107"/>
      <c r="BG86" s="107"/>
      <c r="BH86" s="107"/>
      <c r="BI86" s="107"/>
      <c r="BJ86" s="107"/>
      <c r="BK86" s="107"/>
      <c r="BL86" s="107"/>
      <c r="BM86" s="107"/>
      <c r="BN86" s="107"/>
      <c r="BO86" s="107"/>
      <c r="BP86" s="107"/>
      <c r="BQ86" s="104">
        <v>80</v>
      </c>
      <c r="BR86" s="109"/>
      <c r="BS86" s="968"/>
      <c r="BT86" s="969"/>
      <c r="BU86" s="969"/>
      <c r="BV86" s="969"/>
      <c r="BW86" s="969"/>
      <c r="BX86" s="969"/>
      <c r="BY86" s="969"/>
      <c r="BZ86" s="969"/>
      <c r="CA86" s="969"/>
      <c r="CB86" s="969"/>
      <c r="CC86" s="969"/>
      <c r="CD86" s="969"/>
      <c r="CE86" s="969"/>
      <c r="CF86" s="969"/>
      <c r="CG86" s="978"/>
      <c r="CH86" s="979"/>
      <c r="CI86" s="980"/>
      <c r="CJ86" s="980"/>
      <c r="CK86" s="980"/>
      <c r="CL86" s="981"/>
      <c r="CM86" s="979"/>
      <c r="CN86" s="980"/>
      <c r="CO86" s="980"/>
      <c r="CP86" s="980"/>
      <c r="CQ86" s="981"/>
      <c r="CR86" s="979"/>
      <c r="CS86" s="980"/>
      <c r="CT86" s="980"/>
      <c r="CU86" s="980"/>
      <c r="CV86" s="981"/>
      <c r="CW86" s="979"/>
      <c r="CX86" s="980"/>
      <c r="CY86" s="980"/>
      <c r="CZ86" s="980"/>
      <c r="DA86" s="981"/>
      <c r="DB86" s="979"/>
      <c r="DC86" s="980"/>
      <c r="DD86" s="980"/>
      <c r="DE86" s="980"/>
      <c r="DF86" s="981"/>
      <c r="DG86" s="979"/>
      <c r="DH86" s="980"/>
      <c r="DI86" s="980"/>
      <c r="DJ86" s="980"/>
      <c r="DK86" s="981"/>
      <c r="DL86" s="979"/>
      <c r="DM86" s="980"/>
      <c r="DN86" s="980"/>
      <c r="DO86" s="980"/>
      <c r="DP86" s="981"/>
      <c r="DQ86" s="979"/>
      <c r="DR86" s="980"/>
      <c r="DS86" s="980"/>
      <c r="DT86" s="980"/>
      <c r="DU86" s="981"/>
      <c r="DV86" s="968"/>
      <c r="DW86" s="969"/>
      <c r="DX86" s="969"/>
      <c r="DY86" s="969"/>
      <c r="DZ86" s="970"/>
      <c r="EA86" s="96"/>
    </row>
    <row r="87" spans="1:131" ht="26.25" customHeight="1" x14ac:dyDescent="0.15">
      <c r="A87" s="110">
        <v>20</v>
      </c>
      <c r="B87" s="987"/>
      <c r="C87" s="988"/>
      <c r="D87" s="988"/>
      <c r="E87" s="988"/>
      <c r="F87" s="988"/>
      <c r="G87" s="988"/>
      <c r="H87" s="988"/>
      <c r="I87" s="988"/>
      <c r="J87" s="988"/>
      <c r="K87" s="988"/>
      <c r="L87" s="988"/>
      <c r="M87" s="988"/>
      <c r="N87" s="988"/>
      <c r="O87" s="988"/>
      <c r="P87" s="989"/>
      <c r="Q87" s="990"/>
      <c r="R87" s="991"/>
      <c r="S87" s="991"/>
      <c r="T87" s="991"/>
      <c r="U87" s="991"/>
      <c r="V87" s="991"/>
      <c r="W87" s="991"/>
      <c r="X87" s="991"/>
      <c r="Y87" s="991"/>
      <c r="Z87" s="991"/>
      <c r="AA87" s="991"/>
      <c r="AB87" s="991"/>
      <c r="AC87" s="991"/>
      <c r="AD87" s="991"/>
      <c r="AE87" s="991"/>
      <c r="AF87" s="991"/>
      <c r="AG87" s="991"/>
      <c r="AH87" s="991"/>
      <c r="AI87" s="991"/>
      <c r="AJ87" s="991"/>
      <c r="AK87" s="991"/>
      <c r="AL87" s="991"/>
      <c r="AM87" s="991"/>
      <c r="AN87" s="991"/>
      <c r="AO87" s="991"/>
      <c r="AP87" s="991"/>
      <c r="AQ87" s="991"/>
      <c r="AR87" s="991"/>
      <c r="AS87" s="991"/>
      <c r="AT87" s="991"/>
      <c r="AU87" s="991"/>
      <c r="AV87" s="991"/>
      <c r="AW87" s="991"/>
      <c r="AX87" s="991"/>
      <c r="AY87" s="991"/>
      <c r="AZ87" s="992"/>
      <c r="BA87" s="992"/>
      <c r="BB87" s="992"/>
      <c r="BC87" s="992"/>
      <c r="BD87" s="993"/>
      <c r="BE87" s="107"/>
      <c r="BF87" s="107"/>
      <c r="BG87" s="107"/>
      <c r="BH87" s="107"/>
      <c r="BI87" s="107"/>
      <c r="BJ87" s="107"/>
      <c r="BK87" s="107"/>
      <c r="BL87" s="107"/>
      <c r="BM87" s="107"/>
      <c r="BN87" s="107"/>
      <c r="BO87" s="107"/>
      <c r="BP87" s="107"/>
      <c r="BQ87" s="104">
        <v>81</v>
      </c>
      <c r="BR87" s="109"/>
      <c r="BS87" s="968"/>
      <c r="BT87" s="969"/>
      <c r="BU87" s="969"/>
      <c r="BV87" s="969"/>
      <c r="BW87" s="969"/>
      <c r="BX87" s="969"/>
      <c r="BY87" s="969"/>
      <c r="BZ87" s="969"/>
      <c r="CA87" s="969"/>
      <c r="CB87" s="969"/>
      <c r="CC87" s="969"/>
      <c r="CD87" s="969"/>
      <c r="CE87" s="969"/>
      <c r="CF87" s="969"/>
      <c r="CG87" s="978"/>
      <c r="CH87" s="979"/>
      <c r="CI87" s="980"/>
      <c r="CJ87" s="980"/>
      <c r="CK87" s="980"/>
      <c r="CL87" s="981"/>
      <c r="CM87" s="979"/>
      <c r="CN87" s="980"/>
      <c r="CO87" s="980"/>
      <c r="CP87" s="980"/>
      <c r="CQ87" s="981"/>
      <c r="CR87" s="979"/>
      <c r="CS87" s="980"/>
      <c r="CT87" s="980"/>
      <c r="CU87" s="980"/>
      <c r="CV87" s="981"/>
      <c r="CW87" s="979"/>
      <c r="CX87" s="980"/>
      <c r="CY87" s="980"/>
      <c r="CZ87" s="980"/>
      <c r="DA87" s="981"/>
      <c r="DB87" s="979"/>
      <c r="DC87" s="980"/>
      <c r="DD87" s="980"/>
      <c r="DE87" s="980"/>
      <c r="DF87" s="981"/>
      <c r="DG87" s="979"/>
      <c r="DH87" s="980"/>
      <c r="DI87" s="980"/>
      <c r="DJ87" s="980"/>
      <c r="DK87" s="981"/>
      <c r="DL87" s="979"/>
      <c r="DM87" s="980"/>
      <c r="DN87" s="980"/>
      <c r="DO87" s="980"/>
      <c r="DP87" s="981"/>
      <c r="DQ87" s="979"/>
      <c r="DR87" s="980"/>
      <c r="DS87" s="980"/>
      <c r="DT87" s="980"/>
      <c r="DU87" s="981"/>
      <c r="DV87" s="968"/>
      <c r="DW87" s="969"/>
      <c r="DX87" s="969"/>
      <c r="DY87" s="969"/>
      <c r="DZ87" s="970"/>
      <c r="EA87" s="96"/>
    </row>
    <row r="88" spans="1:131" ht="26.25" customHeight="1" thickBot="1" x14ac:dyDescent="0.2">
      <c r="A88" s="106" t="s">
        <v>330</v>
      </c>
      <c r="B88" s="960" t="s">
        <v>360</v>
      </c>
      <c r="C88" s="961"/>
      <c r="D88" s="961"/>
      <c r="E88" s="961"/>
      <c r="F88" s="961"/>
      <c r="G88" s="961"/>
      <c r="H88" s="961"/>
      <c r="I88" s="961"/>
      <c r="J88" s="961"/>
      <c r="K88" s="961"/>
      <c r="L88" s="961"/>
      <c r="M88" s="961"/>
      <c r="N88" s="961"/>
      <c r="O88" s="961"/>
      <c r="P88" s="971"/>
      <c r="Q88" s="985"/>
      <c r="R88" s="986"/>
      <c r="S88" s="986"/>
      <c r="T88" s="986"/>
      <c r="U88" s="986"/>
      <c r="V88" s="986"/>
      <c r="W88" s="986"/>
      <c r="X88" s="986"/>
      <c r="Y88" s="986"/>
      <c r="Z88" s="986"/>
      <c r="AA88" s="986"/>
      <c r="AB88" s="986"/>
      <c r="AC88" s="986"/>
      <c r="AD88" s="986"/>
      <c r="AE88" s="986"/>
      <c r="AF88" s="982">
        <v>7367</v>
      </c>
      <c r="AG88" s="982"/>
      <c r="AH88" s="982"/>
      <c r="AI88" s="982"/>
      <c r="AJ88" s="982"/>
      <c r="AK88" s="986"/>
      <c r="AL88" s="986"/>
      <c r="AM88" s="986"/>
      <c r="AN88" s="986"/>
      <c r="AO88" s="986"/>
      <c r="AP88" s="982">
        <v>22</v>
      </c>
      <c r="AQ88" s="982"/>
      <c r="AR88" s="982"/>
      <c r="AS88" s="982"/>
      <c r="AT88" s="982"/>
      <c r="AU88" s="982"/>
      <c r="AV88" s="982"/>
      <c r="AW88" s="982"/>
      <c r="AX88" s="982"/>
      <c r="AY88" s="982"/>
      <c r="AZ88" s="983"/>
      <c r="BA88" s="983"/>
      <c r="BB88" s="983"/>
      <c r="BC88" s="983"/>
      <c r="BD88" s="984"/>
      <c r="BE88" s="107"/>
      <c r="BF88" s="107"/>
      <c r="BG88" s="107"/>
      <c r="BH88" s="107"/>
      <c r="BI88" s="107"/>
      <c r="BJ88" s="107"/>
      <c r="BK88" s="107"/>
      <c r="BL88" s="107"/>
      <c r="BM88" s="107"/>
      <c r="BN88" s="107"/>
      <c r="BO88" s="107"/>
      <c r="BP88" s="107"/>
      <c r="BQ88" s="104">
        <v>82</v>
      </c>
      <c r="BR88" s="109"/>
      <c r="BS88" s="968"/>
      <c r="BT88" s="969"/>
      <c r="BU88" s="969"/>
      <c r="BV88" s="969"/>
      <c r="BW88" s="969"/>
      <c r="BX88" s="969"/>
      <c r="BY88" s="969"/>
      <c r="BZ88" s="969"/>
      <c r="CA88" s="969"/>
      <c r="CB88" s="969"/>
      <c r="CC88" s="969"/>
      <c r="CD88" s="969"/>
      <c r="CE88" s="969"/>
      <c r="CF88" s="969"/>
      <c r="CG88" s="978"/>
      <c r="CH88" s="979"/>
      <c r="CI88" s="980"/>
      <c r="CJ88" s="980"/>
      <c r="CK88" s="980"/>
      <c r="CL88" s="981"/>
      <c r="CM88" s="979"/>
      <c r="CN88" s="980"/>
      <c r="CO88" s="980"/>
      <c r="CP88" s="980"/>
      <c r="CQ88" s="981"/>
      <c r="CR88" s="979"/>
      <c r="CS88" s="980"/>
      <c r="CT88" s="980"/>
      <c r="CU88" s="980"/>
      <c r="CV88" s="981"/>
      <c r="CW88" s="979"/>
      <c r="CX88" s="980"/>
      <c r="CY88" s="980"/>
      <c r="CZ88" s="980"/>
      <c r="DA88" s="981"/>
      <c r="DB88" s="979"/>
      <c r="DC88" s="980"/>
      <c r="DD88" s="980"/>
      <c r="DE88" s="980"/>
      <c r="DF88" s="981"/>
      <c r="DG88" s="979"/>
      <c r="DH88" s="980"/>
      <c r="DI88" s="980"/>
      <c r="DJ88" s="980"/>
      <c r="DK88" s="981"/>
      <c r="DL88" s="979"/>
      <c r="DM88" s="980"/>
      <c r="DN88" s="980"/>
      <c r="DO88" s="980"/>
      <c r="DP88" s="981"/>
      <c r="DQ88" s="979"/>
      <c r="DR88" s="980"/>
      <c r="DS88" s="980"/>
      <c r="DT88" s="980"/>
      <c r="DU88" s="981"/>
      <c r="DV88" s="968"/>
      <c r="DW88" s="969"/>
      <c r="DX88" s="969"/>
      <c r="DY88" s="969"/>
      <c r="DZ88" s="970"/>
      <c r="EA88" s="96"/>
    </row>
    <row r="89" spans="1:131" ht="26.25" hidden="1" customHeight="1" x14ac:dyDescent="0.15">
      <c r="A89" s="111"/>
      <c r="B89" s="112"/>
      <c r="C89" s="112"/>
      <c r="D89" s="112"/>
      <c r="E89" s="112"/>
      <c r="F89" s="112"/>
      <c r="G89" s="112"/>
      <c r="H89" s="112"/>
      <c r="I89" s="112"/>
      <c r="J89" s="112"/>
      <c r="K89" s="112"/>
      <c r="L89" s="112"/>
      <c r="M89" s="112"/>
      <c r="N89" s="112"/>
      <c r="O89" s="112"/>
      <c r="P89" s="112"/>
      <c r="Q89" s="113"/>
      <c r="R89" s="113"/>
      <c r="S89" s="113"/>
      <c r="T89" s="113"/>
      <c r="U89" s="113"/>
      <c r="V89" s="113"/>
      <c r="W89" s="113"/>
      <c r="X89" s="113"/>
      <c r="Y89" s="113"/>
      <c r="Z89" s="113"/>
      <c r="AA89" s="113"/>
      <c r="AB89" s="113"/>
      <c r="AC89" s="113"/>
      <c r="AD89" s="113"/>
      <c r="AE89" s="113"/>
      <c r="AF89" s="113"/>
      <c r="AG89" s="113"/>
      <c r="AH89" s="113"/>
      <c r="AI89" s="113"/>
      <c r="AJ89" s="113"/>
      <c r="AK89" s="113"/>
      <c r="AL89" s="113"/>
      <c r="AM89" s="113"/>
      <c r="AN89" s="113"/>
      <c r="AO89" s="113"/>
      <c r="AP89" s="113"/>
      <c r="AQ89" s="113"/>
      <c r="AR89" s="113"/>
      <c r="AS89" s="113"/>
      <c r="AT89" s="113"/>
      <c r="AU89" s="113"/>
      <c r="AV89" s="113"/>
      <c r="AW89" s="113"/>
      <c r="AX89" s="113"/>
      <c r="AY89" s="113"/>
      <c r="AZ89" s="114"/>
      <c r="BA89" s="114"/>
      <c r="BB89" s="114"/>
      <c r="BC89" s="114"/>
      <c r="BD89" s="114"/>
      <c r="BE89" s="107"/>
      <c r="BF89" s="107"/>
      <c r="BG89" s="107"/>
      <c r="BH89" s="107"/>
      <c r="BI89" s="107"/>
      <c r="BJ89" s="107"/>
      <c r="BK89" s="107"/>
      <c r="BL89" s="107"/>
      <c r="BM89" s="107"/>
      <c r="BN89" s="107"/>
      <c r="BO89" s="107"/>
      <c r="BP89" s="107"/>
      <c r="BQ89" s="104">
        <v>83</v>
      </c>
      <c r="BR89" s="109"/>
      <c r="BS89" s="968"/>
      <c r="BT89" s="969"/>
      <c r="BU89" s="969"/>
      <c r="BV89" s="969"/>
      <c r="BW89" s="969"/>
      <c r="BX89" s="969"/>
      <c r="BY89" s="969"/>
      <c r="BZ89" s="969"/>
      <c r="CA89" s="969"/>
      <c r="CB89" s="969"/>
      <c r="CC89" s="969"/>
      <c r="CD89" s="969"/>
      <c r="CE89" s="969"/>
      <c r="CF89" s="969"/>
      <c r="CG89" s="978"/>
      <c r="CH89" s="979"/>
      <c r="CI89" s="980"/>
      <c r="CJ89" s="980"/>
      <c r="CK89" s="980"/>
      <c r="CL89" s="981"/>
      <c r="CM89" s="979"/>
      <c r="CN89" s="980"/>
      <c r="CO89" s="980"/>
      <c r="CP89" s="980"/>
      <c r="CQ89" s="981"/>
      <c r="CR89" s="979"/>
      <c r="CS89" s="980"/>
      <c r="CT89" s="980"/>
      <c r="CU89" s="980"/>
      <c r="CV89" s="981"/>
      <c r="CW89" s="979"/>
      <c r="CX89" s="980"/>
      <c r="CY89" s="980"/>
      <c r="CZ89" s="980"/>
      <c r="DA89" s="981"/>
      <c r="DB89" s="979"/>
      <c r="DC89" s="980"/>
      <c r="DD89" s="980"/>
      <c r="DE89" s="980"/>
      <c r="DF89" s="981"/>
      <c r="DG89" s="979"/>
      <c r="DH89" s="980"/>
      <c r="DI89" s="980"/>
      <c r="DJ89" s="980"/>
      <c r="DK89" s="981"/>
      <c r="DL89" s="979"/>
      <c r="DM89" s="980"/>
      <c r="DN89" s="980"/>
      <c r="DO89" s="980"/>
      <c r="DP89" s="981"/>
      <c r="DQ89" s="979"/>
      <c r="DR89" s="980"/>
      <c r="DS89" s="980"/>
      <c r="DT89" s="980"/>
      <c r="DU89" s="981"/>
      <c r="DV89" s="968"/>
      <c r="DW89" s="969"/>
      <c r="DX89" s="969"/>
      <c r="DY89" s="969"/>
      <c r="DZ89" s="970"/>
      <c r="EA89" s="96"/>
    </row>
    <row r="90" spans="1:131" ht="26.25" hidden="1" customHeight="1" x14ac:dyDescent="0.15">
      <c r="A90" s="111"/>
      <c r="B90" s="112"/>
      <c r="C90" s="112"/>
      <c r="D90" s="112"/>
      <c r="E90" s="112"/>
      <c r="F90" s="112"/>
      <c r="G90" s="112"/>
      <c r="H90" s="112"/>
      <c r="I90" s="112"/>
      <c r="J90" s="112"/>
      <c r="K90" s="112"/>
      <c r="L90" s="112"/>
      <c r="M90" s="112"/>
      <c r="N90" s="112"/>
      <c r="O90" s="112"/>
      <c r="P90" s="112"/>
      <c r="Q90" s="113"/>
      <c r="R90" s="113"/>
      <c r="S90" s="113"/>
      <c r="T90" s="113"/>
      <c r="U90" s="113"/>
      <c r="V90" s="113"/>
      <c r="W90" s="113"/>
      <c r="X90" s="113"/>
      <c r="Y90" s="113"/>
      <c r="Z90" s="113"/>
      <c r="AA90" s="113"/>
      <c r="AB90" s="113"/>
      <c r="AC90" s="113"/>
      <c r="AD90" s="113"/>
      <c r="AE90" s="113"/>
      <c r="AF90" s="113"/>
      <c r="AG90" s="113"/>
      <c r="AH90" s="113"/>
      <c r="AI90" s="113"/>
      <c r="AJ90" s="113"/>
      <c r="AK90" s="113"/>
      <c r="AL90" s="113"/>
      <c r="AM90" s="113"/>
      <c r="AN90" s="113"/>
      <c r="AO90" s="113"/>
      <c r="AP90" s="113"/>
      <c r="AQ90" s="113"/>
      <c r="AR90" s="113"/>
      <c r="AS90" s="113"/>
      <c r="AT90" s="113"/>
      <c r="AU90" s="113"/>
      <c r="AV90" s="113"/>
      <c r="AW90" s="113"/>
      <c r="AX90" s="113"/>
      <c r="AY90" s="113"/>
      <c r="AZ90" s="114"/>
      <c r="BA90" s="114"/>
      <c r="BB90" s="114"/>
      <c r="BC90" s="114"/>
      <c r="BD90" s="114"/>
      <c r="BE90" s="107"/>
      <c r="BF90" s="107"/>
      <c r="BG90" s="107"/>
      <c r="BH90" s="107"/>
      <c r="BI90" s="107"/>
      <c r="BJ90" s="107"/>
      <c r="BK90" s="107"/>
      <c r="BL90" s="107"/>
      <c r="BM90" s="107"/>
      <c r="BN90" s="107"/>
      <c r="BO90" s="107"/>
      <c r="BP90" s="107"/>
      <c r="BQ90" s="104">
        <v>84</v>
      </c>
      <c r="BR90" s="109"/>
      <c r="BS90" s="968"/>
      <c r="BT90" s="969"/>
      <c r="BU90" s="969"/>
      <c r="BV90" s="969"/>
      <c r="BW90" s="969"/>
      <c r="BX90" s="969"/>
      <c r="BY90" s="969"/>
      <c r="BZ90" s="969"/>
      <c r="CA90" s="969"/>
      <c r="CB90" s="969"/>
      <c r="CC90" s="969"/>
      <c r="CD90" s="969"/>
      <c r="CE90" s="969"/>
      <c r="CF90" s="969"/>
      <c r="CG90" s="978"/>
      <c r="CH90" s="979"/>
      <c r="CI90" s="980"/>
      <c r="CJ90" s="980"/>
      <c r="CK90" s="980"/>
      <c r="CL90" s="981"/>
      <c r="CM90" s="979"/>
      <c r="CN90" s="980"/>
      <c r="CO90" s="980"/>
      <c r="CP90" s="980"/>
      <c r="CQ90" s="981"/>
      <c r="CR90" s="979"/>
      <c r="CS90" s="980"/>
      <c r="CT90" s="980"/>
      <c r="CU90" s="980"/>
      <c r="CV90" s="981"/>
      <c r="CW90" s="979"/>
      <c r="CX90" s="980"/>
      <c r="CY90" s="980"/>
      <c r="CZ90" s="980"/>
      <c r="DA90" s="981"/>
      <c r="DB90" s="979"/>
      <c r="DC90" s="980"/>
      <c r="DD90" s="980"/>
      <c r="DE90" s="980"/>
      <c r="DF90" s="981"/>
      <c r="DG90" s="979"/>
      <c r="DH90" s="980"/>
      <c r="DI90" s="980"/>
      <c r="DJ90" s="980"/>
      <c r="DK90" s="981"/>
      <c r="DL90" s="979"/>
      <c r="DM90" s="980"/>
      <c r="DN90" s="980"/>
      <c r="DO90" s="980"/>
      <c r="DP90" s="981"/>
      <c r="DQ90" s="979"/>
      <c r="DR90" s="980"/>
      <c r="DS90" s="980"/>
      <c r="DT90" s="980"/>
      <c r="DU90" s="981"/>
      <c r="DV90" s="968"/>
      <c r="DW90" s="969"/>
      <c r="DX90" s="969"/>
      <c r="DY90" s="969"/>
      <c r="DZ90" s="970"/>
      <c r="EA90" s="96"/>
    </row>
    <row r="91" spans="1:131" ht="26.25" hidden="1" customHeight="1" x14ac:dyDescent="0.15">
      <c r="A91" s="111"/>
      <c r="B91" s="112"/>
      <c r="C91" s="112"/>
      <c r="D91" s="112"/>
      <c r="E91" s="112"/>
      <c r="F91" s="112"/>
      <c r="G91" s="112"/>
      <c r="H91" s="112"/>
      <c r="I91" s="112"/>
      <c r="J91" s="112"/>
      <c r="K91" s="112"/>
      <c r="L91" s="112"/>
      <c r="M91" s="112"/>
      <c r="N91" s="112"/>
      <c r="O91" s="112"/>
      <c r="P91" s="112"/>
      <c r="Q91" s="113"/>
      <c r="R91" s="113"/>
      <c r="S91" s="113"/>
      <c r="T91" s="113"/>
      <c r="U91" s="113"/>
      <c r="V91" s="113"/>
      <c r="W91" s="113"/>
      <c r="X91" s="113"/>
      <c r="Y91" s="113"/>
      <c r="Z91" s="113"/>
      <c r="AA91" s="113"/>
      <c r="AB91" s="113"/>
      <c r="AC91" s="113"/>
      <c r="AD91" s="113"/>
      <c r="AE91" s="113"/>
      <c r="AF91" s="113"/>
      <c r="AG91" s="113"/>
      <c r="AH91" s="113"/>
      <c r="AI91" s="113"/>
      <c r="AJ91" s="113"/>
      <c r="AK91" s="113"/>
      <c r="AL91" s="113"/>
      <c r="AM91" s="113"/>
      <c r="AN91" s="113"/>
      <c r="AO91" s="113"/>
      <c r="AP91" s="113"/>
      <c r="AQ91" s="113"/>
      <c r="AR91" s="113"/>
      <c r="AS91" s="113"/>
      <c r="AT91" s="113"/>
      <c r="AU91" s="113"/>
      <c r="AV91" s="113"/>
      <c r="AW91" s="113"/>
      <c r="AX91" s="113"/>
      <c r="AY91" s="113"/>
      <c r="AZ91" s="114"/>
      <c r="BA91" s="114"/>
      <c r="BB91" s="114"/>
      <c r="BC91" s="114"/>
      <c r="BD91" s="114"/>
      <c r="BE91" s="107"/>
      <c r="BF91" s="107"/>
      <c r="BG91" s="107"/>
      <c r="BH91" s="107"/>
      <c r="BI91" s="107"/>
      <c r="BJ91" s="107"/>
      <c r="BK91" s="107"/>
      <c r="BL91" s="107"/>
      <c r="BM91" s="107"/>
      <c r="BN91" s="107"/>
      <c r="BO91" s="107"/>
      <c r="BP91" s="107"/>
      <c r="BQ91" s="104">
        <v>85</v>
      </c>
      <c r="BR91" s="109"/>
      <c r="BS91" s="968"/>
      <c r="BT91" s="969"/>
      <c r="BU91" s="969"/>
      <c r="BV91" s="969"/>
      <c r="BW91" s="969"/>
      <c r="BX91" s="969"/>
      <c r="BY91" s="969"/>
      <c r="BZ91" s="969"/>
      <c r="CA91" s="969"/>
      <c r="CB91" s="969"/>
      <c r="CC91" s="969"/>
      <c r="CD91" s="969"/>
      <c r="CE91" s="969"/>
      <c r="CF91" s="969"/>
      <c r="CG91" s="978"/>
      <c r="CH91" s="979"/>
      <c r="CI91" s="980"/>
      <c r="CJ91" s="980"/>
      <c r="CK91" s="980"/>
      <c r="CL91" s="981"/>
      <c r="CM91" s="979"/>
      <c r="CN91" s="980"/>
      <c r="CO91" s="980"/>
      <c r="CP91" s="980"/>
      <c r="CQ91" s="981"/>
      <c r="CR91" s="979"/>
      <c r="CS91" s="980"/>
      <c r="CT91" s="980"/>
      <c r="CU91" s="980"/>
      <c r="CV91" s="981"/>
      <c r="CW91" s="979"/>
      <c r="CX91" s="980"/>
      <c r="CY91" s="980"/>
      <c r="CZ91" s="980"/>
      <c r="DA91" s="981"/>
      <c r="DB91" s="979"/>
      <c r="DC91" s="980"/>
      <c r="DD91" s="980"/>
      <c r="DE91" s="980"/>
      <c r="DF91" s="981"/>
      <c r="DG91" s="979"/>
      <c r="DH91" s="980"/>
      <c r="DI91" s="980"/>
      <c r="DJ91" s="980"/>
      <c r="DK91" s="981"/>
      <c r="DL91" s="979"/>
      <c r="DM91" s="980"/>
      <c r="DN91" s="980"/>
      <c r="DO91" s="980"/>
      <c r="DP91" s="981"/>
      <c r="DQ91" s="979"/>
      <c r="DR91" s="980"/>
      <c r="DS91" s="980"/>
      <c r="DT91" s="980"/>
      <c r="DU91" s="981"/>
      <c r="DV91" s="968"/>
      <c r="DW91" s="969"/>
      <c r="DX91" s="969"/>
      <c r="DY91" s="969"/>
      <c r="DZ91" s="970"/>
      <c r="EA91" s="96"/>
    </row>
    <row r="92" spans="1:131" ht="26.25" hidden="1" customHeight="1" x14ac:dyDescent="0.15">
      <c r="A92" s="111"/>
      <c r="B92" s="112"/>
      <c r="C92" s="112"/>
      <c r="D92" s="112"/>
      <c r="E92" s="112"/>
      <c r="F92" s="112"/>
      <c r="G92" s="112"/>
      <c r="H92" s="112"/>
      <c r="I92" s="112"/>
      <c r="J92" s="112"/>
      <c r="K92" s="112"/>
      <c r="L92" s="112"/>
      <c r="M92" s="112"/>
      <c r="N92" s="112"/>
      <c r="O92" s="112"/>
      <c r="P92" s="112"/>
      <c r="Q92" s="113"/>
      <c r="R92" s="113"/>
      <c r="S92" s="113"/>
      <c r="T92" s="113"/>
      <c r="U92" s="113"/>
      <c r="V92" s="113"/>
      <c r="W92" s="113"/>
      <c r="X92" s="113"/>
      <c r="Y92" s="113"/>
      <c r="Z92" s="113"/>
      <c r="AA92" s="113"/>
      <c r="AB92" s="113"/>
      <c r="AC92" s="113"/>
      <c r="AD92" s="113"/>
      <c r="AE92" s="113"/>
      <c r="AF92" s="113"/>
      <c r="AG92" s="113"/>
      <c r="AH92" s="113"/>
      <c r="AI92" s="113"/>
      <c r="AJ92" s="113"/>
      <c r="AK92" s="113"/>
      <c r="AL92" s="113"/>
      <c r="AM92" s="113"/>
      <c r="AN92" s="113"/>
      <c r="AO92" s="113"/>
      <c r="AP92" s="113"/>
      <c r="AQ92" s="113"/>
      <c r="AR92" s="113"/>
      <c r="AS92" s="113"/>
      <c r="AT92" s="113"/>
      <c r="AU92" s="113"/>
      <c r="AV92" s="113"/>
      <c r="AW92" s="113"/>
      <c r="AX92" s="113"/>
      <c r="AY92" s="113"/>
      <c r="AZ92" s="114"/>
      <c r="BA92" s="114"/>
      <c r="BB92" s="114"/>
      <c r="BC92" s="114"/>
      <c r="BD92" s="114"/>
      <c r="BE92" s="107"/>
      <c r="BF92" s="107"/>
      <c r="BG92" s="107"/>
      <c r="BH92" s="107"/>
      <c r="BI92" s="107"/>
      <c r="BJ92" s="107"/>
      <c r="BK92" s="107"/>
      <c r="BL92" s="107"/>
      <c r="BM92" s="107"/>
      <c r="BN92" s="107"/>
      <c r="BO92" s="107"/>
      <c r="BP92" s="107"/>
      <c r="BQ92" s="104">
        <v>86</v>
      </c>
      <c r="BR92" s="109"/>
      <c r="BS92" s="968"/>
      <c r="BT92" s="969"/>
      <c r="BU92" s="969"/>
      <c r="BV92" s="969"/>
      <c r="BW92" s="969"/>
      <c r="BX92" s="969"/>
      <c r="BY92" s="969"/>
      <c r="BZ92" s="969"/>
      <c r="CA92" s="969"/>
      <c r="CB92" s="969"/>
      <c r="CC92" s="969"/>
      <c r="CD92" s="969"/>
      <c r="CE92" s="969"/>
      <c r="CF92" s="969"/>
      <c r="CG92" s="978"/>
      <c r="CH92" s="979"/>
      <c r="CI92" s="980"/>
      <c r="CJ92" s="980"/>
      <c r="CK92" s="980"/>
      <c r="CL92" s="981"/>
      <c r="CM92" s="979"/>
      <c r="CN92" s="980"/>
      <c r="CO92" s="980"/>
      <c r="CP92" s="980"/>
      <c r="CQ92" s="981"/>
      <c r="CR92" s="979"/>
      <c r="CS92" s="980"/>
      <c r="CT92" s="980"/>
      <c r="CU92" s="980"/>
      <c r="CV92" s="981"/>
      <c r="CW92" s="979"/>
      <c r="CX92" s="980"/>
      <c r="CY92" s="980"/>
      <c r="CZ92" s="980"/>
      <c r="DA92" s="981"/>
      <c r="DB92" s="979"/>
      <c r="DC92" s="980"/>
      <c r="DD92" s="980"/>
      <c r="DE92" s="980"/>
      <c r="DF92" s="981"/>
      <c r="DG92" s="979"/>
      <c r="DH92" s="980"/>
      <c r="DI92" s="980"/>
      <c r="DJ92" s="980"/>
      <c r="DK92" s="981"/>
      <c r="DL92" s="979"/>
      <c r="DM92" s="980"/>
      <c r="DN92" s="980"/>
      <c r="DO92" s="980"/>
      <c r="DP92" s="981"/>
      <c r="DQ92" s="979"/>
      <c r="DR92" s="980"/>
      <c r="DS92" s="980"/>
      <c r="DT92" s="980"/>
      <c r="DU92" s="981"/>
      <c r="DV92" s="968"/>
      <c r="DW92" s="969"/>
      <c r="DX92" s="969"/>
      <c r="DY92" s="969"/>
      <c r="DZ92" s="970"/>
      <c r="EA92" s="96"/>
    </row>
    <row r="93" spans="1:131" ht="26.25" hidden="1" customHeight="1" x14ac:dyDescent="0.15">
      <c r="A93" s="111"/>
      <c r="B93" s="112"/>
      <c r="C93" s="112"/>
      <c r="D93" s="112"/>
      <c r="E93" s="112"/>
      <c r="F93" s="112"/>
      <c r="G93" s="112"/>
      <c r="H93" s="112"/>
      <c r="I93" s="112"/>
      <c r="J93" s="112"/>
      <c r="K93" s="112"/>
      <c r="L93" s="112"/>
      <c r="M93" s="112"/>
      <c r="N93" s="112"/>
      <c r="O93" s="112"/>
      <c r="P93" s="112"/>
      <c r="Q93" s="113"/>
      <c r="R93" s="113"/>
      <c r="S93" s="113"/>
      <c r="T93" s="113"/>
      <c r="U93" s="113"/>
      <c r="V93" s="113"/>
      <c r="W93" s="113"/>
      <c r="X93" s="113"/>
      <c r="Y93" s="113"/>
      <c r="Z93" s="113"/>
      <c r="AA93" s="113"/>
      <c r="AB93" s="113"/>
      <c r="AC93" s="113"/>
      <c r="AD93" s="113"/>
      <c r="AE93" s="113"/>
      <c r="AF93" s="113"/>
      <c r="AG93" s="113"/>
      <c r="AH93" s="113"/>
      <c r="AI93" s="113"/>
      <c r="AJ93" s="113"/>
      <c r="AK93" s="113"/>
      <c r="AL93" s="113"/>
      <c r="AM93" s="113"/>
      <c r="AN93" s="113"/>
      <c r="AO93" s="113"/>
      <c r="AP93" s="113"/>
      <c r="AQ93" s="113"/>
      <c r="AR93" s="113"/>
      <c r="AS93" s="113"/>
      <c r="AT93" s="113"/>
      <c r="AU93" s="113"/>
      <c r="AV93" s="113"/>
      <c r="AW93" s="113"/>
      <c r="AX93" s="113"/>
      <c r="AY93" s="113"/>
      <c r="AZ93" s="114"/>
      <c r="BA93" s="114"/>
      <c r="BB93" s="114"/>
      <c r="BC93" s="114"/>
      <c r="BD93" s="114"/>
      <c r="BE93" s="107"/>
      <c r="BF93" s="107"/>
      <c r="BG93" s="107"/>
      <c r="BH93" s="107"/>
      <c r="BI93" s="107"/>
      <c r="BJ93" s="107"/>
      <c r="BK93" s="107"/>
      <c r="BL93" s="107"/>
      <c r="BM93" s="107"/>
      <c r="BN93" s="107"/>
      <c r="BO93" s="107"/>
      <c r="BP93" s="107"/>
      <c r="BQ93" s="104">
        <v>87</v>
      </c>
      <c r="BR93" s="109"/>
      <c r="BS93" s="968"/>
      <c r="BT93" s="969"/>
      <c r="BU93" s="969"/>
      <c r="BV93" s="969"/>
      <c r="BW93" s="969"/>
      <c r="BX93" s="969"/>
      <c r="BY93" s="969"/>
      <c r="BZ93" s="969"/>
      <c r="CA93" s="969"/>
      <c r="CB93" s="969"/>
      <c r="CC93" s="969"/>
      <c r="CD93" s="969"/>
      <c r="CE93" s="969"/>
      <c r="CF93" s="969"/>
      <c r="CG93" s="978"/>
      <c r="CH93" s="979"/>
      <c r="CI93" s="980"/>
      <c r="CJ93" s="980"/>
      <c r="CK93" s="980"/>
      <c r="CL93" s="981"/>
      <c r="CM93" s="979"/>
      <c r="CN93" s="980"/>
      <c r="CO93" s="980"/>
      <c r="CP93" s="980"/>
      <c r="CQ93" s="981"/>
      <c r="CR93" s="979"/>
      <c r="CS93" s="980"/>
      <c r="CT93" s="980"/>
      <c r="CU93" s="980"/>
      <c r="CV93" s="981"/>
      <c r="CW93" s="979"/>
      <c r="CX93" s="980"/>
      <c r="CY93" s="980"/>
      <c r="CZ93" s="980"/>
      <c r="DA93" s="981"/>
      <c r="DB93" s="979"/>
      <c r="DC93" s="980"/>
      <c r="DD93" s="980"/>
      <c r="DE93" s="980"/>
      <c r="DF93" s="981"/>
      <c r="DG93" s="979"/>
      <c r="DH93" s="980"/>
      <c r="DI93" s="980"/>
      <c r="DJ93" s="980"/>
      <c r="DK93" s="981"/>
      <c r="DL93" s="979"/>
      <c r="DM93" s="980"/>
      <c r="DN93" s="980"/>
      <c r="DO93" s="980"/>
      <c r="DP93" s="981"/>
      <c r="DQ93" s="979"/>
      <c r="DR93" s="980"/>
      <c r="DS93" s="980"/>
      <c r="DT93" s="980"/>
      <c r="DU93" s="981"/>
      <c r="DV93" s="968"/>
      <c r="DW93" s="969"/>
      <c r="DX93" s="969"/>
      <c r="DY93" s="969"/>
      <c r="DZ93" s="970"/>
      <c r="EA93" s="96"/>
    </row>
    <row r="94" spans="1:131" ht="26.25" hidden="1" customHeight="1" x14ac:dyDescent="0.15">
      <c r="A94" s="111"/>
      <c r="B94" s="112"/>
      <c r="C94" s="112"/>
      <c r="D94" s="112"/>
      <c r="E94" s="112"/>
      <c r="F94" s="112"/>
      <c r="G94" s="112"/>
      <c r="H94" s="112"/>
      <c r="I94" s="112"/>
      <c r="J94" s="112"/>
      <c r="K94" s="112"/>
      <c r="L94" s="112"/>
      <c r="M94" s="112"/>
      <c r="N94" s="112"/>
      <c r="O94" s="112"/>
      <c r="P94" s="112"/>
      <c r="Q94" s="113"/>
      <c r="R94" s="113"/>
      <c r="S94" s="113"/>
      <c r="T94" s="113"/>
      <c r="U94" s="113"/>
      <c r="V94" s="113"/>
      <c r="W94" s="113"/>
      <c r="X94" s="113"/>
      <c r="Y94" s="113"/>
      <c r="Z94" s="113"/>
      <c r="AA94" s="113"/>
      <c r="AB94" s="113"/>
      <c r="AC94" s="113"/>
      <c r="AD94" s="113"/>
      <c r="AE94" s="113"/>
      <c r="AF94" s="113"/>
      <c r="AG94" s="113"/>
      <c r="AH94" s="113"/>
      <c r="AI94" s="113"/>
      <c r="AJ94" s="113"/>
      <c r="AK94" s="113"/>
      <c r="AL94" s="113"/>
      <c r="AM94" s="113"/>
      <c r="AN94" s="113"/>
      <c r="AO94" s="113"/>
      <c r="AP94" s="113"/>
      <c r="AQ94" s="113"/>
      <c r="AR94" s="113"/>
      <c r="AS94" s="113"/>
      <c r="AT94" s="113"/>
      <c r="AU94" s="113"/>
      <c r="AV94" s="113"/>
      <c r="AW94" s="113"/>
      <c r="AX94" s="113"/>
      <c r="AY94" s="113"/>
      <c r="AZ94" s="114"/>
      <c r="BA94" s="114"/>
      <c r="BB94" s="114"/>
      <c r="BC94" s="114"/>
      <c r="BD94" s="114"/>
      <c r="BE94" s="107"/>
      <c r="BF94" s="107"/>
      <c r="BG94" s="107"/>
      <c r="BH94" s="107"/>
      <c r="BI94" s="107"/>
      <c r="BJ94" s="107"/>
      <c r="BK94" s="107"/>
      <c r="BL94" s="107"/>
      <c r="BM94" s="107"/>
      <c r="BN94" s="107"/>
      <c r="BO94" s="107"/>
      <c r="BP94" s="107"/>
      <c r="BQ94" s="104">
        <v>88</v>
      </c>
      <c r="BR94" s="109"/>
      <c r="BS94" s="968"/>
      <c r="BT94" s="969"/>
      <c r="BU94" s="969"/>
      <c r="BV94" s="969"/>
      <c r="BW94" s="969"/>
      <c r="BX94" s="969"/>
      <c r="BY94" s="969"/>
      <c r="BZ94" s="969"/>
      <c r="CA94" s="969"/>
      <c r="CB94" s="969"/>
      <c r="CC94" s="969"/>
      <c r="CD94" s="969"/>
      <c r="CE94" s="969"/>
      <c r="CF94" s="969"/>
      <c r="CG94" s="978"/>
      <c r="CH94" s="979"/>
      <c r="CI94" s="980"/>
      <c r="CJ94" s="980"/>
      <c r="CK94" s="980"/>
      <c r="CL94" s="981"/>
      <c r="CM94" s="979"/>
      <c r="CN94" s="980"/>
      <c r="CO94" s="980"/>
      <c r="CP94" s="980"/>
      <c r="CQ94" s="981"/>
      <c r="CR94" s="979"/>
      <c r="CS94" s="980"/>
      <c r="CT94" s="980"/>
      <c r="CU94" s="980"/>
      <c r="CV94" s="981"/>
      <c r="CW94" s="979"/>
      <c r="CX94" s="980"/>
      <c r="CY94" s="980"/>
      <c r="CZ94" s="980"/>
      <c r="DA94" s="981"/>
      <c r="DB94" s="979"/>
      <c r="DC94" s="980"/>
      <c r="DD94" s="980"/>
      <c r="DE94" s="980"/>
      <c r="DF94" s="981"/>
      <c r="DG94" s="979"/>
      <c r="DH94" s="980"/>
      <c r="DI94" s="980"/>
      <c r="DJ94" s="980"/>
      <c r="DK94" s="981"/>
      <c r="DL94" s="979"/>
      <c r="DM94" s="980"/>
      <c r="DN94" s="980"/>
      <c r="DO94" s="980"/>
      <c r="DP94" s="981"/>
      <c r="DQ94" s="979"/>
      <c r="DR94" s="980"/>
      <c r="DS94" s="980"/>
      <c r="DT94" s="980"/>
      <c r="DU94" s="981"/>
      <c r="DV94" s="968"/>
      <c r="DW94" s="969"/>
      <c r="DX94" s="969"/>
      <c r="DY94" s="969"/>
      <c r="DZ94" s="970"/>
      <c r="EA94" s="96"/>
    </row>
    <row r="95" spans="1:131" ht="26.25" hidden="1" customHeight="1" x14ac:dyDescent="0.15">
      <c r="A95" s="111"/>
      <c r="B95" s="112"/>
      <c r="C95" s="112"/>
      <c r="D95" s="112"/>
      <c r="E95" s="112"/>
      <c r="F95" s="112"/>
      <c r="G95" s="112"/>
      <c r="H95" s="112"/>
      <c r="I95" s="112"/>
      <c r="J95" s="112"/>
      <c r="K95" s="112"/>
      <c r="L95" s="112"/>
      <c r="M95" s="112"/>
      <c r="N95" s="112"/>
      <c r="O95" s="112"/>
      <c r="P95" s="112"/>
      <c r="Q95" s="113"/>
      <c r="R95" s="113"/>
      <c r="S95" s="113"/>
      <c r="T95" s="113"/>
      <c r="U95" s="113"/>
      <c r="V95" s="113"/>
      <c r="W95" s="113"/>
      <c r="X95" s="113"/>
      <c r="Y95" s="113"/>
      <c r="Z95" s="113"/>
      <c r="AA95" s="113"/>
      <c r="AB95" s="113"/>
      <c r="AC95" s="113"/>
      <c r="AD95" s="113"/>
      <c r="AE95" s="113"/>
      <c r="AF95" s="113"/>
      <c r="AG95" s="113"/>
      <c r="AH95" s="113"/>
      <c r="AI95" s="113"/>
      <c r="AJ95" s="113"/>
      <c r="AK95" s="113"/>
      <c r="AL95" s="113"/>
      <c r="AM95" s="113"/>
      <c r="AN95" s="113"/>
      <c r="AO95" s="113"/>
      <c r="AP95" s="113"/>
      <c r="AQ95" s="113"/>
      <c r="AR95" s="113"/>
      <c r="AS95" s="113"/>
      <c r="AT95" s="113"/>
      <c r="AU95" s="113"/>
      <c r="AV95" s="113"/>
      <c r="AW95" s="113"/>
      <c r="AX95" s="113"/>
      <c r="AY95" s="113"/>
      <c r="AZ95" s="114"/>
      <c r="BA95" s="114"/>
      <c r="BB95" s="114"/>
      <c r="BC95" s="114"/>
      <c r="BD95" s="114"/>
      <c r="BE95" s="107"/>
      <c r="BF95" s="107"/>
      <c r="BG95" s="107"/>
      <c r="BH95" s="107"/>
      <c r="BI95" s="107"/>
      <c r="BJ95" s="107"/>
      <c r="BK95" s="107"/>
      <c r="BL95" s="107"/>
      <c r="BM95" s="107"/>
      <c r="BN95" s="107"/>
      <c r="BO95" s="107"/>
      <c r="BP95" s="107"/>
      <c r="BQ95" s="104">
        <v>89</v>
      </c>
      <c r="BR95" s="109"/>
      <c r="BS95" s="968"/>
      <c r="BT95" s="969"/>
      <c r="BU95" s="969"/>
      <c r="BV95" s="969"/>
      <c r="BW95" s="969"/>
      <c r="BX95" s="969"/>
      <c r="BY95" s="969"/>
      <c r="BZ95" s="969"/>
      <c r="CA95" s="969"/>
      <c r="CB95" s="969"/>
      <c r="CC95" s="969"/>
      <c r="CD95" s="969"/>
      <c r="CE95" s="969"/>
      <c r="CF95" s="969"/>
      <c r="CG95" s="978"/>
      <c r="CH95" s="979"/>
      <c r="CI95" s="980"/>
      <c r="CJ95" s="980"/>
      <c r="CK95" s="980"/>
      <c r="CL95" s="981"/>
      <c r="CM95" s="979"/>
      <c r="CN95" s="980"/>
      <c r="CO95" s="980"/>
      <c r="CP95" s="980"/>
      <c r="CQ95" s="981"/>
      <c r="CR95" s="979"/>
      <c r="CS95" s="980"/>
      <c r="CT95" s="980"/>
      <c r="CU95" s="980"/>
      <c r="CV95" s="981"/>
      <c r="CW95" s="979"/>
      <c r="CX95" s="980"/>
      <c r="CY95" s="980"/>
      <c r="CZ95" s="980"/>
      <c r="DA95" s="981"/>
      <c r="DB95" s="979"/>
      <c r="DC95" s="980"/>
      <c r="DD95" s="980"/>
      <c r="DE95" s="980"/>
      <c r="DF95" s="981"/>
      <c r="DG95" s="979"/>
      <c r="DH95" s="980"/>
      <c r="DI95" s="980"/>
      <c r="DJ95" s="980"/>
      <c r="DK95" s="981"/>
      <c r="DL95" s="979"/>
      <c r="DM95" s="980"/>
      <c r="DN95" s="980"/>
      <c r="DO95" s="980"/>
      <c r="DP95" s="981"/>
      <c r="DQ95" s="979"/>
      <c r="DR95" s="980"/>
      <c r="DS95" s="980"/>
      <c r="DT95" s="980"/>
      <c r="DU95" s="981"/>
      <c r="DV95" s="968"/>
      <c r="DW95" s="969"/>
      <c r="DX95" s="969"/>
      <c r="DY95" s="969"/>
      <c r="DZ95" s="970"/>
      <c r="EA95" s="96"/>
    </row>
    <row r="96" spans="1:131" ht="26.25" hidden="1" customHeight="1" x14ac:dyDescent="0.15">
      <c r="A96" s="111"/>
      <c r="B96" s="112"/>
      <c r="C96" s="112"/>
      <c r="D96" s="112"/>
      <c r="E96" s="112"/>
      <c r="F96" s="112"/>
      <c r="G96" s="112"/>
      <c r="H96" s="112"/>
      <c r="I96" s="112"/>
      <c r="J96" s="112"/>
      <c r="K96" s="112"/>
      <c r="L96" s="112"/>
      <c r="M96" s="112"/>
      <c r="N96" s="112"/>
      <c r="O96" s="112"/>
      <c r="P96" s="112"/>
      <c r="Q96" s="113"/>
      <c r="R96" s="113"/>
      <c r="S96" s="113"/>
      <c r="T96" s="113"/>
      <c r="U96" s="113"/>
      <c r="V96" s="113"/>
      <c r="W96" s="113"/>
      <c r="X96" s="113"/>
      <c r="Y96" s="113"/>
      <c r="Z96" s="113"/>
      <c r="AA96" s="113"/>
      <c r="AB96" s="113"/>
      <c r="AC96" s="113"/>
      <c r="AD96" s="113"/>
      <c r="AE96" s="113"/>
      <c r="AF96" s="113"/>
      <c r="AG96" s="113"/>
      <c r="AH96" s="113"/>
      <c r="AI96" s="113"/>
      <c r="AJ96" s="113"/>
      <c r="AK96" s="113"/>
      <c r="AL96" s="113"/>
      <c r="AM96" s="113"/>
      <c r="AN96" s="113"/>
      <c r="AO96" s="113"/>
      <c r="AP96" s="113"/>
      <c r="AQ96" s="113"/>
      <c r="AR96" s="113"/>
      <c r="AS96" s="113"/>
      <c r="AT96" s="113"/>
      <c r="AU96" s="113"/>
      <c r="AV96" s="113"/>
      <c r="AW96" s="113"/>
      <c r="AX96" s="113"/>
      <c r="AY96" s="113"/>
      <c r="AZ96" s="114"/>
      <c r="BA96" s="114"/>
      <c r="BB96" s="114"/>
      <c r="BC96" s="114"/>
      <c r="BD96" s="114"/>
      <c r="BE96" s="107"/>
      <c r="BF96" s="107"/>
      <c r="BG96" s="107"/>
      <c r="BH96" s="107"/>
      <c r="BI96" s="107"/>
      <c r="BJ96" s="107"/>
      <c r="BK96" s="107"/>
      <c r="BL96" s="107"/>
      <c r="BM96" s="107"/>
      <c r="BN96" s="107"/>
      <c r="BO96" s="107"/>
      <c r="BP96" s="107"/>
      <c r="BQ96" s="104">
        <v>90</v>
      </c>
      <c r="BR96" s="109"/>
      <c r="BS96" s="968"/>
      <c r="BT96" s="969"/>
      <c r="BU96" s="969"/>
      <c r="BV96" s="969"/>
      <c r="BW96" s="969"/>
      <c r="BX96" s="969"/>
      <c r="BY96" s="969"/>
      <c r="BZ96" s="969"/>
      <c r="CA96" s="969"/>
      <c r="CB96" s="969"/>
      <c r="CC96" s="969"/>
      <c r="CD96" s="969"/>
      <c r="CE96" s="969"/>
      <c r="CF96" s="969"/>
      <c r="CG96" s="978"/>
      <c r="CH96" s="979"/>
      <c r="CI96" s="980"/>
      <c r="CJ96" s="980"/>
      <c r="CK96" s="980"/>
      <c r="CL96" s="981"/>
      <c r="CM96" s="979"/>
      <c r="CN96" s="980"/>
      <c r="CO96" s="980"/>
      <c r="CP96" s="980"/>
      <c r="CQ96" s="981"/>
      <c r="CR96" s="979"/>
      <c r="CS96" s="980"/>
      <c r="CT96" s="980"/>
      <c r="CU96" s="980"/>
      <c r="CV96" s="981"/>
      <c r="CW96" s="979"/>
      <c r="CX96" s="980"/>
      <c r="CY96" s="980"/>
      <c r="CZ96" s="980"/>
      <c r="DA96" s="981"/>
      <c r="DB96" s="979"/>
      <c r="DC96" s="980"/>
      <c r="DD96" s="980"/>
      <c r="DE96" s="980"/>
      <c r="DF96" s="981"/>
      <c r="DG96" s="979"/>
      <c r="DH96" s="980"/>
      <c r="DI96" s="980"/>
      <c r="DJ96" s="980"/>
      <c r="DK96" s="981"/>
      <c r="DL96" s="979"/>
      <c r="DM96" s="980"/>
      <c r="DN96" s="980"/>
      <c r="DO96" s="980"/>
      <c r="DP96" s="981"/>
      <c r="DQ96" s="979"/>
      <c r="DR96" s="980"/>
      <c r="DS96" s="980"/>
      <c r="DT96" s="980"/>
      <c r="DU96" s="981"/>
      <c r="DV96" s="968"/>
      <c r="DW96" s="969"/>
      <c r="DX96" s="969"/>
      <c r="DY96" s="969"/>
      <c r="DZ96" s="970"/>
      <c r="EA96" s="96"/>
    </row>
    <row r="97" spans="1:131" ht="26.25" hidden="1" customHeight="1" x14ac:dyDescent="0.15">
      <c r="A97" s="111"/>
      <c r="B97" s="112"/>
      <c r="C97" s="112"/>
      <c r="D97" s="112"/>
      <c r="E97" s="112"/>
      <c r="F97" s="112"/>
      <c r="G97" s="112"/>
      <c r="H97" s="112"/>
      <c r="I97" s="112"/>
      <c r="J97" s="112"/>
      <c r="K97" s="112"/>
      <c r="L97" s="112"/>
      <c r="M97" s="112"/>
      <c r="N97" s="112"/>
      <c r="O97" s="112"/>
      <c r="P97" s="112"/>
      <c r="Q97" s="113"/>
      <c r="R97" s="113"/>
      <c r="S97" s="113"/>
      <c r="T97" s="113"/>
      <c r="U97" s="113"/>
      <c r="V97" s="113"/>
      <c r="W97" s="113"/>
      <c r="X97" s="113"/>
      <c r="Y97" s="113"/>
      <c r="Z97" s="113"/>
      <c r="AA97" s="113"/>
      <c r="AB97" s="113"/>
      <c r="AC97" s="113"/>
      <c r="AD97" s="113"/>
      <c r="AE97" s="113"/>
      <c r="AF97" s="113"/>
      <c r="AG97" s="113"/>
      <c r="AH97" s="113"/>
      <c r="AI97" s="113"/>
      <c r="AJ97" s="113"/>
      <c r="AK97" s="113"/>
      <c r="AL97" s="113"/>
      <c r="AM97" s="113"/>
      <c r="AN97" s="113"/>
      <c r="AO97" s="113"/>
      <c r="AP97" s="113"/>
      <c r="AQ97" s="113"/>
      <c r="AR97" s="113"/>
      <c r="AS97" s="113"/>
      <c r="AT97" s="113"/>
      <c r="AU97" s="113"/>
      <c r="AV97" s="113"/>
      <c r="AW97" s="113"/>
      <c r="AX97" s="113"/>
      <c r="AY97" s="113"/>
      <c r="AZ97" s="114"/>
      <c r="BA97" s="114"/>
      <c r="BB97" s="114"/>
      <c r="BC97" s="114"/>
      <c r="BD97" s="114"/>
      <c r="BE97" s="107"/>
      <c r="BF97" s="107"/>
      <c r="BG97" s="107"/>
      <c r="BH97" s="107"/>
      <c r="BI97" s="107"/>
      <c r="BJ97" s="107"/>
      <c r="BK97" s="107"/>
      <c r="BL97" s="107"/>
      <c r="BM97" s="107"/>
      <c r="BN97" s="107"/>
      <c r="BO97" s="107"/>
      <c r="BP97" s="107"/>
      <c r="BQ97" s="104">
        <v>91</v>
      </c>
      <c r="BR97" s="109"/>
      <c r="BS97" s="968"/>
      <c r="BT97" s="969"/>
      <c r="BU97" s="969"/>
      <c r="BV97" s="969"/>
      <c r="BW97" s="969"/>
      <c r="BX97" s="969"/>
      <c r="BY97" s="969"/>
      <c r="BZ97" s="969"/>
      <c r="CA97" s="969"/>
      <c r="CB97" s="969"/>
      <c r="CC97" s="969"/>
      <c r="CD97" s="969"/>
      <c r="CE97" s="969"/>
      <c r="CF97" s="969"/>
      <c r="CG97" s="978"/>
      <c r="CH97" s="979"/>
      <c r="CI97" s="980"/>
      <c r="CJ97" s="980"/>
      <c r="CK97" s="980"/>
      <c r="CL97" s="981"/>
      <c r="CM97" s="979"/>
      <c r="CN97" s="980"/>
      <c r="CO97" s="980"/>
      <c r="CP97" s="980"/>
      <c r="CQ97" s="981"/>
      <c r="CR97" s="979"/>
      <c r="CS97" s="980"/>
      <c r="CT97" s="980"/>
      <c r="CU97" s="980"/>
      <c r="CV97" s="981"/>
      <c r="CW97" s="979"/>
      <c r="CX97" s="980"/>
      <c r="CY97" s="980"/>
      <c r="CZ97" s="980"/>
      <c r="DA97" s="981"/>
      <c r="DB97" s="979"/>
      <c r="DC97" s="980"/>
      <c r="DD97" s="980"/>
      <c r="DE97" s="980"/>
      <c r="DF97" s="981"/>
      <c r="DG97" s="979"/>
      <c r="DH97" s="980"/>
      <c r="DI97" s="980"/>
      <c r="DJ97" s="980"/>
      <c r="DK97" s="981"/>
      <c r="DL97" s="979"/>
      <c r="DM97" s="980"/>
      <c r="DN97" s="980"/>
      <c r="DO97" s="980"/>
      <c r="DP97" s="981"/>
      <c r="DQ97" s="979"/>
      <c r="DR97" s="980"/>
      <c r="DS97" s="980"/>
      <c r="DT97" s="980"/>
      <c r="DU97" s="981"/>
      <c r="DV97" s="968"/>
      <c r="DW97" s="969"/>
      <c r="DX97" s="969"/>
      <c r="DY97" s="969"/>
      <c r="DZ97" s="970"/>
      <c r="EA97" s="96"/>
    </row>
    <row r="98" spans="1:131" ht="26.25" hidden="1" customHeight="1" x14ac:dyDescent="0.15">
      <c r="A98" s="111"/>
      <c r="B98" s="112"/>
      <c r="C98" s="112"/>
      <c r="D98" s="112"/>
      <c r="E98" s="112"/>
      <c r="F98" s="112"/>
      <c r="G98" s="112"/>
      <c r="H98" s="112"/>
      <c r="I98" s="112"/>
      <c r="J98" s="112"/>
      <c r="K98" s="112"/>
      <c r="L98" s="112"/>
      <c r="M98" s="112"/>
      <c r="N98" s="112"/>
      <c r="O98" s="112"/>
      <c r="P98" s="112"/>
      <c r="Q98" s="113"/>
      <c r="R98" s="113"/>
      <c r="S98" s="113"/>
      <c r="T98" s="113"/>
      <c r="U98" s="113"/>
      <c r="V98" s="113"/>
      <c r="W98" s="113"/>
      <c r="X98" s="113"/>
      <c r="Y98" s="113"/>
      <c r="Z98" s="113"/>
      <c r="AA98" s="113"/>
      <c r="AB98" s="113"/>
      <c r="AC98" s="113"/>
      <c r="AD98" s="113"/>
      <c r="AE98" s="113"/>
      <c r="AF98" s="113"/>
      <c r="AG98" s="113"/>
      <c r="AH98" s="113"/>
      <c r="AI98" s="113"/>
      <c r="AJ98" s="113"/>
      <c r="AK98" s="113"/>
      <c r="AL98" s="113"/>
      <c r="AM98" s="113"/>
      <c r="AN98" s="113"/>
      <c r="AO98" s="113"/>
      <c r="AP98" s="113"/>
      <c r="AQ98" s="113"/>
      <c r="AR98" s="113"/>
      <c r="AS98" s="113"/>
      <c r="AT98" s="113"/>
      <c r="AU98" s="113"/>
      <c r="AV98" s="113"/>
      <c r="AW98" s="113"/>
      <c r="AX98" s="113"/>
      <c r="AY98" s="113"/>
      <c r="AZ98" s="114"/>
      <c r="BA98" s="114"/>
      <c r="BB98" s="114"/>
      <c r="BC98" s="114"/>
      <c r="BD98" s="114"/>
      <c r="BE98" s="107"/>
      <c r="BF98" s="107"/>
      <c r="BG98" s="107"/>
      <c r="BH98" s="107"/>
      <c r="BI98" s="107"/>
      <c r="BJ98" s="107"/>
      <c r="BK98" s="107"/>
      <c r="BL98" s="107"/>
      <c r="BM98" s="107"/>
      <c r="BN98" s="107"/>
      <c r="BO98" s="107"/>
      <c r="BP98" s="107"/>
      <c r="BQ98" s="104">
        <v>92</v>
      </c>
      <c r="BR98" s="109"/>
      <c r="BS98" s="968"/>
      <c r="BT98" s="969"/>
      <c r="BU98" s="969"/>
      <c r="BV98" s="969"/>
      <c r="BW98" s="969"/>
      <c r="BX98" s="969"/>
      <c r="BY98" s="969"/>
      <c r="BZ98" s="969"/>
      <c r="CA98" s="969"/>
      <c r="CB98" s="969"/>
      <c r="CC98" s="969"/>
      <c r="CD98" s="969"/>
      <c r="CE98" s="969"/>
      <c r="CF98" s="969"/>
      <c r="CG98" s="978"/>
      <c r="CH98" s="979"/>
      <c r="CI98" s="980"/>
      <c r="CJ98" s="980"/>
      <c r="CK98" s="980"/>
      <c r="CL98" s="981"/>
      <c r="CM98" s="979"/>
      <c r="CN98" s="980"/>
      <c r="CO98" s="980"/>
      <c r="CP98" s="980"/>
      <c r="CQ98" s="981"/>
      <c r="CR98" s="979"/>
      <c r="CS98" s="980"/>
      <c r="CT98" s="980"/>
      <c r="CU98" s="980"/>
      <c r="CV98" s="981"/>
      <c r="CW98" s="979"/>
      <c r="CX98" s="980"/>
      <c r="CY98" s="980"/>
      <c r="CZ98" s="980"/>
      <c r="DA98" s="981"/>
      <c r="DB98" s="979"/>
      <c r="DC98" s="980"/>
      <c r="DD98" s="980"/>
      <c r="DE98" s="980"/>
      <c r="DF98" s="981"/>
      <c r="DG98" s="979"/>
      <c r="DH98" s="980"/>
      <c r="DI98" s="980"/>
      <c r="DJ98" s="980"/>
      <c r="DK98" s="981"/>
      <c r="DL98" s="979"/>
      <c r="DM98" s="980"/>
      <c r="DN98" s="980"/>
      <c r="DO98" s="980"/>
      <c r="DP98" s="981"/>
      <c r="DQ98" s="979"/>
      <c r="DR98" s="980"/>
      <c r="DS98" s="980"/>
      <c r="DT98" s="980"/>
      <c r="DU98" s="981"/>
      <c r="DV98" s="968"/>
      <c r="DW98" s="969"/>
      <c r="DX98" s="969"/>
      <c r="DY98" s="969"/>
      <c r="DZ98" s="970"/>
      <c r="EA98" s="96"/>
    </row>
    <row r="99" spans="1:131" ht="26.25" hidden="1" customHeight="1" x14ac:dyDescent="0.15">
      <c r="A99" s="111"/>
      <c r="B99" s="112"/>
      <c r="C99" s="112"/>
      <c r="D99" s="112"/>
      <c r="E99" s="112"/>
      <c r="F99" s="112"/>
      <c r="G99" s="112"/>
      <c r="H99" s="112"/>
      <c r="I99" s="112"/>
      <c r="J99" s="112"/>
      <c r="K99" s="112"/>
      <c r="L99" s="112"/>
      <c r="M99" s="112"/>
      <c r="N99" s="112"/>
      <c r="O99" s="112"/>
      <c r="P99" s="112"/>
      <c r="Q99" s="113"/>
      <c r="R99" s="113"/>
      <c r="S99" s="113"/>
      <c r="T99" s="113"/>
      <c r="U99" s="113"/>
      <c r="V99" s="113"/>
      <c r="W99" s="113"/>
      <c r="X99" s="113"/>
      <c r="Y99" s="113"/>
      <c r="Z99" s="113"/>
      <c r="AA99" s="113"/>
      <c r="AB99" s="113"/>
      <c r="AC99" s="113"/>
      <c r="AD99" s="113"/>
      <c r="AE99" s="113"/>
      <c r="AF99" s="113"/>
      <c r="AG99" s="113"/>
      <c r="AH99" s="113"/>
      <c r="AI99" s="113"/>
      <c r="AJ99" s="113"/>
      <c r="AK99" s="113"/>
      <c r="AL99" s="113"/>
      <c r="AM99" s="113"/>
      <c r="AN99" s="113"/>
      <c r="AO99" s="113"/>
      <c r="AP99" s="113"/>
      <c r="AQ99" s="113"/>
      <c r="AR99" s="113"/>
      <c r="AS99" s="113"/>
      <c r="AT99" s="113"/>
      <c r="AU99" s="113"/>
      <c r="AV99" s="113"/>
      <c r="AW99" s="113"/>
      <c r="AX99" s="113"/>
      <c r="AY99" s="113"/>
      <c r="AZ99" s="114"/>
      <c r="BA99" s="114"/>
      <c r="BB99" s="114"/>
      <c r="BC99" s="114"/>
      <c r="BD99" s="114"/>
      <c r="BE99" s="107"/>
      <c r="BF99" s="107"/>
      <c r="BG99" s="107"/>
      <c r="BH99" s="107"/>
      <c r="BI99" s="107"/>
      <c r="BJ99" s="107"/>
      <c r="BK99" s="107"/>
      <c r="BL99" s="107"/>
      <c r="BM99" s="107"/>
      <c r="BN99" s="107"/>
      <c r="BO99" s="107"/>
      <c r="BP99" s="107"/>
      <c r="BQ99" s="104">
        <v>93</v>
      </c>
      <c r="BR99" s="109"/>
      <c r="BS99" s="968"/>
      <c r="BT99" s="969"/>
      <c r="BU99" s="969"/>
      <c r="BV99" s="969"/>
      <c r="BW99" s="969"/>
      <c r="BX99" s="969"/>
      <c r="BY99" s="969"/>
      <c r="BZ99" s="969"/>
      <c r="CA99" s="969"/>
      <c r="CB99" s="969"/>
      <c r="CC99" s="969"/>
      <c r="CD99" s="969"/>
      <c r="CE99" s="969"/>
      <c r="CF99" s="969"/>
      <c r="CG99" s="978"/>
      <c r="CH99" s="979"/>
      <c r="CI99" s="980"/>
      <c r="CJ99" s="980"/>
      <c r="CK99" s="980"/>
      <c r="CL99" s="981"/>
      <c r="CM99" s="979"/>
      <c r="CN99" s="980"/>
      <c r="CO99" s="980"/>
      <c r="CP99" s="980"/>
      <c r="CQ99" s="981"/>
      <c r="CR99" s="979"/>
      <c r="CS99" s="980"/>
      <c r="CT99" s="980"/>
      <c r="CU99" s="980"/>
      <c r="CV99" s="981"/>
      <c r="CW99" s="979"/>
      <c r="CX99" s="980"/>
      <c r="CY99" s="980"/>
      <c r="CZ99" s="980"/>
      <c r="DA99" s="981"/>
      <c r="DB99" s="979"/>
      <c r="DC99" s="980"/>
      <c r="DD99" s="980"/>
      <c r="DE99" s="980"/>
      <c r="DF99" s="981"/>
      <c r="DG99" s="979"/>
      <c r="DH99" s="980"/>
      <c r="DI99" s="980"/>
      <c r="DJ99" s="980"/>
      <c r="DK99" s="981"/>
      <c r="DL99" s="979"/>
      <c r="DM99" s="980"/>
      <c r="DN99" s="980"/>
      <c r="DO99" s="980"/>
      <c r="DP99" s="981"/>
      <c r="DQ99" s="979"/>
      <c r="DR99" s="980"/>
      <c r="DS99" s="980"/>
      <c r="DT99" s="980"/>
      <c r="DU99" s="981"/>
      <c r="DV99" s="968"/>
      <c r="DW99" s="969"/>
      <c r="DX99" s="969"/>
      <c r="DY99" s="969"/>
      <c r="DZ99" s="970"/>
      <c r="EA99" s="96"/>
    </row>
    <row r="100" spans="1:131" ht="26.25" hidden="1" customHeight="1" x14ac:dyDescent="0.15">
      <c r="A100" s="111"/>
      <c r="B100" s="112"/>
      <c r="C100" s="112"/>
      <c r="D100" s="112"/>
      <c r="E100" s="112"/>
      <c r="F100" s="112"/>
      <c r="G100" s="112"/>
      <c r="H100" s="112"/>
      <c r="I100" s="112"/>
      <c r="J100" s="112"/>
      <c r="K100" s="112"/>
      <c r="L100" s="112"/>
      <c r="M100" s="112"/>
      <c r="N100" s="112"/>
      <c r="O100" s="112"/>
      <c r="P100" s="112"/>
      <c r="Q100" s="113"/>
      <c r="R100" s="113"/>
      <c r="S100" s="113"/>
      <c r="T100" s="113"/>
      <c r="U100" s="113"/>
      <c r="V100" s="113"/>
      <c r="W100" s="113"/>
      <c r="X100" s="113"/>
      <c r="Y100" s="113"/>
      <c r="Z100" s="113"/>
      <c r="AA100" s="113"/>
      <c r="AB100" s="113"/>
      <c r="AC100" s="113"/>
      <c r="AD100" s="113"/>
      <c r="AE100" s="113"/>
      <c r="AF100" s="113"/>
      <c r="AG100" s="113"/>
      <c r="AH100" s="113"/>
      <c r="AI100" s="113"/>
      <c r="AJ100" s="113"/>
      <c r="AK100" s="113"/>
      <c r="AL100" s="113"/>
      <c r="AM100" s="113"/>
      <c r="AN100" s="113"/>
      <c r="AO100" s="113"/>
      <c r="AP100" s="113"/>
      <c r="AQ100" s="113"/>
      <c r="AR100" s="113"/>
      <c r="AS100" s="113"/>
      <c r="AT100" s="113"/>
      <c r="AU100" s="113"/>
      <c r="AV100" s="113"/>
      <c r="AW100" s="113"/>
      <c r="AX100" s="113"/>
      <c r="AY100" s="113"/>
      <c r="AZ100" s="114"/>
      <c r="BA100" s="114"/>
      <c r="BB100" s="114"/>
      <c r="BC100" s="114"/>
      <c r="BD100" s="114"/>
      <c r="BE100" s="107"/>
      <c r="BF100" s="107"/>
      <c r="BG100" s="107"/>
      <c r="BH100" s="107"/>
      <c r="BI100" s="107"/>
      <c r="BJ100" s="107"/>
      <c r="BK100" s="107"/>
      <c r="BL100" s="107"/>
      <c r="BM100" s="107"/>
      <c r="BN100" s="107"/>
      <c r="BO100" s="107"/>
      <c r="BP100" s="107"/>
      <c r="BQ100" s="104">
        <v>94</v>
      </c>
      <c r="BR100" s="109"/>
      <c r="BS100" s="968"/>
      <c r="BT100" s="969"/>
      <c r="BU100" s="969"/>
      <c r="BV100" s="969"/>
      <c r="BW100" s="969"/>
      <c r="BX100" s="969"/>
      <c r="BY100" s="969"/>
      <c r="BZ100" s="969"/>
      <c r="CA100" s="969"/>
      <c r="CB100" s="969"/>
      <c r="CC100" s="969"/>
      <c r="CD100" s="969"/>
      <c r="CE100" s="969"/>
      <c r="CF100" s="969"/>
      <c r="CG100" s="978"/>
      <c r="CH100" s="979"/>
      <c r="CI100" s="980"/>
      <c r="CJ100" s="980"/>
      <c r="CK100" s="980"/>
      <c r="CL100" s="981"/>
      <c r="CM100" s="979"/>
      <c r="CN100" s="980"/>
      <c r="CO100" s="980"/>
      <c r="CP100" s="980"/>
      <c r="CQ100" s="981"/>
      <c r="CR100" s="979"/>
      <c r="CS100" s="980"/>
      <c r="CT100" s="980"/>
      <c r="CU100" s="980"/>
      <c r="CV100" s="981"/>
      <c r="CW100" s="979"/>
      <c r="CX100" s="980"/>
      <c r="CY100" s="980"/>
      <c r="CZ100" s="980"/>
      <c r="DA100" s="981"/>
      <c r="DB100" s="979"/>
      <c r="DC100" s="980"/>
      <c r="DD100" s="980"/>
      <c r="DE100" s="980"/>
      <c r="DF100" s="981"/>
      <c r="DG100" s="979"/>
      <c r="DH100" s="980"/>
      <c r="DI100" s="980"/>
      <c r="DJ100" s="980"/>
      <c r="DK100" s="981"/>
      <c r="DL100" s="979"/>
      <c r="DM100" s="980"/>
      <c r="DN100" s="980"/>
      <c r="DO100" s="980"/>
      <c r="DP100" s="981"/>
      <c r="DQ100" s="979"/>
      <c r="DR100" s="980"/>
      <c r="DS100" s="980"/>
      <c r="DT100" s="980"/>
      <c r="DU100" s="981"/>
      <c r="DV100" s="968"/>
      <c r="DW100" s="969"/>
      <c r="DX100" s="969"/>
      <c r="DY100" s="969"/>
      <c r="DZ100" s="970"/>
      <c r="EA100" s="96"/>
    </row>
    <row r="101" spans="1:131" ht="26.25" hidden="1" customHeight="1" x14ac:dyDescent="0.15">
      <c r="A101" s="111"/>
      <c r="B101" s="112"/>
      <c r="C101" s="112"/>
      <c r="D101" s="112"/>
      <c r="E101" s="112"/>
      <c r="F101" s="112"/>
      <c r="G101" s="112"/>
      <c r="H101" s="112"/>
      <c r="I101" s="112"/>
      <c r="J101" s="112"/>
      <c r="K101" s="112"/>
      <c r="L101" s="112"/>
      <c r="M101" s="112"/>
      <c r="N101" s="112"/>
      <c r="O101" s="112"/>
      <c r="P101" s="112"/>
      <c r="Q101" s="113"/>
      <c r="R101" s="113"/>
      <c r="S101" s="113"/>
      <c r="T101" s="113"/>
      <c r="U101" s="113"/>
      <c r="V101" s="113"/>
      <c r="W101" s="113"/>
      <c r="X101" s="113"/>
      <c r="Y101" s="113"/>
      <c r="Z101" s="113"/>
      <c r="AA101" s="113"/>
      <c r="AB101" s="113"/>
      <c r="AC101" s="113"/>
      <c r="AD101" s="113"/>
      <c r="AE101" s="113"/>
      <c r="AF101" s="113"/>
      <c r="AG101" s="113"/>
      <c r="AH101" s="113"/>
      <c r="AI101" s="113"/>
      <c r="AJ101" s="113"/>
      <c r="AK101" s="113"/>
      <c r="AL101" s="113"/>
      <c r="AM101" s="113"/>
      <c r="AN101" s="113"/>
      <c r="AO101" s="113"/>
      <c r="AP101" s="113"/>
      <c r="AQ101" s="113"/>
      <c r="AR101" s="113"/>
      <c r="AS101" s="113"/>
      <c r="AT101" s="113"/>
      <c r="AU101" s="113"/>
      <c r="AV101" s="113"/>
      <c r="AW101" s="113"/>
      <c r="AX101" s="113"/>
      <c r="AY101" s="113"/>
      <c r="AZ101" s="114"/>
      <c r="BA101" s="114"/>
      <c r="BB101" s="114"/>
      <c r="BC101" s="114"/>
      <c r="BD101" s="114"/>
      <c r="BE101" s="107"/>
      <c r="BF101" s="107"/>
      <c r="BG101" s="107"/>
      <c r="BH101" s="107"/>
      <c r="BI101" s="107"/>
      <c r="BJ101" s="107"/>
      <c r="BK101" s="107"/>
      <c r="BL101" s="107"/>
      <c r="BM101" s="107"/>
      <c r="BN101" s="107"/>
      <c r="BO101" s="107"/>
      <c r="BP101" s="107"/>
      <c r="BQ101" s="104">
        <v>95</v>
      </c>
      <c r="BR101" s="109"/>
      <c r="BS101" s="968"/>
      <c r="BT101" s="969"/>
      <c r="BU101" s="969"/>
      <c r="BV101" s="969"/>
      <c r="BW101" s="969"/>
      <c r="BX101" s="969"/>
      <c r="BY101" s="969"/>
      <c r="BZ101" s="969"/>
      <c r="CA101" s="969"/>
      <c r="CB101" s="969"/>
      <c r="CC101" s="969"/>
      <c r="CD101" s="969"/>
      <c r="CE101" s="969"/>
      <c r="CF101" s="969"/>
      <c r="CG101" s="978"/>
      <c r="CH101" s="979"/>
      <c r="CI101" s="980"/>
      <c r="CJ101" s="980"/>
      <c r="CK101" s="980"/>
      <c r="CL101" s="981"/>
      <c r="CM101" s="979"/>
      <c r="CN101" s="980"/>
      <c r="CO101" s="980"/>
      <c r="CP101" s="980"/>
      <c r="CQ101" s="981"/>
      <c r="CR101" s="979"/>
      <c r="CS101" s="980"/>
      <c r="CT101" s="980"/>
      <c r="CU101" s="980"/>
      <c r="CV101" s="981"/>
      <c r="CW101" s="979"/>
      <c r="CX101" s="980"/>
      <c r="CY101" s="980"/>
      <c r="CZ101" s="980"/>
      <c r="DA101" s="981"/>
      <c r="DB101" s="979"/>
      <c r="DC101" s="980"/>
      <c r="DD101" s="980"/>
      <c r="DE101" s="980"/>
      <c r="DF101" s="981"/>
      <c r="DG101" s="979"/>
      <c r="DH101" s="980"/>
      <c r="DI101" s="980"/>
      <c r="DJ101" s="980"/>
      <c r="DK101" s="981"/>
      <c r="DL101" s="979"/>
      <c r="DM101" s="980"/>
      <c r="DN101" s="980"/>
      <c r="DO101" s="980"/>
      <c r="DP101" s="981"/>
      <c r="DQ101" s="979"/>
      <c r="DR101" s="980"/>
      <c r="DS101" s="980"/>
      <c r="DT101" s="980"/>
      <c r="DU101" s="981"/>
      <c r="DV101" s="968"/>
      <c r="DW101" s="969"/>
      <c r="DX101" s="969"/>
      <c r="DY101" s="969"/>
      <c r="DZ101" s="970"/>
      <c r="EA101" s="96"/>
    </row>
    <row r="102" spans="1:131" ht="26.25" customHeight="1" thickBot="1" x14ac:dyDescent="0.2">
      <c r="A102" s="111"/>
      <c r="B102" s="112"/>
      <c r="C102" s="112"/>
      <c r="D102" s="112"/>
      <c r="E102" s="112"/>
      <c r="F102" s="112"/>
      <c r="G102" s="112"/>
      <c r="H102" s="112"/>
      <c r="I102" s="112"/>
      <c r="J102" s="112"/>
      <c r="K102" s="112"/>
      <c r="L102" s="112"/>
      <c r="M102" s="112"/>
      <c r="N102" s="112"/>
      <c r="O102" s="112"/>
      <c r="P102" s="112"/>
      <c r="Q102" s="113"/>
      <c r="R102" s="113"/>
      <c r="S102" s="113"/>
      <c r="T102" s="113"/>
      <c r="U102" s="113"/>
      <c r="V102" s="113"/>
      <c r="W102" s="113"/>
      <c r="X102" s="113"/>
      <c r="Y102" s="113"/>
      <c r="Z102" s="113"/>
      <c r="AA102" s="113"/>
      <c r="AB102" s="113"/>
      <c r="AC102" s="113"/>
      <c r="AD102" s="113"/>
      <c r="AE102" s="113"/>
      <c r="AF102" s="113"/>
      <c r="AG102" s="113"/>
      <c r="AH102" s="113"/>
      <c r="AI102" s="113"/>
      <c r="AJ102" s="113"/>
      <c r="AK102" s="113"/>
      <c r="AL102" s="113"/>
      <c r="AM102" s="113"/>
      <c r="AN102" s="113"/>
      <c r="AO102" s="113"/>
      <c r="AP102" s="113"/>
      <c r="AQ102" s="113"/>
      <c r="AR102" s="113"/>
      <c r="AS102" s="113"/>
      <c r="AT102" s="113"/>
      <c r="AU102" s="113"/>
      <c r="AV102" s="113"/>
      <c r="AW102" s="113"/>
      <c r="AX102" s="113"/>
      <c r="AY102" s="113"/>
      <c r="AZ102" s="114"/>
      <c r="BA102" s="114"/>
      <c r="BB102" s="114"/>
      <c r="BC102" s="114"/>
      <c r="BD102" s="114"/>
      <c r="BE102" s="107"/>
      <c r="BF102" s="107"/>
      <c r="BG102" s="107"/>
      <c r="BH102" s="107"/>
      <c r="BI102" s="107"/>
      <c r="BJ102" s="107"/>
      <c r="BK102" s="107"/>
      <c r="BL102" s="107"/>
      <c r="BM102" s="107"/>
      <c r="BN102" s="107"/>
      <c r="BO102" s="107"/>
      <c r="BP102" s="107"/>
      <c r="BQ102" s="106" t="s">
        <v>330</v>
      </c>
      <c r="BR102" s="960" t="s">
        <v>361</v>
      </c>
      <c r="BS102" s="961"/>
      <c r="BT102" s="961"/>
      <c r="BU102" s="961"/>
      <c r="BV102" s="961"/>
      <c r="BW102" s="961"/>
      <c r="BX102" s="961"/>
      <c r="BY102" s="961"/>
      <c r="BZ102" s="961"/>
      <c r="CA102" s="961"/>
      <c r="CB102" s="961"/>
      <c r="CC102" s="961"/>
      <c r="CD102" s="961"/>
      <c r="CE102" s="961"/>
      <c r="CF102" s="961"/>
      <c r="CG102" s="971"/>
      <c r="CH102" s="972"/>
      <c r="CI102" s="973"/>
      <c r="CJ102" s="973"/>
      <c r="CK102" s="973"/>
      <c r="CL102" s="974"/>
      <c r="CM102" s="972"/>
      <c r="CN102" s="973"/>
      <c r="CO102" s="973"/>
      <c r="CP102" s="973"/>
      <c r="CQ102" s="974"/>
      <c r="CR102" s="975"/>
      <c r="CS102" s="976"/>
      <c r="CT102" s="976"/>
      <c r="CU102" s="976"/>
      <c r="CV102" s="977"/>
      <c r="CW102" s="975"/>
      <c r="CX102" s="976"/>
      <c r="CY102" s="976"/>
      <c r="CZ102" s="976"/>
      <c r="DA102" s="977"/>
      <c r="DB102" s="975"/>
      <c r="DC102" s="976"/>
      <c r="DD102" s="976"/>
      <c r="DE102" s="976"/>
      <c r="DF102" s="977"/>
      <c r="DG102" s="975"/>
      <c r="DH102" s="976"/>
      <c r="DI102" s="976"/>
      <c r="DJ102" s="976"/>
      <c r="DK102" s="977"/>
      <c r="DL102" s="975"/>
      <c r="DM102" s="976"/>
      <c r="DN102" s="976"/>
      <c r="DO102" s="976"/>
      <c r="DP102" s="977"/>
      <c r="DQ102" s="975"/>
      <c r="DR102" s="976"/>
      <c r="DS102" s="976"/>
      <c r="DT102" s="976"/>
      <c r="DU102" s="977"/>
      <c r="DV102" s="960"/>
      <c r="DW102" s="961"/>
      <c r="DX102" s="961"/>
      <c r="DY102" s="961"/>
      <c r="DZ102" s="962"/>
      <c r="EA102" s="96"/>
    </row>
    <row r="103" spans="1:131" ht="26.25" customHeight="1" x14ac:dyDescent="0.15">
      <c r="A103" s="111"/>
      <c r="B103" s="112"/>
      <c r="C103" s="112"/>
      <c r="D103" s="112"/>
      <c r="E103" s="112"/>
      <c r="F103" s="112"/>
      <c r="G103" s="112"/>
      <c r="H103" s="112"/>
      <c r="I103" s="112"/>
      <c r="J103" s="112"/>
      <c r="K103" s="112"/>
      <c r="L103" s="112"/>
      <c r="M103" s="112"/>
      <c r="N103" s="112"/>
      <c r="O103" s="112"/>
      <c r="P103" s="112"/>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3"/>
      <c r="AL103" s="113"/>
      <c r="AM103" s="113"/>
      <c r="AN103" s="113"/>
      <c r="AO103" s="113"/>
      <c r="AP103" s="113"/>
      <c r="AQ103" s="113"/>
      <c r="AR103" s="113"/>
      <c r="AS103" s="113"/>
      <c r="AT103" s="113"/>
      <c r="AU103" s="113"/>
      <c r="AV103" s="113"/>
      <c r="AW103" s="113"/>
      <c r="AX103" s="113"/>
      <c r="AY103" s="113"/>
      <c r="AZ103" s="114"/>
      <c r="BA103" s="114"/>
      <c r="BB103" s="114"/>
      <c r="BC103" s="114"/>
      <c r="BD103" s="114"/>
      <c r="BE103" s="107"/>
      <c r="BF103" s="107"/>
      <c r="BG103" s="107"/>
      <c r="BH103" s="107"/>
      <c r="BI103" s="107"/>
      <c r="BJ103" s="107"/>
      <c r="BK103" s="107"/>
      <c r="BL103" s="107"/>
      <c r="BM103" s="107"/>
      <c r="BN103" s="107"/>
      <c r="BO103" s="107"/>
      <c r="BP103" s="107"/>
      <c r="BQ103" s="963" t="s">
        <v>362</v>
      </c>
      <c r="BR103" s="963"/>
      <c r="BS103" s="963"/>
      <c r="BT103" s="963"/>
      <c r="BU103" s="963"/>
      <c r="BV103" s="963"/>
      <c r="BW103" s="963"/>
      <c r="BX103" s="963"/>
      <c r="BY103" s="963"/>
      <c r="BZ103" s="963"/>
      <c r="CA103" s="963"/>
      <c r="CB103" s="963"/>
      <c r="CC103" s="963"/>
      <c r="CD103" s="963"/>
      <c r="CE103" s="963"/>
      <c r="CF103" s="963"/>
      <c r="CG103" s="963"/>
      <c r="CH103" s="963"/>
      <c r="CI103" s="963"/>
      <c r="CJ103" s="963"/>
      <c r="CK103" s="963"/>
      <c r="CL103" s="963"/>
      <c r="CM103" s="963"/>
      <c r="CN103" s="963"/>
      <c r="CO103" s="963"/>
      <c r="CP103" s="963"/>
      <c r="CQ103" s="963"/>
      <c r="CR103" s="963"/>
      <c r="CS103" s="963"/>
      <c r="CT103" s="963"/>
      <c r="CU103" s="963"/>
      <c r="CV103" s="963"/>
      <c r="CW103" s="963"/>
      <c r="CX103" s="963"/>
      <c r="CY103" s="963"/>
      <c r="CZ103" s="963"/>
      <c r="DA103" s="963"/>
      <c r="DB103" s="963"/>
      <c r="DC103" s="963"/>
      <c r="DD103" s="963"/>
      <c r="DE103" s="963"/>
      <c r="DF103" s="963"/>
      <c r="DG103" s="963"/>
      <c r="DH103" s="963"/>
      <c r="DI103" s="963"/>
      <c r="DJ103" s="963"/>
      <c r="DK103" s="963"/>
      <c r="DL103" s="963"/>
      <c r="DM103" s="963"/>
      <c r="DN103" s="963"/>
      <c r="DO103" s="963"/>
      <c r="DP103" s="963"/>
      <c r="DQ103" s="963"/>
      <c r="DR103" s="963"/>
      <c r="DS103" s="963"/>
      <c r="DT103" s="963"/>
      <c r="DU103" s="963"/>
      <c r="DV103" s="963"/>
      <c r="DW103" s="963"/>
      <c r="DX103" s="963"/>
      <c r="DY103" s="963"/>
      <c r="DZ103" s="963"/>
      <c r="EA103" s="96"/>
    </row>
    <row r="104" spans="1:131" ht="26.25" customHeight="1" x14ac:dyDescent="0.15">
      <c r="A104" s="111"/>
      <c r="B104" s="112"/>
      <c r="C104" s="112"/>
      <c r="D104" s="112"/>
      <c r="E104" s="112"/>
      <c r="F104" s="112"/>
      <c r="G104" s="112"/>
      <c r="H104" s="112"/>
      <c r="I104" s="112"/>
      <c r="J104" s="112"/>
      <c r="K104" s="112"/>
      <c r="L104" s="112"/>
      <c r="M104" s="112"/>
      <c r="N104" s="112"/>
      <c r="O104" s="112"/>
      <c r="P104" s="112"/>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3"/>
      <c r="AL104" s="113"/>
      <c r="AM104" s="113"/>
      <c r="AN104" s="113"/>
      <c r="AO104" s="113"/>
      <c r="AP104" s="113"/>
      <c r="AQ104" s="113"/>
      <c r="AR104" s="113"/>
      <c r="AS104" s="113"/>
      <c r="AT104" s="113"/>
      <c r="AU104" s="113"/>
      <c r="AV104" s="113"/>
      <c r="AW104" s="113"/>
      <c r="AX104" s="113"/>
      <c r="AY104" s="113"/>
      <c r="AZ104" s="114"/>
      <c r="BA104" s="114"/>
      <c r="BB104" s="114"/>
      <c r="BC104" s="114"/>
      <c r="BD104" s="114"/>
      <c r="BE104" s="107"/>
      <c r="BF104" s="107"/>
      <c r="BG104" s="107"/>
      <c r="BH104" s="107"/>
      <c r="BI104" s="107"/>
      <c r="BJ104" s="107"/>
      <c r="BK104" s="107"/>
      <c r="BL104" s="107"/>
      <c r="BM104" s="107"/>
      <c r="BN104" s="107"/>
      <c r="BO104" s="107"/>
      <c r="BP104" s="107"/>
      <c r="BQ104" s="964" t="s">
        <v>363</v>
      </c>
      <c r="BR104" s="964"/>
      <c r="BS104" s="964"/>
      <c r="BT104" s="964"/>
      <c r="BU104" s="964"/>
      <c r="BV104" s="964"/>
      <c r="BW104" s="964"/>
      <c r="BX104" s="964"/>
      <c r="BY104" s="964"/>
      <c r="BZ104" s="964"/>
      <c r="CA104" s="964"/>
      <c r="CB104" s="964"/>
      <c r="CC104" s="964"/>
      <c r="CD104" s="964"/>
      <c r="CE104" s="964"/>
      <c r="CF104" s="964"/>
      <c r="CG104" s="964"/>
      <c r="CH104" s="964"/>
      <c r="CI104" s="964"/>
      <c r="CJ104" s="964"/>
      <c r="CK104" s="964"/>
      <c r="CL104" s="964"/>
      <c r="CM104" s="964"/>
      <c r="CN104" s="964"/>
      <c r="CO104" s="964"/>
      <c r="CP104" s="964"/>
      <c r="CQ104" s="964"/>
      <c r="CR104" s="964"/>
      <c r="CS104" s="964"/>
      <c r="CT104" s="964"/>
      <c r="CU104" s="964"/>
      <c r="CV104" s="964"/>
      <c r="CW104" s="964"/>
      <c r="CX104" s="964"/>
      <c r="CY104" s="964"/>
      <c r="CZ104" s="964"/>
      <c r="DA104" s="964"/>
      <c r="DB104" s="964"/>
      <c r="DC104" s="964"/>
      <c r="DD104" s="964"/>
      <c r="DE104" s="964"/>
      <c r="DF104" s="964"/>
      <c r="DG104" s="964"/>
      <c r="DH104" s="964"/>
      <c r="DI104" s="964"/>
      <c r="DJ104" s="964"/>
      <c r="DK104" s="964"/>
      <c r="DL104" s="964"/>
      <c r="DM104" s="964"/>
      <c r="DN104" s="964"/>
      <c r="DO104" s="964"/>
      <c r="DP104" s="964"/>
      <c r="DQ104" s="964"/>
      <c r="DR104" s="964"/>
      <c r="DS104" s="964"/>
      <c r="DT104" s="964"/>
      <c r="DU104" s="964"/>
      <c r="DV104" s="964"/>
      <c r="DW104" s="964"/>
      <c r="DX104" s="964"/>
      <c r="DY104" s="964"/>
      <c r="DZ104" s="964"/>
      <c r="EA104" s="96"/>
    </row>
    <row r="105" spans="1:131" ht="11.25" customHeight="1" x14ac:dyDescent="0.15">
      <c r="A105" s="107"/>
      <c r="B105" s="107"/>
      <c r="C105" s="107"/>
      <c r="D105" s="107"/>
      <c r="E105" s="107"/>
      <c r="F105" s="107"/>
      <c r="G105" s="107"/>
      <c r="H105" s="107"/>
      <c r="I105" s="107"/>
      <c r="J105" s="107"/>
      <c r="K105" s="107"/>
      <c r="L105" s="107"/>
      <c r="M105" s="107"/>
      <c r="N105" s="107"/>
      <c r="O105" s="107"/>
      <c r="P105" s="107"/>
      <c r="Q105" s="107"/>
      <c r="R105" s="107"/>
      <c r="S105" s="107"/>
      <c r="T105" s="107"/>
      <c r="U105" s="107"/>
      <c r="V105" s="107"/>
      <c r="W105" s="107"/>
      <c r="X105" s="107"/>
      <c r="Y105" s="107"/>
      <c r="Z105" s="107"/>
      <c r="AA105" s="107"/>
      <c r="AB105" s="107"/>
      <c r="AC105" s="107"/>
      <c r="AD105" s="107"/>
      <c r="AE105" s="107"/>
      <c r="AF105" s="107"/>
      <c r="AG105" s="107"/>
      <c r="AH105" s="107"/>
      <c r="AI105" s="107"/>
      <c r="AJ105" s="107"/>
      <c r="AK105" s="107"/>
      <c r="AL105" s="107"/>
      <c r="AM105" s="107"/>
      <c r="AN105" s="107"/>
      <c r="AO105" s="107"/>
      <c r="AP105" s="107"/>
      <c r="AQ105" s="107"/>
      <c r="AR105" s="107"/>
      <c r="AS105" s="107"/>
      <c r="AT105" s="107"/>
      <c r="AU105" s="107"/>
      <c r="AV105" s="107"/>
      <c r="AW105" s="107"/>
      <c r="AX105" s="107"/>
      <c r="AY105" s="107"/>
      <c r="AZ105" s="107"/>
      <c r="BA105" s="107"/>
      <c r="BB105" s="107"/>
      <c r="BC105" s="107"/>
      <c r="BD105" s="107"/>
      <c r="BE105" s="107"/>
      <c r="BF105" s="107"/>
      <c r="BG105" s="107"/>
      <c r="BH105" s="107"/>
      <c r="BI105" s="107"/>
      <c r="BJ105" s="107"/>
      <c r="BK105" s="107"/>
      <c r="BL105" s="107"/>
      <c r="BM105" s="107"/>
      <c r="BN105" s="107"/>
      <c r="BO105" s="107"/>
      <c r="BP105" s="107"/>
      <c r="BQ105" s="96"/>
      <c r="BR105" s="96"/>
      <c r="BS105" s="96"/>
      <c r="BT105" s="96"/>
      <c r="BU105" s="96"/>
      <c r="BV105" s="96"/>
      <c r="BW105" s="96"/>
      <c r="BX105" s="96"/>
      <c r="BY105" s="96"/>
      <c r="BZ105" s="96"/>
      <c r="CA105" s="96"/>
      <c r="CB105" s="96"/>
      <c r="CC105" s="96"/>
      <c r="CD105" s="96"/>
      <c r="CE105" s="96"/>
      <c r="CF105" s="96"/>
      <c r="CG105" s="96"/>
      <c r="CH105" s="96"/>
      <c r="CI105" s="96"/>
      <c r="CJ105" s="96"/>
      <c r="CK105" s="96"/>
      <c r="CL105" s="96"/>
      <c r="CM105" s="96"/>
      <c r="CN105" s="96"/>
      <c r="CO105" s="96"/>
      <c r="CP105" s="96"/>
      <c r="CQ105" s="96"/>
      <c r="CR105" s="96"/>
      <c r="CS105" s="96"/>
      <c r="CT105" s="96"/>
      <c r="CU105" s="96"/>
      <c r="CV105" s="96"/>
      <c r="CW105" s="96"/>
      <c r="CX105" s="96"/>
      <c r="CY105" s="96"/>
      <c r="CZ105" s="96"/>
      <c r="DA105" s="96"/>
      <c r="DB105" s="96"/>
      <c r="DC105" s="96"/>
      <c r="DD105" s="96"/>
      <c r="DE105" s="96"/>
      <c r="DF105" s="96"/>
      <c r="DG105" s="96"/>
      <c r="DH105" s="96"/>
      <c r="DI105" s="96"/>
      <c r="DJ105" s="96"/>
      <c r="DK105" s="96"/>
      <c r="DL105" s="96"/>
      <c r="DM105" s="96"/>
      <c r="DN105" s="96"/>
      <c r="DO105" s="96"/>
      <c r="DP105" s="96"/>
      <c r="DQ105" s="96"/>
      <c r="DR105" s="96"/>
      <c r="DS105" s="96"/>
      <c r="DT105" s="96"/>
      <c r="DU105" s="96"/>
      <c r="DV105" s="96"/>
      <c r="DW105" s="96"/>
      <c r="DX105" s="96"/>
      <c r="DY105" s="96"/>
      <c r="DZ105" s="96"/>
      <c r="EA105" s="96"/>
    </row>
    <row r="106" spans="1:131" ht="11.25" customHeight="1" x14ac:dyDescent="0.15">
      <c r="A106" s="107"/>
      <c r="B106" s="107"/>
      <c r="C106" s="107"/>
      <c r="D106" s="107"/>
      <c r="E106" s="107"/>
      <c r="F106" s="107"/>
      <c r="G106" s="107"/>
      <c r="H106" s="107"/>
      <c r="I106" s="107"/>
      <c r="J106" s="107"/>
      <c r="K106" s="107"/>
      <c r="L106" s="107"/>
      <c r="M106" s="107"/>
      <c r="N106" s="107"/>
      <c r="O106" s="107"/>
      <c r="P106" s="107"/>
      <c r="Q106" s="107"/>
      <c r="R106" s="107"/>
      <c r="S106" s="107"/>
      <c r="T106" s="107"/>
      <c r="U106" s="107"/>
      <c r="V106" s="107"/>
      <c r="W106" s="107"/>
      <c r="X106" s="107"/>
      <c r="Y106" s="107"/>
      <c r="Z106" s="107"/>
      <c r="AA106" s="107"/>
      <c r="AB106" s="107"/>
      <c r="AC106" s="107"/>
      <c r="AD106" s="107"/>
      <c r="AE106" s="107"/>
      <c r="AF106" s="107"/>
      <c r="AG106" s="107"/>
      <c r="AH106" s="107"/>
      <c r="AI106" s="107"/>
      <c r="AJ106" s="107"/>
      <c r="AK106" s="107"/>
      <c r="AL106" s="107"/>
      <c r="AM106" s="107"/>
      <c r="AN106" s="107"/>
      <c r="AO106" s="107"/>
      <c r="AP106" s="107"/>
      <c r="AQ106" s="107"/>
      <c r="AR106" s="107"/>
      <c r="AS106" s="107"/>
      <c r="AT106" s="107"/>
      <c r="AU106" s="107"/>
      <c r="AV106" s="107"/>
      <c r="AW106" s="107"/>
      <c r="AX106" s="107"/>
      <c r="AY106" s="107"/>
      <c r="AZ106" s="107"/>
      <c r="BA106" s="107"/>
      <c r="BB106" s="107"/>
      <c r="BC106" s="107"/>
      <c r="BD106" s="107"/>
      <c r="BE106" s="107"/>
      <c r="BF106" s="107"/>
      <c r="BG106" s="107"/>
      <c r="BH106" s="107"/>
      <c r="BI106" s="107"/>
      <c r="BJ106" s="107"/>
      <c r="BK106" s="107"/>
      <c r="BL106" s="107"/>
      <c r="BM106" s="107"/>
      <c r="BN106" s="107"/>
      <c r="BO106" s="107"/>
      <c r="BP106" s="107"/>
      <c r="BQ106" s="96"/>
      <c r="BR106" s="96"/>
      <c r="BS106" s="96"/>
      <c r="BT106" s="96"/>
      <c r="BU106" s="96"/>
      <c r="BV106" s="96"/>
      <c r="BW106" s="96"/>
      <c r="BX106" s="96"/>
      <c r="BY106" s="96"/>
      <c r="BZ106" s="96"/>
      <c r="CA106" s="96"/>
      <c r="CB106" s="96"/>
      <c r="CC106" s="96"/>
      <c r="CD106" s="96"/>
      <c r="CE106" s="96"/>
      <c r="CF106" s="96"/>
      <c r="CG106" s="96"/>
      <c r="CH106" s="96"/>
      <c r="CI106" s="96"/>
      <c r="CJ106" s="96"/>
      <c r="CK106" s="96"/>
      <c r="CL106" s="96"/>
      <c r="CM106" s="96"/>
      <c r="CN106" s="96"/>
      <c r="CO106" s="96"/>
      <c r="CP106" s="96"/>
      <c r="CQ106" s="96"/>
      <c r="CR106" s="96"/>
      <c r="CS106" s="96"/>
      <c r="CT106" s="96"/>
      <c r="CU106" s="96"/>
      <c r="CV106" s="96"/>
      <c r="CW106" s="96"/>
      <c r="CX106" s="96"/>
      <c r="CY106" s="96"/>
      <c r="CZ106" s="96"/>
      <c r="DA106" s="96"/>
      <c r="DB106" s="96"/>
      <c r="DC106" s="96"/>
      <c r="DD106" s="96"/>
      <c r="DE106" s="96"/>
      <c r="DF106" s="96"/>
      <c r="DG106" s="96"/>
      <c r="DH106" s="96"/>
      <c r="DI106" s="96"/>
      <c r="DJ106" s="96"/>
      <c r="DK106" s="96"/>
      <c r="DL106" s="96"/>
      <c r="DM106" s="96"/>
      <c r="DN106" s="96"/>
      <c r="DO106" s="96"/>
      <c r="DP106" s="96"/>
      <c r="DQ106" s="96"/>
      <c r="DR106" s="96"/>
      <c r="DS106" s="96"/>
      <c r="DT106" s="96"/>
      <c r="DU106" s="96"/>
      <c r="DV106" s="96"/>
      <c r="DW106" s="96"/>
      <c r="DX106" s="96"/>
      <c r="DY106" s="96"/>
      <c r="DZ106" s="96"/>
      <c r="EA106" s="96"/>
    </row>
    <row r="107" spans="1:131" s="96" customFormat="1" ht="26.25" customHeight="1" thickBot="1" x14ac:dyDescent="0.2">
      <c r="A107" s="115" t="s">
        <v>364</v>
      </c>
      <c r="B107" s="116"/>
      <c r="C107" s="116"/>
      <c r="D107" s="116"/>
      <c r="E107" s="116"/>
      <c r="F107" s="116"/>
      <c r="G107" s="116"/>
      <c r="H107" s="116"/>
      <c r="I107" s="116"/>
      <c r="J107" s="116"/>
      <c r="K107" s="116"/>
      <c r="L107" s="116"/>
      <c r="M107" s="116"/>
      <c r="N107" s="116"/>
      <c r="O107" s="116"/>
      <c r="P107" s="116"/>
      <c r="Q107" s="116"/>
      <c r="R107" s="116"/>
      <c r="S107" s="116"/>
      <c r="T107" s="116"/>
      <c r="U107" s="116"/>
      <c r="V107" s="116"/>
      <c r="W107" s="116"/>
      <c r="X107" s="116"/>
      <c r="Y107" s="116"/>
      <c r="Z107" s="116"/>
      <c r="AA107" s="116"/>
      <c r="AB107" s="116"/>
      <c r="AC107" s="116"/>
      <c r="AD107" s="116"/>
      <c r="AE107" s="116"/>
      <c r="AF107" s="116"/>
      <c r="AG107" s="116"/>
      <c r="AH107" s="116"/>
      <c r="AI107" s="116"/>
      <c r="AJ107" s="116"/>
      <c r="AK107" s="116"/>
      <c r="AL107" s="116"/>
      <c r="AM107" s="116"/>
      <c r="AN107" s="116"/>
      <c r="AO107" s="116"/>
      <c r="AP107" s="116"/>
      <c r="AQ107" s="116"/>
      <c r="AR107" s="116"/>
      <c r="AS107" s="116"/>
      <c r="AT107" s="116"/>
      <c r="AU107" s="115" t="s">
        <v>365</v>
      </c>
      <c r="AV107" s="116"/>
      <c r="AW107" s="116"/>
      <c r="AX107" s="116"/>
      <c r="AY107" s="116"/>
      <c r="AZ107" s="116"/>
      <c r="BA107" s="116"/>
      <c r="BB107" s="116"/>
      <c r="BC107" s="116"/>
      <c r="BD107" s="116"/>
      <c r="BE107" s="116"/>
      <c r="BF107" s="116"/>
      <c r="BG107" s="116"/>
      <c r="BH107" s="116"/>
      <c r="BI107" s="116"/>
      <c r="BJ107" s="116"/>
      <c r="BK107" s="116"/>
      <c r="BL107" s="116"/>
      <c r="BM107" s="116"/>
      <c r="BN107" s="116"/>
      <c r="BO107" s="116"/>
      <c r="BP107" s="116"/>
      <c r="BQ107" s="116"/>
      <c r="BR107" s="116"/>
      <c r="BS107" s="116"/>
      <c r="BT107" s="116"/>
      <c r="BU107" s="116"/>
      <c r="BV107" s="116"/>
      <c r="BW107" s="116"/>
      <c r="BX107" s="116"/>
      <c r="BY107" s="116"/>
      <c r="BZ107" s="116"/>
      <c r="CA107" s="116"/>
      <c r="CB107" s="116"/>
      <c r="CC107" s="116"/>
      <c r="CD107" s="116"/>
      <c r="CE107" s="116"/>
      <c r="CF107" s="116"/>
      <c r="CG107" s="116"/>
      <c r="CH107" s="116"/>
      <c r="CI107" s="116"/>
      <c r="CJ107" s="116"/>
      <c r="CK107" s="116"/>
      <c r="CL107" s="116"/>
      <c r="CM107" s="116"/>
      <c r="CN107" s="116"/>
      <c r="CO107" s="116"/>
      <c r="CP107" s="116"/>
      <c r="CQ107" s="116"/>
      <c r="CR107" s="116"/>
      <c r="CS107" s="116"/>
      <c r="CT107" s="116"/>
      <c r="CU107" s="116"/>
      <c r="CV107" s="116"/>
      <c r="CW107" s="116"/>
      <c r="CX107" s="116"/>
      <c r="CY107" s="116"/>
      <c r="CZ107" s="116"/>
      <c r="DA107" s="116"/>
      <c r="DB107" s="116"/>
      <c r="DC107" s="116"/>
      <c r="DD107" s="116"/>
      <c r="DE107" s="116"/>
      <c r="DF107" s="116"/>
      <c r="DG107" s="116"/>
      <c r="DH107" s="116"/>
      <c r="DI107" s="116"/>
      <c r="DJ107" s="116"/>
      <c r="DK107" s="116"/>
      <c r="DL107" s="116"/>
      <c r="DM107" s="116"/>
      <c r="DN107" s="116"/>
      <c r="DO107" s="116"/>
      <c r="DP107" s="116"/>
      <c r="DQ107" s="116"/>
      <c r="DR107" s="116"/>
      <c r="DS107" s="116"/>
      <c r="DT107" s="116"/>
      <c r="DU107" s="116"/>
      <c r="DV107" s="116"/>
      <c r="DW107" s="116"/>
      <c r="DX107" s="116"/>
      <c r="DY107" s="116"/>
      <c r="DZ107" s="116"/>
    </row>
    <row r="108" spans="1:131" s="96" customFormat="1" ht="26.25" customHeight="1" x14ac:dyDescent="0.15">
      <c r="A108" s="965" t="s">
        <v>366</v>
      </c>
      <c r="B108" s="966"/>
      <c r="C108" s="966"/>
      <c r="D108" s="966"/>
      <c r="E108" s="966"/>
      <c r="F108" s="966"/>
      <c r="G108" s="966"/>
      <c r="H108" s="966"/>
      <c r="I108" s="966"/>
      <c r="J108" s="966"/>
      <c r="K108" s="966"/>
      <c r="L108" s="966"/>
      <c r="M108" s="966"/>
      <c r="N108" s="966"/>
      <c r="O108" s="966"/>
      <c r="P108" s="966"/>
      <c r="Q108" s="966"/>
      <c r="R108" s="966"/>
      <c r="S108" s="966"/>
      <c r="T108" s="966"/>
      <c r="U108" s="966"/>
      <c r="V108" s="966"/>
      <c r="W108" s="966"/>
      <c r="X108" s="966"/>
      <c r="Y108" s="966"/>
      <c r="Z108" s="966"/>
      <c r="AA108" s="966"/>
      <c r="AB108" s="966"/>
      <c r="AC108" s="966"/>
      <c r="AD108" s="966"/>
      <c r="AE108" s="966"/>
      <c r="AF108" s="966"/>
      <c r="AG108" s="966"/>
      <c r="AH108" s="966"/>
      <c r="AI108" s="966"/>
      <c r="AJ108" s="966"/>
      <c r="AK108" s="966"/>
      <c r="AL108" s="966"/>
      <c r="AM108" s="966"/>
      <c r="AN108" s="966"/>
      <c r="AO108" s="966"/>
      <c r="AP108" s="966"/>
      <c r="AQ108" s="966"/>
      <c r="AR108" s="966"/>
      <c r="AS108" s="966"/>
      <c r="AT108" s="967"/>
      <c r="AU108" s="965" t="s">
        <v>367</v>
      </c>
      <c r="AV108" s="966"/>
      <c r="AW108" s="966"/>
      <c r="AX108" s="966"/>
      <c r="AY108" s="966"/>
      <c r="AZ108" s="966"/>
      <c r="BA108" s="966"/>
      <c r="BB108" s="966"/>
      <c r="BC108" s="966"/>
      <c r="BD108" s="966"/>
      <c r="BE108" s="966"/>
      <c r="BF108" s="966"/>
      <c r="BG108" s="966"/>
      <c r="BH108" s="966"/>
      <c r="BI108" s="966"/>
      <c r="BJ108" s="966"/>
      <c r="BK108" s="966"/>
      <c r="BL108" s="966"/>
      <c r="BM108" s="966"/>
      <c r="BN108" s="966"/>
      <c r="BO108" s="966"/>
      <c r="BP108" s="966"/>
      <c r="BQ108" s="966"/>
      <c r="BR108" s="966"/>
      <c r="BS108" s="966"/>
      <c r="BT108" s="966"/>
      <c r="BU108" s="966"/>
      <c r="BV108" s="966"/>
      <c r="BW108" s="966"/>
      <c r="BX108" s="966"/>
      <c r="BY108" s="966"/>
      <c r="BZ108" s="966"/>
      <c r="CA108" s="966"/>
      <c r="CB108" s="966"/>
      <c r="CC108" s="966"/>
      <c r="CD108" s="966"/>
      <c r="CE108" s="966"/>
      <c r="CF108" s="966"/>
      <c r="CG108" s="966"/>
      <c r="CH108" s="966"/>
      <c r="CI108" s="966"/>
      <c r="CJ108" s="966"/>
      <c r="CK108" s="966"/>
      <c r="CL108" s="966"/>
      <c r="CM108" s="966"/>
      <c r="CN108" s="966"/>
      <c r="CO108" s="966"/>
      <c r="CP108" s="966"/>
      <c r="CQ108" s="966"/>
      <c r="CR108" s="966"/>
      <c r="CS108" s="966"/>
      <c r="CT108" s="966"/>
      <c r="CU108" s="966"/>
      <c r="CV108" s="966"/>
      <c r="CW108" s="966"/>
      <c r="CX108" s="966"/>
      <c r="CY108" s="966"/>
      <c r="CZ108" s="966"/>
      <c r="DA108" s="966"/>
      <c r="DB108" s="966"/>
      <c r="DC108" s="966"/>
      <c r="DD108" s="966"/>
      <c r="DE108" s="966"/>
      <c r="DF108" s="966"/>
      <c r="DG108" s="966"/>
      <c r="DH108" s="966"/>
      <c r="DI108" s="966"/>
      <c r="DJ108" s="966"/>
      <c r="DK108" s="966"/>
      <c r="DL108" s="966"/>
      <c r="DM108" s="966"/>
      <c r="DN108" s="966"/>
      <c r="DO108" s="966"/>
      <c r="DP108" s="966"/>
      <c r="DQ108" s="966"/>
      <c r="DR108" s="966"/>
      <c r="DS108" s="966"/>
      <c r="DT108" s="966"/>
      <c r="DU108" s="966"/>
      <c r="DV108" s="966"/>
      <c r="DW108" s="966"/>
      <c r="DX108" s="966"/>
      <c r="DY108" s="966"/>
      <c r="DZ108" s="967"/>
    </row>
    <row r="109" spans="1:131" s="96" customFormat="1" ht="26.25" customHeight="1" x14ac:dyDescent="0.15">
      <c r="A109" s="918" t="s">
        <v>368</v>
      </c>
      <c r="B109" s="919"/>
      <c r="C109" s="919"/>
      <c r="D109" s="919"/>
      <c r="E109" s="919"/>
      <c r="F109" s="919"/>
      <c r="G109" s="919"/>
      <c r="H109" s="919"/>
      <c r="I109" s="919"/>
      <c r="J109" s="919"/>
      <c r="K109" s="919"/>
      <c r="L109" s="919"/>
      <c r="M109" s="919"/>
      <c r="N109" s="919"/>
      <c r="O109" s="919"/>
      <c r="P109" s="919"/>
      <c r="Q109" s="919"/>
      <c r="R109" s="919"/>
      <c r="S109" s="919"/>
      <c r="T109" s="919"/>
      <c r="U109" s="919"/>
      <c r="V109" s="919"/>
      <c r="W109" s="919"/>
      <c r="X109" s="919"/>
      <c r="Y109" s="919"/>
      <c r="Z109" s="920"/>
      <c r="AA109" s="921" t="s">
        <v>369</v>
      </c>
      <c r="AB109" s="919"/>
      <c r="AC109" s="919"/>
      <c r="AD109" s="919"/>
      <c r="AE109" s="920"/>
      <c r="AF109" s="921" t="s">
        <v>370</v>
      </c>
      <c r="AG109" s="919"/>
      <c r="AH109" s="919"/>
      <c r="AI109" s="919"/>
      <c r="AJ109" s="920"/>
      <c r="AK109" s="921" t="s">
        <v>240</v>
      </c>
      <c r="AL109" s="919"/>
      <c r="AM109" s="919"/>
      <c r="AN109" s="919"/>
      <c r="AO109" s="920"/>
      <c r="AP109" s="921" t="s">
        <v>371</v>
      </c>
      <c r="AQ109" s="919"/>
      <c r="AR109" s="919"/>
      <c r="AS109" s="919"/>
      <c r="AT109" s="952"/>
      <c r="AU109" s="918" t="s">
        <v>368</v>
      </c>
      <c r="AV109" s="919"/>
      <c r="AW109" s="919"/>
      <c r="AX109" s="919"/>
      <c r="AY109" s="919"/>
      <c r="AZ109" s="919"/>
      <c r="BA109" s="919"/>
      <c r="BB109" s="919"/>
      <c r="BC109" s="919"/>
      <c r="BD109" s="919"/>
      <c r="BE109" s="919"/>
      <c r="BF109" s="919"/>
      <c r="BG109" s="919"/>
      <c r="BH109" s="919"/>
      <c r="BI109" s="919"/>
      <c r="BJ109" s="919"/>
      <c r="BK109" s="919"/>
      <c r="BL109" s="919"/>
      <c r="BM109" s="919"/>
      <c r="BN109" s="919"/>
      <c r="BO109" s="919"/>
      <c r="BP109" s="920"/>
      <c r="BQ109" s="921" t="s">
        <v>369</v>
      </c>
      <c r="BR109" s="919"/>
      <c r="BS109" s="919"/>
      <c r="BT109" s="919"/>
      <c r="BU109" s="920"/>
      <c r="BV109" s="921" t="s">
        <v>370</v>
      </c>
      <c r="BW109" s="919"/>
      <c r="BX109" s="919"/>
      <c r="BY109" s="919"/>
      <c r="BZ109" s="920"/>
      <c r="CA109" s="921" t="s">
        <v>240</v>
      </c>
      <c r="CB109" s="919"/>
      <c r="CC109" s="919"/>
      <c r="CD109" s="919"/>
      <c r="CE109" s="920"/>
      <c r="CF109" s="959" t="s">
        <v>371</v>
      </c>
      <c r="CG109" s="959"/>
      <c r="CH109" s="959"/>
      <c r="CI109" s="959"/>
      <c r="CJ109" s="959"/>
      <c r="CK109" s="921" t="s">
        <v>372</v>
      </c>
      <c r="CL109" s="919"/>
      <c r="CM109" s="919"/>
      <c r="CN109" s="919"/>
      <c r="CO109" s="919"/>
      <c r="CP109" s="919"/>
      <c r="CQ109" s="919"/>
      <c r="CR109" s="919"/>
      <c r="CS109" s="919"/>
      <c r="CT109" s="919"/>
      <c r="CU109" s="919"/>
      <c r="CV109" s="919"/>
      <c r="CW109" s="919"/>
      <c r="CX109" s="919"/>
      <c r="CY109" s="919"/>
      <c r="CZ109" s="919"/>
      <c r="DA109" s="919"/>
      <c r="DB109" s="919"/>
      <c r="DC109" s="919"/>
      <c r="DD109" s="919"/>
      <c r="DE109" s="919"/>
      <c r="DF109" s="920"/>
      <c r="DG109" s="921" t="s">
        <v>369</v>
      </c>
      <c r="DH109" s="919"/>
      <c r="DI109" s="919"/>
      <c r="DJ109" s="919"/>
      <c r="DK109" s="920"/>
      <c r="DL109" s="921" t="s">
        <v>370</v>
      </c>
      <c r="DM109" s="919"/>
      <c r="DN109" s="919"/>
      <c r="DO109" s="919"/>
      <c r="DP109" s="920"/>
      <c r="DQ109" s="921" t="s">
        <v>240</v>
      </c>
      <c r="DR109" s="919"/>
      <c r="DS109" s="919"/>
      <c r="DT109" s="919"/>
      <c r="DU109" s="920"/>
      <c r="DV109" s="921" t="s">
        <v>371</v>
      </c>
      <c r="DW109" s="919"/>
      <c r="DX109" s="919"/>
      <c r="DY109" s="919"/>
      <c r="DZ109" s="952"/>
    </row>
    <row r="110" spans="1:131" s="96" customFormat="1" ht="26.25" customHeight="1" x14ac:dyDescent="0.15">
      <c r="A110" s="830" t="s">
        <v>373</v>
      </c>
      <c r="B110" s="831"/>
      <c r="C110" s="831"/>
      <c r="D110" s="831"/>
      <c r="E110" s="831"/>
      <c r="F110" s="831"/>
      <c r="G110" s="831"/>
      <c r="H110" s="831"/>
      <c r="I110" s="831"/>
      <c r="J110" s="831"/>
      <c r="K110" s="831"/>
      <c r="L110" s="831"/>
      <c r="M110" s="831"/>
      <c r="N110" s="831"/>
      <c r="O110" s="831"/>
      <c r="P110" s="831"/>
      <c r="Q110" s="831"/>
      <c r="R110" s="831"/>
      <c r="S110" s="831"/>
      <c r="T110" s="831"/>
      <c r="U110" s="831"/>
      <c r="V110" s="831"/>
      <c r="W110" s="831"/>
      <c r="X110" s="831"/>
      <c r="Y110" s="831"/>
      <c r="Z110" s="832"/>
      <c r="AA110" s="911">
        <v>1009901</v>
      </c>
      <c r="AB110" s="912"/>
      <c r="AC110" s="912"/>
      <c r="AD110" s="912"/>
      <c r="AE110" s="913"/>
      <c r="AF110" s="914">
        <v>1024449</v>
      </c>
      <c r="AG110" s="912"/>
      <c r="AH110" s="912"/>
      <c r="AI110" s="912"/>
      <c r="AJ110" s="913"/>
      <c r="AK110" s="914">
        <v>1039379</v>
      </c>
      <c r="AL110" s="912"/>
      <c r="AM110" s="912"/>
      <c r="AN110" s="912"/>
      <c r="AO110" s="913"/>
      <c r="AP110" s="915">
        <v>18.2</v>
      </c>
      <c r="AQ110" s="916"/>
      <c r="AR110" s="916"/>
      <c r="AS110" s="916"/>
      <c r="AT110" s="917"/>
      <c r="AU110" s="953" t="s">
        <v>374</v>
      </c>
      <c r="AV110" s="954"/>
      <c r="AW110" s="954"/>
      <c r="AX110" s="954"/>
      <c r="AY110" s="954"/>
      <c r="AZ110" s="863" t="s">
        <v>375</v>
      </c>
      <c r="BA110" s="831"/>
      <c r="BB110" s="831"/>
      <c r="BC110" s="831"/>
      <c r="BD110" s="831"/>
      <c r="BE110" s="831"/>
      <c r="BF110" s="831"/>
      <c r="BG110" s="831"/>
      <c r="BH110" s="831"/>
      <c r="BI110" s="831"/>
      <c r="BJ110" s="831"/>
      <c r="BK110" s="831"/>
      <c r="BL110" s="831"/>
      <c r="BM110" s="831"/>
      <c r="BN110" s="831"/>
      <c r="BO110" s="831"/>
      <c r="BP110" s="832"/>
      <c r="BQ110" s="864">
        <v>10009040</v>
      </c>
      <c r="BR110" s="848"/>
      <c r="BS110" s="848"/>
      <c r="BT110" s="848"/>
      <c r="BU110" s="848"/>
      <c r="BV110" s="848">
        <v>11424174</v>
      </c>
      <c r="BW110" s="848"/>
      <c r="BX110" s="848"/>
      <c r="BY110" s="848"/>
      <c r="BZ110" s="848"/>
      <c r="CA110" s="848">
        <v>12708007</v>
      </c>
      <c r="CB110" s="848"/>
      <c r="CC110" s="848"/>
      <c r="CD110" s="848"/>
      <c r="CE110" s="848"/>
      <c r="CF110" s="886">
        <v>222</v>
      </c>
      <c r="CG110" s="887"/>
      <c r="CH110" s="887"/>
      <c r="CI110" s="887"/>
      <c r="CJ110" s="887"/>
      <c r="CK110" s="949" t="s">
        <v>376</v>
      </c>
      <c r="CL110" s="906"/>
      <c r="CM110" s="863" t="s">
        <v>377</v>
      </c>
      <c r="CN110" s="831"/>
      <c r="CO110" s="831"/>
      <c r="CP110" s="831"/>
      <c r="CQ110" s="831"/>
      <c r="CR110" s="831"/>
      <c r="CS110" s="831"/>
      <c r="CT110" s="831"/>
      <c r="CU110" s="831"/>
      <c r="CV110" s="831"/>
      <c r="CW110" s="831"/>
      <c r="CX110" s="831"/>
      <c r="CY110" s="831"/>
      <c r="CZ110" s="831"/>
      <c r="DA110" s="831"/>
      <c r="DB110" s="831"/>
      <c r="DC110" s="831"/>
      <c r="DD110" s="831"/>
      <c r="DE110" s="831"/>
      <c r="DF110" s="832"/>
      <c r="DG110" s="864" t="s">
        <v>65</v>
      </c>
      <c r="DH110" s="848"/>
      <c r="DI110" s="848"/>
      <c r="DJ110" s="848"/>
      <c r="DK110" s="848"/>
      <c r="DL110" s="848" t="s">
        <v>65</v>
      </c>
      <c r="DM110" s="848"/>
      <c r="DN110" s="848"/>
      <c r="DO110" s="848"/>
      <c r="DP110" s="848"/>
      <c r="DQ110" s="848" t="s">
        <v>65</v>
      </c>
      <c r="DR110" s="848"/>
      <c r="DS110" s="848"/>
      <c r="DT110" s="848"/>
      <c r="DU110" s="848"/>
      <c r="DV110" s="849" t="s">
        <v>65</v>
      </c>
      <c r="DW110" s="849"/>
      <c r="DX110" s="849"/>
      <c r="DY110" s="849"/>
      <c r="DZ110" s="850"/>
    </row>
    <row r="111" spans="1:131" s="96" customFormat="1" ht="26.25" customHeight="1" x14ac:dyDescent="0.15">
      <c r="A111" s="797" t="s">
        <v>378</v>
      </c>
      <c r="B111" s="798"/>
      <c r="C111" s="798"/>
      <c r="D111" s="798"/>
      <c r="E111" s="798"/>
      <c r="F111" s="798"/>
      <c r="G111" s="798"/>
      <c r="H111" s="798"/>
      <c r="I111" s="798"/>
      <c r="J111" s="798"/>
      <c r="K111" s="798"/>
      <c r="L111" s="798"/>
      <c r="M111" s="798"/>
      <c r="N111" s="798"/>
      <c r="O111" s="798"/>
      <c r="P111" s="798"/>
      <c r="Q111" s="798"/>
      <c r="R111" s="798"/>
      <c r="S111" s="798"/>
      <c r="T111" s="798"/>
      <c r="U111" s="798"/>
      <c r="V111" s="798"/>
      <c r="W111" s="798"/>
      <c r="X111" s="798"/>
      <c r="Y111" s="798"/>
      <c r="Z111" s="948"/>
      <c r="AA111" s="935" t="s">
        <v>65</v>
      </c>
      <c r="AB111" s="936"/>
      <c r="AC111" s="936"/>
      <c r="AD111" s="936"/>
      <c r="AE111" s="937"/>
      <c r="AF111" s="938" t="s">
        <v>65</v>
      </c>
      <c r="AG111" s="936"/>
      <c r="AH111" s="936"/>
      <c r="AI111" s="936"/>
      <c r="AJ111" s="937"/>
      <c r="AK111" s="938" t="s">
        <v>65</v>
      </c>
      <c r="AL111" s="936"/>
      <c r="AM111" s="936"/>
      <c r="AN111" s="936"/>
      <c r="AO111" s="937"/>
      <c r="AP111" s="939" t="s">
        <v>65</v>
      </c>
      <c r="AQ111" s="940"/>
      <c r="AR111" s="940"/>
      <c r="AS111" s="940"/>
      <c r="AT111" s="941"/>
      <c r="AU111" s="955"/>
      <c r="AV111" s="956"/>
      <c r="AW111" s="956"/>
      <c r="AX111" s="956"/>
      <c r="AY111" s="956"/>
      <c r="AZ111" s="838" t="s">
        <v>379</v>
      </c>
      <c r="BA111" s="775"/>
      <c r="BB111" s="775"/>
      <c r="BC111" s="775"/>
      <c r="BD111" s="775"/>
      <c r="BE111" s="775"/>
      <c r="BF111" s="775"/>
      <c r="BG111" s="775"/>
      <c r="BH111" s="775"/>
      <c r="BI111" s="775"/>
      <c r="BJ111" s="775"/>
      <c r="BK111" s="775"/>
      <c r="BL111" s="775"/>
      <c r="BM111" s="775"/>
      <c r="BN111" s="775"/>
      <c r="BO111" s="775"/>
      <c r="BP111" s="776"/>
      <c r="BQ111" s="839" t="s">
        <v>65</v>
      </c>
      <c r="BR111" s="840"/>
      <c r="BS111" s="840"/>
      <c r="BT111" s="840"/>
      <c r="BU111" s="840"/>
      <c r="BV111" s="840" t="s">
        <v>65</v>
      </c>
      <c r="BW111" s="840"/>
      <c r="BX111" s="840"/>
      <c r="BY111" s="840"/>
      <c r="BZ111" s="840"/>
      <c r="CA111" s="840" t="s">
        <v>65</v>
      </c>
      <c r="CB111" s="840"/>
      <c r="CC111" s="840"/>
      <c r="CD111" s="840"/>
      <c r="CE111" s="840"/>
      <c r="CF111" s="895" t="s">
        <v>65</v>
      </c>
      <c r="CG111" s="896"/>
      <c r="CH111" s="896"/>
      <c r="CI111" s="896"/>
      <c r="CJ111" s="896"/>
      <c r="CK111" s="950"/>
      <c r="CL111" s="908"/>
      <c r="CM111" s="838" t="s">
        <v>380</v>
      </c>
      <c r="CN111" s="775"/>
      <c r="CO111" s="775"/>
      <c r="CP111" s="775"/>
      <c r="CQ111" s="775"/>
      <c r="CR111" s="775"/>
      <c r="CS111" s="775"/>
      <c r="CT111" s="775"/>
      <c r="CU111" s="775"/>
      <c r="CV111" s="775"/>
      <c r="CW111" s="775"/>
      <c r="CX111" s="775"/>
      <c r="CY111" s="775"/>
      <c r="CZ111" s="775"/>
      <c r="DA111" s="775"/>
      <c r="DB111" s="775"/>
      <c r="DC111" s="775"/>
      <c r="DD111" s="775"/>
      <c r="DE111" s="775"/>
      <c r="DF111" s="776"/>
      <c r="DG111" s="839" t="s">
        <v>65</v>
      </c>
      <c r="DH111" s="840"/>
      <c r="DI111" s="840"/>
      <c r="DJ111" s="840"/>
      <c r="DK111" s="840"/>
      <c r="DL111" s="840" t="s">
        <v>65</v>
      </c>
      <c r="DM111" s="840"/>
      <c r="DN111" s="840"/>
      <c r="DO111" s="840"/>
      <c r="DP111" s="840"/>
      <c r="DQ111" s="840" t="s">
        <v>65</v>
      </c>
      <c r="DR111" s="840"/>
      <c r="DS111" s="840"/>
      <c r="DT111" s="840"/>
      <c r="DU111" s="840"/>
      <c r="DV111" s="817" t="s">
        <v>65</v>
      </c>
      <c r="DW111" s="817"/>
      <c r="DX111" s="817"/>
      <c r="DY111" s="817"/>
      <c r="DZ111" s="818"/>
    </row>
    <row r="112" spans="1:131" s="96" customFormat="1" ht="26.25" customHeight="1" x14ac:dyDescent="0.15">
      <c r="A112" s="942" t="s">
        <v>381</v>
      </c>
      <c r="B112" s="943"/>
      <c r="C112" s="775" t="s">
        <v>382</v>
      </c>
      <c r="D112" s="775"/>
      <c r="E112" s="775"/>
      <c r="F112" s="775"/>
      <c r="G112" s="775"/>
      <c r="H112" s="775"/>
      <c r="I112" s="775"/>
      <c r="J112" s="775"/>
      <c r="K112" s="775"/>
      <c r="L112" s="775"/>
      <c r="M112" s="775"/>
      <c r="N112" s="775"/>
      <c r="O112" s="775"/>
      <c r="P112" s="775"/>
      <c r="Q112" s="775"/>
      <c r="R112" s="775"/>
      <c r="S112" s="775"/>
      <c r="T112" s="775"/>
      <c r="U112" s="775"/>
      <c r="V112" s="775"/>
      <c r="W112" s="775"/>
      <c r="X112" s="775"/>
      <c r="Y112" s="775"/>
      <c r="Z112" s="776"/>
      <c r="AA112" s="802" t="s">
        <v>65</v>
      </c>
      <c r="AB112" s="803"/>
      <c r="AC112" s="803"/>
      <c r="AD112" s="803"/>
      <c r="AE112" s="804"/>
      <c r="AF112" s="805" t="s">
        <v>65</v>
      </c>
      <c r="AG112" s="803"/>
      <c r="AH112" s="803"/>
      <c r="AI112" s="803"/>
      <c r="AJ112" s="804"/>
      <c r="AK112" s="805" t="s">
        <v>65</v>
      </c>
      <c r="AL112" s="803"/>
      <c r="AM112" s="803"/>
      <c r="AN112" s="803"/>
      <c r="AO112" s="804"/>
      <c r="AP112" s="844" t="s">
        <v>65</v>
      </c>
      <c r="AQ112" s="845"/>
      <c r="AR112" s="845"/>
      <c r="AS112" s="845"/>
      <c r="AT112" s="846"/>
      <c r="AU112" s="955"/>
      <c r="AV112" s="956"/>
      <c r="AW112" s="956"/>
      <c r="AX112" s="956"/>
      <c r="AY112" s="956"/>
      <c r="AZ112" s="838" t="s">
        <v>383</v>
      </c>
      <c r="BA112" s="775"/>
      <c r="BB112" s="775"/>
      <c r="BC112" s="775"/>
      <c r="BD112" s="775"/>
      <c r="BE112" s="775"/>
      <c r="BF112" s="775"/>
      <c r="BG112" s="775"/>
      <c r="BH112" s="775"/>
      <c r="BI112" s="775"/>
      <c r="BJ112" s="775"/>
      <c r="BK112" s="775"/>
      <c r="BL112" s="775"/>
      <c r="BM112" s="775"/>
      <c r="BN112" s="775"/>
      <c r="BO112" s="775"/>
      <c r="BP112" s="776"/>
      <c r="BQ112" s="839">
        <v>713353</v>
      </c>
      <c r="BR112" s="840"/>
      <c r="BS112" s="840"/>
      <c r="BT112" s="840"/>
      <c r="BU112" s="840"/>
      <c r="BV112" s="840">
        <v>614372</v>
      </c>
      <c r="BW112" s="840"/>
      <c r="BX112" s="840"/>
      <c r="BY112" s="840"/>
      <c r="BZ112" s="840"/>
      <c r="CA112" s="840">
        <v>553621</v>
      </c>
      <c r="CB112" s="840"/>
      <c r="CC112" s="840"/>
      <c r="CD112" s="840"/>
      <c r="CE112" s="840"/>
      <c r="CF112" s="895">
        <v>9.6999999999999993</v>
      </c>
      <c r="CG112" s="896"/>
      <c r="CH112" s="896"/>
      <c r="CI112" s="896"/>
      <c r="CJ112" s="896"/>
      <c r="CK112" s="950"/>
      <c r="CL112" s="908"/>
      <c r="CM112" s="838" t="s">
        <v>384</v>
      </c>
      <c r="CN112" s="775"/>
      <c r="CO112" s="775"/>
      <c r="CP112" s="775"/>
      <c r="CQ112" s="775"/>
      <c r="CR112" s="775"/>
      <c r="CS112" s="775"/>
      <c r="CT112" s="775"/>
      <c r="CU112" s="775"/>
      <c r="CV112" s="775"/>
      <c r="CW112" s="775"/>
      <c r="CX112" s="775"/>
      <c r="CY112" s="775"/>
      <c r="CZ112" s="775"/>
      <c r="DA112" s="775"/>
      <c r="DB112" s="775"/>
      <c r="DC112" s="775"/>
      <c r="DD112" s="775"/>
      <c r="DE112" s="775"/>
      <c r="DF112" s="776"/>
      <c r="DG112" s="839" t="s">
        <v>65</v>
      </c>
      <c r="DH112" s="840"/>
      <c r="DI112" s="840"/>
      <c r="DJ112" s="840"/>
      <c r="DK112" s="840"/>
      <c r="DL112" s="840" t="s">
        <v>65</v>
      </c>
      <c r="DM112" s="840"/>
      <c r="DN112" s="840"/>
      <c r="DO112" s="840"/>
      <c r="DP112" s="840"/>
      <c r="DQ112" s="840" t="s">
        <v>65</v>
      </c>
      <c r="DR112" s="840"/>
      <c r="DS112" s="840"/>
      <c r="DT112" s="840"/>
      <c r="DU112" s="840"/>
      <c r="DV112" s="817" t="s">
        <v>65</v>
      </c>
      <c r="DW112" s="817"/>
      <c r="DX112" s="817"/>
      <c r="DY112" s="817"/>
      <c r="DZ112" s="818"/>
    </row>
    <row r="113" spans="1:130" s="96" customFormat="1" ht="26.25" customHeight="1" x14ac:dyDescent="0.15">
      <c r="A113" s="944"/>
      <c r="B113" s="945"/>
      <c r="C113" s="775" t="s">
        <v>385</v>
      </c>
      <c r="D113" s="775"/>
      <c r="E113" s="775"/>
      <c r="F113" s="775"/>
      <c r="G113" s="775"/>
      <c r="H113" s="775"/>
      <c r="I113" s="775"/>
      <c r="J113" s="775"/>
      <c r="K113" s="775"/>
      <c r="L113" s="775"/>
      <c r="M113" s="775"/>
      <c r="N113" s="775"/>
      <c r="O113" s="775"/>
      <c r="P113" s="775"/>
      <c r="Q113" s="775"/>
      <c r="R113" s="775"/>
      <c r="S113" s="775"/>
      <c r="T113" s="775"/>
      <c r="U113" s="775"/>
      <c r="V113" s="775"/>
      <c r="W113" s="775"/>
      <c r="X113" s="775"/>
      <c r="Y113" s="775"/>
      <c r="Z113" s="776"/>
      <c r="AA113" s="935">
        <v>141276</v>
      </c>
      <c r="AB113" s="936"/>
      <c r="AC113" s="936"/>
      <c r="AD113" s="936"/>
      <c r="AE113" s="937"/>
      <c r="AF113" s="938">
        <v>139973</v>
      </c>
      <c r="AG113" s="936"/>
      <c r="AH113" s="936"/>
      <c r="AI113" s="936"/>
      <c r="AJ113" s="937"/>
      <c r="AK113" s="938">
        <v>130711</v>
      </c>
      <c r="AL113" s="936"/>
      <c r="AM113" s="936"/>
      <c r="AN113" s="936"/>
      <c r="AO113" s="937"/>
      <c r="AP113" s="939">
        <v>2.2999999999999998</v>
      </c>
      <c r="AQ113" s="940"/>
      <c r="AR113" s="940"/>
      <c r="AS113" s="940"/>
      <c r="AT113" s="941"/>
      <c r="AU113" s="955"/>
      <c r="AV113" s="956"/>
      <c r="AW113" s="956"/>
      <c r="AX113" s="956"/>
      <c r="AY113" s="956"/>
      <c r="AZ113" s="838" t="s">
        <v>386</v>
      </c>
      <c r="BA113" s="775"/>
      <c r="BB113" s="775"/>
      <c r="BC113" s="775"/>
      <c r="BD113" s="775"/>
      <c r="BE113" s="775"/>
      <c r="BF113" s="775"/>
      <c r="BG113" s="775"/>
      <c r="BH113" s="775"/>
      <c r="BI113" s="775"/>
      <c r="BJ113" s="775"/>
      <c r="BK113" s="775"/>
      <c r="BL113" s="775"/>
      <c r="BM113" s="775"/>
      <c r="BN113" s="775"/>
      <c r="BO113" s="775"/>
      <c r="BP113" s="776"/>
      <c r="BQ113" s="839" t="s">
        <v>65</v>
      </c>
      <c r="BR113" s="840"/>
      <c r="BS113" s="840"/>
      <c r="BT113" s="840"/>
      <c r="BU113" s="840"/>
      <c r="BV113" s="840">
        <v>7594</v>
      </c>
      <c r="BW113" s="840"/>
      <c r="BX113" s="840"/>
      <c r="BY113" s="840"/>
      <c r="BZ113" s="840"/>
      <c r="CA113" s="840">
        <v>9031</v>
      </c>
      <c r="CB113" s="840"/>
      <c r="CC113" s="840"/>
      <c r="CD113" s="840"/>
      <c r="CE113" s="840"/>
      <c r="CF113" s="895">
        <v>0.2</v>
      </c>
      <c r="CG113" s="896"/>
      <c r="CH113" s="896"/>
      <c r="CI113" s="896"/>
      <c r="CJ113" s="896"/>
      <c r="CK113" s="950"/>
      <c r="CL113" s="908"/>
      <c r="CM113" s="838" t="s">
        <v>387</v>
      </c>
      <c r="CN113" s="775"/>
      <c r="CO113" s="775"/>
      <c r="CP113" s="775"/>
      <c r="CQ113" s="775"/>
      <c r="CR113" s="775"/>
      <c r="CS113" s="775"/>
      <c r="CT113" s="775"/>
      <c r="CU113" s="775"/>
      <c r="CV113" s="775"/>
      <c r="CW113" s="775"/>
      <c r="CX113" s="775"/>
      <c r="CY113" s="775"/>
      <c r="CZ113" s="775"/>
      <c r="DA113" s="775"/>
      <c r="DB113" s="775"/>
      <c r="DC113" s="775"/>
      <c r="DD113" s="775"/>
      <c r="DE113" s="775"/>
      <c r="DF113" s="776"/>
      <c r="DG113" s="802" t="s">
        <v>65</v>
      </c>
      <c r="DH113" s="803"/>
      <c r="DI113" s="803"/>
      <c r="DJ113" s="803"/>
      <c r="DK113" s="804"/>
      <c r="DL113" s="805" t="s">
        <v>65</v>
      </c>
      <c r="DM113" s="803"/>
      <c r="DN113" s="803"/>
      <c r="DO113" s="803"/>
      <c r="DP113" s="804"/>
      <c r="DQ113" s="805" t="s">
        <v>65</v>
      </c>
      <c r="DR113" s="803"/>
      <c r="DS113" s="803"/>
      <c r="DT113" s="803"/>
      <c r="DU113" s="804"/>
      <c r="DV113" s="844" t="s">
        <v>65</v>
      </c>
      <c r="DW113" s="845"/>
      <c r="DX113" s="845"/>
      <c r="DY113" s="845"/>
      <c r="DZ113" s="846"/>
    </row>
    <row r="114" spans="1:130" s="96" customFormat="1" ht="26.25" customHeight="1" x14ac:dyDescent="0.15">
      <c r="A114" s="944"/>
      <c r="B114" s="945"/>
      <c r="C114" s="775" t="s">
        <v>388</v>
      </c>
      <c r="D114" s="775"/>
      <c r="E114" s="775"/>
      <c r="F114" s="775"/>
      <c r="G114" s="775"/>
      <c r="H114" s="775"/>
      <c r="I114" s="775"/>
      <c r="J114" s="775"/>
      <c r="K114" s="775"/>
      <c r="L114" s="775"/>
      <c r="M114" s="775"/>
      <c r="N114" s="775"/>
      <c r="O114" s="775"/>
      <c r="P114" s="775"/>
      <c r="Q114" s="775"/>
      <c r="R114" s="775"/>
      <c r="S114" s="775"/>
      <c r="T114" s="775"/>
      <c r="U114" s="775"/>
      <c r="V114" s="775"/>
      <c r="W114" s="775"/>
      <c r="X114" s="775"/>
      <c r="Y114" s="775"/>
      <c r="Z114" s="776"/>
      <c r="AA114" s="802" t="s">
        <v>65</v>
      </c>
      <c r="AB114" s="803"/>
      <c r="AC114" s="803"/>
      <c r="AD114" s="803"/>
      <c r="AE114" s="804"/>
      <c r="AF114" s="805" t="s">
        <v>65</v>
      </c>
      <c r="AG114" s="803"/>
      <c r="AH114" s="803"/>
      <c r="AI114" s="803"/>
      <c r="AJ114" s="804"/>
      <c r="AK114" s="805" t="s">
        <v>65</v>
      </c>
      <c r="AL114" s="803"/>
      <c r="AM114" s="803"/>
      <c r="AN114" s="803"/>
      <c r="AO114" s="804"/>
      <c r="AP114" s="844" t="s">
        <v>65</v>
      </c>
      <c r="AQ114" s="845"/>
      <c r="AR114" s="845"/>
      <c r="AS114" s="845"/>
      <c r="AT114" s="846"/>
      <c r="AU114" s="955"/>
      <c r="AV114" s="956"/>
      <c r="AW114" s="956"/>
      <c r="AX114" s="956"/>
      <c r="AY114" s="956"/>
      <c r="AZ114" s="838" t="s">
        <v>389</v>
      </c>
      <c r="BA114" s="775"/>
      <c r="BB114" s="775"/>
      <c r="BC114" s="775"/>
      <c r="BD114" s="775"/>
      <c r="BE114" s="775"/>
      <c r="BF114" s="775"/>
      <c r="BG114" s="775"/>
      <c r="BH114" s="775"/>
      <c r="BI114" s="775"/>
      <c r="BJ114" s="775"/>
      <c r="BK114" s="775"/>
      <c r="BL114" s="775"/>
      <c r="BM114" s="775"/>
      <c r="BN114" s="775"/>
      <c r="BO114" s="775"/>
      <c r="BP114" s="776"/>
      <c r="BQ114" s="839">
        <v>1786646</v>
      </c>
      <c r="BR114" s="840"/>
      <c r="BS114" s="840"/>
      <c r="BT114" s="840"/>
      <c r="BU114" s="840"/>
      <c r="BV114" s="840">
        <v>1846275</v>
      </c>
      <c r="BW114" s="840"/>
      <c r="BX114" s="840"/>
      <c r="BY114" s="840"/>
      <c r="BZ114" s="840"/>
      <c r="CA114" s="840">
        <v>1708987</v>
      </c>
      <c r="CB114" s="840"/>
      <c r="CC114" s="840"/>
      <c r="CD114" s="840"/>
      <c r="CE114" s="840"/>
      <c r="CF114" s="895">
        <v>29.9</v>
      </c>
      <c r="CG114" s="896"/>
      <c r="CH114" s="896"/>
      <c r="CI114" s="896"/>
      <c r="CJ114" s="896"/>
      <c r="CK114" s="950"/>
      <c r="CL114" s="908"/>
      <c r="CM114" s="838" t="s">
        <v>390</v>
      </c>
      <c r="CN114" s="775"/>
      <c r="CO114" s="775"/>
      <c r="CP114" s="775"/>
      <c r="CQ114" s="775"/>
      <c r="CR114" s="775"/>
      <c r="CS114" s="775"/>
      <c r="CT114" s="775"/>
      <c r="CU114" s="775"/>
      <c r="CV114" s="775"/>
      <c r="CW114" s="775"/>
      <c r="CX114" s="775"/>
      <c r="CY114" s="775"/>
      <c r="CZ114" s="775"/>
      <c r="DA114" s="775"/>
      <c r="DB114" s="775"/>
      <c r="DC114" s="775"/>
      <c r="DD114" s="775"/>
      <c r="DE114" s="775"/>
      <c r="DF114" s="776"/>
      <c r="DG114" s="802" t="s">
        <v>65</v>
      </c>
      <c r="DH114" s="803"/>
      <c r="DI114" s="803"/>
      <c r="DJ114" s="803"/>
      <c r="DK114" s="804"/>
      <c r="DL114" s="805" t="s">
        <v>65</v>
      </c>
      <c r="DM114" s="803"/>
      <c r="DN114" s="803"/>
      <c r="DO114" s="803"/>
      <c r="DP114" s="804"/>
      <c r="DQ114" s="805" t="s">
        <v>65</v>
      </c>
      <c r="DR114" s="803"/>
      <c r="DS114" s="803"/>
      <c r="DT114" s="803"/>
      <c r="DU114" s="804"/>
      <c r="DV114" s="844" t="s">
        <v>65</v>
      </c>
      <c r="DW114" s="845"/>
      <c r="DX114" s="845"/>
      <c r="DY114" s="845"/>
      <c r="DZ114" s="846"/>
    </row>
    <row r="115" spans="1:130" s="96" customFormat="1" ht="26.25" customHeight="1" x14ac:dyDescent="0.15">
      <c r="A115" s="944"/>
      <c r="B115" s="945"/>
      <c r="C115" s="775" t="s">
        <v>391</v>
      </c>
      <c r="D115" s="775"/>
      <c r="E115" s="775"/>
      <c r="F115" s="775"/>
      <c r="G115" s="775"/>
      <c r="H115" s="775"/>
      <c r="I115" s="775"/>
      <c r="J115" s="775"/>
      <c r="K115" s="775"/>
      <c r="L115" s="775"/>
      <c r="M115" s="775"/>
      <c r="N115" s="775"/>
      <c r="O115" s="775"/>
      <c r="P115" s="775"/>
      <c r="Q115" s="775"/>
      <c r="R115" s="775"/>
      <c r="S115" s="775"/>
      <c r="T115" s="775"/>
      <c r="U115" s="775"/>
      <c r="V115" s="775"/>
      <c r="W115" s="775"/>
      <c r="X115" s="775"/>
      <c r="Y115" s="775"/>
      <c r="Z115" s="776"/>
      <c r="AA115" s="935" t="s">
        <v>65</v>
      </c>
      <c r="AB115" s="936"/>
      <c r="AC115" s="936"/>
      <c r="AD115" s="936"/>
      <c r="AE115" s="937"/>
      <c r="AF115" s="938" t="s">
        <v>65</v>
      </c>
      <c r="AG115" s="936"/>
      <c r="AH115" s="936"/>
      <c r="AI115" s="936"/>
      <c r="AJ115" s="937"/>
      <c r="AK115" s="938" t="s">
        <v>65</v>
      </c>
      <c r="AL115" s="936"/>
      <c r="AM115" s="936"/>
      <c r="AN115" s="936"/>
      <c r="AO115" s="937"/>
      <c r="AP115" s="939" t="s">
        <v>65</v>
      </c>
      <c r="AQ115" s="940"/>
      <c r="AR115" s="940"/>
      <c r="AS115" s="940"/>
      <c r="AT115" s="941"/>
      <c r="AU115" s="955"/>
      <c r="AV115" s="956"/>
      <c r="AW115" s="956"/>
      <c r="AX115" s="956"/>
      <c r="AY115" s="956"/>
      <c r="AZ115" s="838" t="s">
        <v>392</v>
      </c>
      <c r="BA115" s="775"/>
      <c r="BB115" s="775"/>
      <c r="BC115" s="775"/>
      <c r="BD115" s="775"/>
      <c r="BE115" s="775"/>
      <c r="BF115" s="775"/>
      <c r="BG115" s="775"/>
      <c r="BH115" s="775"/>
      <c r="BI115" s="775"/>
      <c r="BJ115" s="775"/>
      <c r="BK115" s="775"/>
      <c r="BL115" s="775"/>
      <c r="BM115" s="775"/>
      <c r="BN115" s="775"/>
      <c r="BO115" s="775"/>
      <c r="BP115" s="776"/>
      <c r="BQ115" s="839" t="s">
        <v>65</v>
      </c>
      <c r="BR115" s="840"/>
      <c r="BS115" s="840"/>
      <c r="BT115" s="840"/>
      <c r="BU115" s="840"/>
      <c r="BV115" s="840" t="s">
        <v>65</v>
      </c>
      <c r="BW115" s="840"/>
      <c r="BX115" s="840"/>
      <c r="BY115" s="840"/>
      <c r="BZ115" s="840"/>
      <c r="CA115" s="840" t="s">
        <v>65</v>
      </c>
      <c r="CB115" s="840"/>
      <c r="CC115" s="840"/>
      <c r="CD115" s="840"/>
      <c r="CE115" s="840"/>
      <c r="CF115" s="895" t="s">
        <v>65</v>
      </c>
      <c r="CG115" s="896"/>
      <c r="CH115" s="896"/>
      <c r="CI115" s="896"/>
      <c r="CJ115" s="896"/>
      <c r="CK115" s="950"/>
      <c r="CL115" s="908"/>
      <c r="CM115" s="838" t="s">
        <v>393</v>
      </c>
      <c r="CN115" s="775"/>
      <c r="CO115" s="775"/>
      <c r="CP115" s="775"/>
      <c r="CQ115" s="775"/>
      <c r="CR115" s="775"/>
      <c r="CS115" s="775"/>
      <c r="CT115" s="775"/>
      <c r="CU115" s="775"/>
      <c r="CV115" s="775"/>
      <c r="CW115" s="775"/>
      <c r="CX115" s="775"/>
      <c r="CY115" s="775"/>
      <c r="CZ115" s="775"/>
      <c r="DA115" s="775"/>
      <c r="DB115" s="775"/>
      <c r="DC115" s="775"/>
      <c r="DD115" s="775"/>
      <c r="DE115" s="775"/>
      <c r="DF115" s="776"/>
      <c r="DG115" s="802" t="s">
        <v>65</v>
      </c>
      <c r="DH115" s="803"/>
      <c r="DI115" s="803"/>
      <c r="DJ115" s="803"/>
      <c r="DK115" s="804"/>
      <c r="DL115" s="805" t="s">
        <v>65</v>
      </c>
      <c r="DM115" s="803"/>
      <c r="DN115" s="803"/>
      <c r="DO115" s="803"/>
      <c r="DP115" s="804"/>
      <c r="DQ115" s="805" t="s">
        <v>65</v>
      </c>
      <c r="DR115" s="803"/>
      <c r="DS115" s="803"/>
      <c r="DT115" s="803"/>
      <c r="DU115" s="804"/>
      <c r="DV115" s="844" t="s">
        <v>65</v>
      </c>
      <c r="DW115" s="845"/>
      <c r="DX115" s="845"/>
      <c r="DY115" s="845"/>
      <c r="DZ115" s="846"/>
    </row>
    <row r="116" spans="1:130" s="96" customFormat="1" ht="26.25" customHeight="1" x14ac:dyDescent="0.15">
      <c r="A116" s="946"/>
      <c r="B116" s="947"/>
      <c r="C116" s="842" t="s">
        <v>394</v>
      </c>
      <c r="D116" s="842"/>
      <c r="E116" s="842"/>
      <c r="F116" s="842"/>
      <c r="G116" s="842"/>
      <c r="H116" s="842"/>
      <c r="I116" s="842"/>
      <c r="J116" s="842"/>
      <c r="K116" s="842"/>
      <c r="L116" s="842"/>
      <c r="M116" s="842"/>
      <c r="N116" s="842"/>
      <c r="O116" s="842"/>
      <c r="P116" s="842"/>
      <c r="Q116" s="842"/>
      <c r="R116" s="842"/>
      <c r="S116" s="842"/>
      <c r="T116" s="842"/>
      <c r="U116" s="842"/>
      <c r="V116" s="842"/>
      <c r="W116" s="842"/>
      <c r="X116" s="842"/>
      <c r="Y116" s="842"/>
      <c r="Z116" s="843"/>
      <c r="AA116" s="802" t="s">
        <v>65</v>
      </c>
      <c r="AB116" s="803"/>
      <c r="AC116" s="803"/>
      <c r="AD116" s="803"/>
      <c r="AE116" s="804"/>
      <c r="AF116" s="805" t="s">
        <v>65</v>
      </c>
      <c r="AG116" s="803"/>
      <c r="AH116" s="803"/>
      <c r="AI116" s="803"/>
      <c r="AJ116" s="804"/>
      <c r="AK116" s="805" t="s">
        <v>65</v>
      </c>
      <c r="AL116" s="803"/>
      <c r="AM116" s="803"/>
      <c r="AN116" s="803"/>
      <c r="AO116" s="804"/>
      <c r="AP116" s="844" t="s">
        <v>65</v>
      </c>
      <c r="AQ116" s="845"/>
      <c r="AR116" s="845"/>
      <c r="AS116" s="845"/>
      <c r="AT116" s="846"/>
      <c r="AU116" s="955"/>
      <c r="AV116" s="956"/>
      <c r="AW116" s="956"/>
      <c r="AX116" s="956"/>
      <c r="AY116" s="956"/>
      <c r="AZ116" s="932" t="s">
        <v>395</v>
      </c>
      <c r="BA116" s="933"/>
      <c r="BB116" s="933"/>
      <c r="BC116" s="933"/>
      <c r="BD116" s="933"/>
      <c r="BE116" s="933"/>
      <c r="BF116" s="933"/>
      <c r="BG116" s="933"/>
      <c r="BH116" s="933"/>
      <c r="BI116" s="933"/>
      <c r="BJ116" s="933"/>
      <c r="BK116" s="933"/>
      <c r="BL116" s="933"/>
      <c r="BM116" s="933"/>
      <c r="BN116" s="933"/>
      <c r="BO116" s="933"/>
      <c r="BP116" s="934"/>
      <c r="BQ116" s="839" t="s">
        <v>65</v>
      </c>
      <c r="BR116" s="840"/>
      <c r="BS116" s="840"/>
      <c r="BT116" s="840"/>
      <c r="BU116" s="840"/>
      <c r="BV116" s="840" t="s">
        <v>65</v>
      </c>
      <c r="BW116" s="840"/>
      <c r="BX116" s="840"/>
      <c r="BY116" s="840"/>
      <c r="BZ116" s="840"/>
      <c r="CA116" s="840" t="s">
        <v>65</v>
      </c>
      <c r="CB116" s="840"/>
      <c r="CC116" s="840"/>
      <c r="CD116" s="840"/>
      <c r="CE116" s="840"/>
      <c r="CF116" s="895" t="s">
        <v>65</v>
      </c>
      <c r="CG116" s="896"/>
      <c r="CH116" s="896"/>
      <c r="CI116" s="896"/>
      <c r="CJ116" s="896"/>
      <c r="CK116" s="950"/>
      <c r="CL116" s="908"/>
      <c r="CM116" s="838" t="s">
        <v>396</v>
      </c>
      <c r="CN116" s="775"/>
      <c r="CO116" s="775"/>
      <c r="CP116" s="775"/>
      <c r="CQ116" s="775"/>
      <c r="CR116" s="775"/>
      <c r="CS116" s="775"/>
      <c r="CT116" s="775"/>
      <c r="CU116" s="775"/>
      <c r="CV116" s="775"/>
      <c r="CW116" s="775"/>
      <c r="CX116" s="775"/>
      <c r="CY116" s="775"/>
      <c r="CZ116" s="775"/>
      <c r="DA116" s="775"/>
      <c r="DB116" s="775"/>
      <c r="DC116" s="775"/>
      <c r="DD116" s="775"/>
      <c r="DE116" s="775"/>
      <c r="DF116" s="776"/>
      <c r="DG116" s="802" t="s">
        <v>65</v>
      </c>
      <c r="DH116" s="803"/>
      <c r="DI116" s="803"/>
      <c r="DJ116" s="803"/>
      <c r="DK116" s="804"/>
      <c r="DL116" s="805" t="s">
        <v>65</v>
      </c>
      <c r="DM116" s="803"/>
      <c r="DN116" s="803"/>
      <c r="DO116" s="803"/>
      <c r="DP116" s="804"/>
      <c r="DQ116" s="805" t="s">
        <v>65</v>
      </c>
      <c r="DR116" s="803"/>
      <c r="DS116" s="803"/>
      <c r="DT116" s="803"/>
      <c r="DU116" s="804"/>
      <c r="DV116" s="844" t="s">
        <v>65</v>
      </c>
      <c r="DW116" s="845"/>
      <c r="DX116" s="845"/>
      <c r="DY116" s="845"/>
      <c r="DZ116" s="846"/>
    </row>
    <row r="117" spans="1:130" s="96" customFormat="1" ht="26.25" customHeight="1" x14ac:dyDescent="0.15">
      <c r="A117" s="918" t="s">
        <v>121</v>
      </c>
      <c r="B117" s="919"/>
      <c r="C117" s="919"/>
      <c r="D117" s="919"/>
      <c r="E117" s="919"/>
      <c r="F117" s="919"/>
      <c r="G117" s="919"/>
      <c r="H117" s="919"/>
      <c r="I117" s="919"/>
      <c r="J117" s="919"/>
      <c r="K117" s="919"/>
      <c r="L117" s="919"/>
      <c r="M117" s="919"/>
      <c r="N117" s="919"/>
      <c r="O117" s="919"/>
      <c r="P117" s="919"/>
      <c r="Q117" s="919"/>
      <c r="R117" s="919"/>
      <c r="S117" s="919"/>
      <c r="T117" s="919"/>
      <c r="U117" s="919"/>
      <c r="V117" s="919"/>
      <c r="W117" s="919"/>
      <c r="X117" s="919"/>
      <c r="Y117" s="877" t="s">
        <v>397</v>
      </c>
      <c r="Z117" s="920"/>
      <c r="AA117" s="925">
        <v>1151177</v>
      </c>
      <c r="AB117" s="926"/>
      <c r="AC117" s="926"/>
      <c r="AD117" s="926"/>
      <c r="AE117" s="927"/>
      <c r="AF117" s="928">
        <v>1164422</v>
      </c>
      <c r="AG117" s="926"/>
      <c r="AH117" s="926"/>
      <c r="AI117" s="926"/>
      <c r="AJ117" s="927"/>
      <c r="AK117" s="928">
        <v>1170090</v>
      </c>
      <c r="AL117" s="926"/>
      <c r="AM117" s="926"/>
      <c r="AN117" s="926"/>
      <c r="AO117" s="927"/>
      <c r="AP117" s="929"/>
      <c r="AQ117" s="930"/>
      <c r="AR117" s="930"/>
      <c r="AS117" s="930"/>
      <c r="AT117" s="931"/>
      <c r="AU117" s="955"/>
      <c r="AV117" s="956"/>
      <c r="AW117" s="956"/>
      <c r="AX117" s="956"/>
      <c r="AY117" s="956"/>
      <c r="AZ117" s="883" t="s">
        <v>398</v>
      </c>
      <c r="BA117" s="884"/>
      <c r="BB117" s="884"/>
      <c r="BC117" s="884"/>
      <c r="BD117" s="884"/>
      <c r="BE117" s="884"/>
      <c r="BF117" s="884"/>
      <c r="BG117" s="884"/>
      <c r="BH117" s="884"/>
      <c r="BI117" s="884"/>
      <c r="BJ117" s="884"/>
      <c r="BK117" s="884"/>
      <c r="BL117" s="884"/>
      <c r="BM117" s="884"/>
      <c r="BN117" s="884"/>
      <c r="BO117" s="884"/>
      <c r="BP117" s="885"/>
      <c r="BQ117" s="839" t="s">
        <v>65</v>
      </c>
      <c r="BR117" s="840"/>
      <c r="BS117" s="840"/>
      <c r="BT117" s="840"/>
      <c r="BU117" s="840"/>
      <c r="BV117" s="840" t="s">
        <v>65</v>
      </c>
      <c r="BW117" s="840"/>
      <c r="BX117" s="840"/>
      <c r="BY117" s="840"/>
      <c r="BZ117" s="840"/>
      <c r="CA117" s="840" t="s">
        <v>65</v>
      </c>
      <c r="CB117" s="840"/>
      <c r="CC117" s="840"/>
      <c r="CD117" s="840"/>
      <c r="CE117" s="840"/>
      <c r="CF117" s="895" t="s">
        <v>65</v>
      </c>
      <c r="CG117" s="896"/>
      <c r="CH117" s="896"/>
      <c r="CI117" s="896"/>
      <c r="CJ117" s="896"/>
      <c r="CK117" s="950"/>
      <c r="CL117" s="908"/>
      <c r="CM117" s="838" t="s">
        <v>399</v>
      </c>
      <c r="CN117" s="775"/>
      <c r="CO117" s="775"/>
      <c r="CP117" s="775"/>
      <c r="CQ117" s="775"/>
      <c r="CR117" s="775"/>
      <c r="CS117" s="775"/>
      <c r="CT117" s="775"/>
      <c r="CU117" s="775"/>
      <c r="CV117" s="775"/>
      <c r="CW117" s="775"/>
      <c r="CX117" s="775"/>
      <c r="CY117" s="775"/>
      <c r="CZ117" s="775"/>
      <c r="DA117" s="775"/>
      <c r="DB117" s="775"/>
      <c r="DC117" s="775"/>
      <c r="DD117" s="775"/>
      <c r="DE117" s="775"/>
      <c r="DF117" s="776"/>
      <c r="DG117" s="802" t="s">
        <v>65</v>
      </c>
      <c r="DH117" s="803"/>
      <c r="DI117" s="803"/>
      <c r="DJ117" s="803"/>
      <c r="DK117" s="804"/>
      <c r="DL117" s="805" t="s">
        <v>65</v>
      </c>
      <c r="DM117" s="803"/>
      <c r="DN117" s="803"/>
      <c r="DO117" s="803"/>
      <c r="DP117" s="804"/>
      <c r="DQ117" s="805" t="s">
        <v>65</v>
      </c>
      <c r="DR117" s="803"/>
      <c r="DS117" s="803"/>
      <c r="DT117" s="803"/>
      <c r="DU117" s="804"/>
      <c r="DV117" s="844" t="s">
        <v>65</v>
      </c>
      <c r="DW117" s="845"/>
      <c r="DX117" s="845"/>
      <c r="DY117" s="845"/>
      <c r="DZ117" s="846"/>
    </row>
    <row r="118" spans="1:130" s="96" customFormat="1" ht="26.25" customHeight="1" x14ac:dyDescent="0.15">
      <c r="A118" s="918" t="s">
        <v>372</v>
      </c>
      <c r="B118" s="919"/>
      <c r="C118" s="919"/>
      <c r="D118" s="919"/>
      <c r="E118" s="919"/>
      <c r="F118" s="919"/>
      <c r="G118" s="919"/>
      <c r="H118" s="919"/>
      <c r="I118" s="919"/>
      <c r="J118" s="919"/>
      <c r="K118" s="919"/>
      <c r="L118" s="919"/>
      <c r="M118" s="919"/>
      <c r="N118" s="919"/>
      <c r="O118" s="919"/>
      <c r="P118" s="919"/>
      <c r="Q118" s="919"/>
      <c r="R118" s="919"/>
      <c r="S118" s="919"/>
      <c r="T118" s="919"/>
      <c r="U118" s="919"/>
      <c r="V118" s="919"/>
      <c r="W118" s="919"/>
      <c r="X118" s="919"/>
      <c r="Y118" s="919"/>
      <c r="Z118" s="920"/>
      <c r="AA118" s="921" t="s">
        <v>369</v>
      </c>
      <c r="AB118" s="919"/>
      <c r="AC118" s="919"/>
      <c r="AD118" s="919"/>
      <c r="AE118" s="920"/>
      <c r="AF118" s="921" t="s">
        <v>370</v>
      </c>
      <c r="AG118" s="919"/>
      <c r="AH118" s="919"/>
      <c r="AI118" s="919"/>
      <c r="AJ118" s="920"/>
      <c r="AK118" s="921" t="s">
        <v>240</v>
      </c>
      <c r="AL118" s="919"/>
      <c r="AM118" s="919"/>
      <c r="AN118" s="919"/>
      <c r="AO118" s="920"/>
      <c r="AP118" s="922" t="s">
        <v>371</v>
      </c>
      <c r="AQ118" s="923"/>
      <c r="AR118" s="923"/>
      <c r="AS118" s="923"/>
      <c r="AT118" s="924"/>
      <c r="AU118" s="955"/>
      <c r="AV118" s="956"/>
      <c r="AW118" s="956"/>
      <c r="AX118" s="956"/>
      <c r="AY118" s="956"/>
      <c r="AZ118" s="841" t="s">
        <v>400</v>
      </c>
      <c r="BA118" s="842"/>
      <c r="BB118" s="842"/>
      <c r="BC118" s="842"/>
      <c r="BD118" s="842"/>
      <c r="BE118" s="842"/>
      <c r="BF118" s="842"/>
      <c r="BG118" s="842"/>
      <c r="BH118" s="842"/>
      <c r="BI118" s="842"/>
      <c r="BJ118" s="842"/>
      <c r="BK118" s="842"/>
      <c r="BL118" s="842"/>
      <c r="BM118" s="842"/>
      <c r="BN118" s="842"/>
      <c r="BO118" s="842"/>
      <c r="BP118" s="843"/>
      <c r="BQ118" s="879" t="s">
        <v>65</v>
      </c>
      <c r="BR118" s="880"/>
      <c r="BS118" s="880"/>
      <c r="BT118" s="880"/>
      <c r="BU118" s="880"/>
      <c r="BV118" s="880" t="s">
        <v>65</v>
      </c>
      <c r="BW118" s="880"/>
      <c r="BX118" s="880"/>
      <c r="BY118" s="880"/>
      <c r="BZ118" s="880"/>
      <c r="CA118" s="880" t="s">
        <v>65</v>
      </c>
      <c r="CB118" s="880"/>
      <c r="CC118" s="880"/>
      <c r="CD118" s="880"/>
      <c r="CE118" s="880"/>
      <c r="CF118" s="895" t="s">
        <v>65</v>
      </c>
      <c r="CG118" s="896"/>
      <c r="CH118" s="896"/>
      <c r="CI118" s="896"/>
      <c r="CJ118" s="896"/>
      <c r="CK118" s="950"/>
      <c r="CL118" s="908"/>
      <c r="CM118" s="838" t="s">
        <v>401</v>
      </c>
      <c r="CN118" s="775"/>
      <c r="CO118" s="775"/>
      <c r="CP118" s="775"/>
      <c r="CQ118" s="775"/>
      <c r="CR118" s="775"/>
      <c r="CS118" s="775"/>
      <c r="CT118" s="775"/>
      <c r="CU118" s="775"/>
      <c r="CV118" s="775"/>
      <c r="CW118" s="775"/>
      <c r="CX118" s="775"/>
      <c r="CY118" s="775"/>
      <c r="CZ118" s="775"/>
      <c r="DA118" s="775"/>
      <c r="DB118" s="775"/>
      <c r="DC118" s="775"/>
      <c r="DD118" s="775"/>
      <c r="DE118" s="775"/>
      <c r="DF118" s="776"/>
      <c r="DG118" s="802" t="s">
        <v>65</v>
      </c>
      <c r="DH118" s="803"/>
      <c r="DI118" s="803"/>
      <c r="DJ118" s="803"/>
      <c r="DK118" s="804"/>
      <c r="DL118" s="805" t="s">
        <v>65</v>
      </c>
      <c r="DM118" s="803"/>
      <c r="DN118" s="803"/>
      <c r="DO118" s="803"/>
      <c r="DP118" s="804"/>
      <c r="DQ118" s="805" t="s">
        <v>65</v>
      </c>
      <c r="DR118" s="803"/>
      <c r="DS118" s="803"/>
      <c r="DT118" s="803"/>
      <c r="DU118" s="804"/>
      <c r="DV118" s="844" t="s">
        <v>65</v>
      </c>
      <c r="DW118" s="845"/>
      <c r="DX118" s="845"/>
      <c r="DY118" s="845"/>
      <c r="DZ118" s="846"/>
    </row>
    <row r="119" spans="1:130" s="96" customFormat="1" ht="26.25" customHeight="1" x14ac:dyDescent="0.15">
      <c r="A119" s="905" t="s">
        <v>376</v>
      </c>
      <c r="B119" s="906"/>
      <c r="C119" s="863" t="s">
        <v>377</v>
      </c>
      <c r="D119" s="831"/>
      <c r="E119" s="831"/>
      <c r="F119" s="831"/>
      <c r="G119" s="831"/>
      <c r="H119" s="831"/>
      <c r="I119" s="831"/>
      <c r="J119" s="831"/>
      <c r="K119" s="831"/>
      <c r="L119" s="831"/>
      <c r="M119" s="831"/>
      <c r="N119" s="831"/>
      <c r="O119" s="831"/>
      <c r="P119" s="831"/>
      <c r="Q119" s="831"/>
      <c r="R119" s="831"/>
      <c r="S119" s="831"/>
      <c r="T119" s="831"/>
      <c r="U119" s="831"/>
      <c r="V119" s="831"/>
      <c r="W119" s="831"/>
      <c r="X119" s="831"/>
      <c r="Y119" s="831"/>
      <c r="Z119" s="832"/>
      <c r="AA119" s="911" t="s">
        <v>65</v>
      </c>
      <c r="AB119" s="912"/>
      <c r="AC119" s="912"/>
      <c r="AD119" s="912"/>
      <c r="AE119" s="913"/>
      <c r="AF119" s="914" t="s">
        <v>65</v>
      </c>
      <c r="AG119" s="912"/>
      <c r="AH119" s="912"/>
      <c r="AI119" s="912"/>
      <c r="AJ119" s="913"/>
      <c r="AK119" s="914" t="s">
        <v>65</v>
      </c>
      <c r="AL119" s="912"/>
      <c r="AM119" s="912"/>
      <c r="AN119" s="912"/>
      <c r="AO119" s="913"/>
      <c r="AP119" s="915" t="s">
        <v>65</v>
      </c>
      <c r="AQ119" s="916"/>
      <c r="AR119" s="916"/>
      <c r="AS119" s="916"/>
      <c r="AT119" s="917"/>
      <c r="AU119" s="957"/>
      <c r="AV119" s="958"/>
      <c r="AW119" s="958"/>
      <c r="AX119" s="958"/>
      <c r="AY119" s="958"/>
      <c r="AZ119" s="117" t="s">
        <v>121</v>
      </c>
      <c r="BA119" s="117"/>
      <c r="BB119" s="117"/>
      <c r="BC119" s="117"/>
      <c r="BD119" s="117"/>
      <c r="BE119" s="117"/>
      <c r="BF119" s="117"/>
      <c r="BG119" s="117"/>
      <c r="BH119" s="117"/>
      <c r="BI119" s="117"/>
      <c r="BJ119" s="117"/>
      <c r="BK119" s="117"/>
      <c r="BL119" s="117"/>
      <c r="BM119" s="117"/>
      <c r="BN119" s="117"/>
      <c r="BO119" s="877" t="s">
        <v>402</v>
      </c>
      <c r="BP119" s="878"/>
      <c r="BQ119" s="879">
        <v>12509039</v>
      </c>
      <c r="BR119" s="880"/>
      <c r="BS119" s="880"/>
      <c r="BT119" s="880"/>
      <c r="BU119" s="880"/>
      <c r="BV119" s="880">
        <v>13892415</v>
      </c>
      <c r="BW119" s="880"/>
      <c r="BX119" s="880"/>
      <c r="BY119" s="880"/>
      <c r="BZ119" s="880"/>
      <c r="CA119" s="880">
        <v>14979646</v>
      </c>
      <c r="CB119" s="880"/>
      <c r="CC119" s="880"/>
      <c r="CD119" s="880"/>
      <c r="CE119" s="880"/>
      <c r="CF119" s="771"/>
      <c r="CG119" s="772"/>
      <c r="CH119" s="772"/>
      <c r="CI119" s="772"/>
      <c r="CJ119" s="876"/>
      <c r="CK119" s="951"/>
      <c r="CL119" s="910"/>
      <c r="CM119" s="841" t="s">
        <v>403</v>
      </c>
      <c r="CN119" s="842"/>
      <c r="CO119" s="842"/>
      <c r="CP119" s="842"/>
      <c r="CQ119" s="842"/>
      <c r="CR119" s="842"/>
      <c r="CS119" s="842"/>
      <c r="CT119" s="842"/>
      <c r="CU119" s="842"/>
      <c r="CV119" s="842"/>
      <c r="CW119" s="842"/>
      <c r="CX119" s="842"/>
      <c r="CY119" s="842"/>
      <c r="CZ119" s="842"/>
      <c r="DA119" s="842"/>
      <c r="DB119" s="842"/>
      <c r="DC119" s="842"/>
      <c r="DD119" s="842"/>
      <c r="DE119" s="842"/>
      <c r="DF119" s="843"/>
      <c r="DG119" s="786" t="s">
        <v>65</v>
      </c>
      <c r="DH119" s="787"/>
      <c r="DI119" s="787"/>
      <c r="DJ119" s="787"/>
      <c r="DK119" s="788"/>
      <c r="DL119" s="789" t="s">
        <v>65</v>
      </c>
      <c r="DM119" s="787"/>
      <c r="DN119" s="787"/>
      <c r="DO119" s="787"/>
      <c r="DP119" s="788"/>
      <c r="DQ119" s="789" t="s">
        <v>65</v>
      </c>
      <c r="DR119" s="787"/>
      <c r="DS119" s="787"/>
      <c r="DT119" s="787"/>
      <c r="DU119" s="788"/>
      <c r="DV119" s="851" t="s">
        <v>65</v>
      </c>
      <c r="DW119" s="852"/>
      <c r="DX119" s="852"/>
      <c r="DY119" s="852"/>
      <c r="DZ119" s="853"/>
    </row>
    <row r="120" spans="1:130" s="96" customFormat="1" ht="26.25" customHeight="1" x14ac:dyDescent="0.15">
      <c r="A120" s="907"/>
      <c r="B120" s="908"/>
      <c r="C120" s="838" t="s">
        <v>380</v>
      </c>
      <c r="D120" s="775"/>
      <c r="E120" s="775"/>
      <c r="F120" s="775"/>
      <c r="G120" s="775"/>
      <c r="H120" s="775"/>
      <c r="I120" s="775"/>
      <c r="J120" s="775"/>
      <c r="K120" s="775"/>
      <c r="L120" s="775"/>
      <c r="M120" s="775"/>
      <c r="N120" s="775"/>
      <c r="O120" s="775"/>
      <c r="P120" s="775"/>
      <c r="Q120" s="775"/>
      <c r="R120" s="775"/>
      <c r="S120" s="775"/>
      <c r="T120" s="775"/>
      <c r="U120" s="775"/>
      <c r="V120" s="775"/>
      <c r="W120" s="775"/>
      <c r="X120" s="775"/>
      <c r="Y120" s="775"/>
      <c r="Z120" s="776"/>
      <c r="AA120" s="802" t="s">
        <v>65</v>
      </c>
      <c r="AB120" s="803"/>
      <c r="AC120" s="803"/>
      <c r="AD120" s="803"/>
      <c r="AE120" s="804"/>
      <c r="AF120" s="805" t="s">
        <v>65</v>
      </c>
      <c r="AG120" s="803"/>
      <c r="AH120" s="803"/>
      <c r="AI120" s="803"/>
      <c r="AJ120" s="804"/>
      <c r="AK120" s="805" t="s">
        <v>65</v>
      </c>
      <c r="AL120" s="803"/>
      <c r="AM120" s="803"/>
      <c r="AN120" s="803"/>
      <c r="AO120" s="804"/>
      <c r="AP120" s="844" t="s">
        <v>65</v>
      </c>
      <c r="AQ120" s="845"/>
      <c r="AR120" s="845"/>
      <c r="AS120" s="845"/>
      <c r="AT120" s="846"/>
      <c r="AU120" s="897" t="s">
        <v>404</v>
      </c>
      <c r="AV120" s="898"/>
      <c r="AW120" s="898"/>
      <c r="AX120" s="898"/>
      <c r="AY120" s="899"/>
      <c r="AZ120" s="863" t="s">
        <v>405</v>
      </c>
      <c r="BA120" s="831"/>
      <c r="BB120" s="831"/>
      <c r="BC120" s="831"/>
      <c r="BD120" s="831"/>
      <c r="BE120" s="831"/>
      <c r="BF120" s="831"/>
      <c r="BG120" s="831"/>
      <c r="BH120" s="831"/>
      <c r="BI120" s="831"/>
      <c r="BJ120" s="831"/>
      <c r="BK120" s="831"/>
      <c r="BL120" s="831"/>
      <c r="BM120" s="831"/>
      <c r="BN120" s="831"/>
      <c r="BO120" s="831"/>
      <c r="BP120" s="832"/>
      <c r="BQ120" s="864">
        <v>4427445</v>
      </c>
      <c r="BR120" s="848"/>
      <c r="BS120" s="848"/>
      <c r="BT120" s="848"/>
      <c r="BU120" s="848"/>
      <c r="BV120" s="848">
        <v>5184917</v>
      </c>
      <c r="BW120" s="848"/>
      <c r="BX120" s="848"/>
      <c r="BY120" s="848"/>
      <c r="BZ120" s="848"/>
      <c r="CA120" s="848">
        <v>4812442</v>
      </c>
      <c r="CB120" s="848"/>
      <c r="CC120" s="848"/>
      <c r="CD120" s="848"/>
      <c r="CE120" s="848"/>
      <c r="CF120" s="886">
        <v>84.1</v>
      </c>
      <c r="CG120" s="887"/>
      <c r="CH120" s="887"/>
      <c r="CI120" s="887"/>
      <c r="CJ120" s="887"/>
      <c r="CK120" s="888" t="s">
        <v>406</v>
      </c>
      <c r="CL120" s="855"/>
      <c r="CM120" s="855"/>
      <c r="CN120" s="855"/>
      <c r="CO120" s="856"/>
      <c r="CP120" s="892" t="s">
        <v>347</v>
      </c>
      <c r="CQ120" s="893"/>
      <c r="CR120" s="893"/>
      <c r="CS120" s="893"/>
      <c r="CT120" s="893"/>
      <c r="CU120" s="893"/>
      <c r="CV120" s="893"/>
      <c r="CW120" s="893"/>
      <c r="CX120" s="893"/>
      <c r="CY120" s="893"/>
      <c r="CZ120" s="893"/>
      <c r="DA120" s="893"/>
      <c r="DB120" s="893"/>
      <c r="DC120" s="893"/>
      <c r="DD120" s="893"/>
      <c r="DE120" s="893"/>
      <c r="DF120" s="894"/>
      <c r="DG120" s="864">
        <v>590176</v>
      </c>
      <c r="DH120" s="848"/>
      <c r="DI120" s="848"/>
      <c r="DJ120" s="848"/>
      <c r="DK120" s="848"/>
      <c r="DL120" s="848">
        <v>80980</v>
      </c>
      <c r="DM120" s="848"/>
      <c r="DN120" s="848"/>
      <c r="DO120" s="848"/>
      <c r="DP120" s="848"/>
      <c r="DQ120" s="848">
        <v>448516</v>
      </c>
      <c r="DR120" s="848"/>
      <c r="DS120" s="848"/>
      <c r="DT120" s="848"/>
      <c r="DU120" s="848"/>
      <c r="DV120" s="849">
        <v>7.8</v>
      </c>
      <c r="DW120" s="849"/>
      <c r="DX120" s="849"/>
      <c r="DY120" s="849"/>
      <c r="DZ120" s="850"/>
    </row>
    <row r="121" spans="1:130" s="96" customFormat="1" ht="26.25" customHeight="1" x14ac:dyDescent="0.15">
      <c r="A121" s="907"/>
      <c r="B121" s="908"/>
      <c r="C121" s="883" t="s">
        <v>407</v>
      </c>
      <c r="D121" s="884"/>
      <c r="E121" s="884"/>
      <c r="F121" s="884"/>
      <c r="G121" s="884"/>
      <c r="H121" s="884"/>
      <c r="I121" s="884"/>
      <c r="J121" s="884"/>
      <c r="K121" s="884"/>
      <c r="L121" s="884"/>
      <c r="M121" s="884"/>
      <c r="N121" s="884"/>
      <c r="O121" s="884"/>
      <c r="P121" s="884"/>
      <c r="Q121" s="884"/>
      <c r="R121" s="884"/>
      <c r="S121" s="884"/>
      <c r="T121" s="884"/>
      <c r="U121" s="884"/>
      <c r="V121" s="884"/>
      <c r="W121" s="884"/>
      <c r="X121" s="884"/>
      <c r="Y121" s="884"/>
      <c r="Z121" s="885"/>
      <c r="AA121" s="802" t="s">
        <v>65</v>
      </c>
      <c r="AB121" s="803"/>
      <c r="AC121" s="803"/>
      <c r="AD121" s="803"/>
      <c r="AE121" s="804"/>
      <c r="AF121" s="805" t="s">
        <v>65</v>
      </c>
      <c r="AG121" s="803"/>
      <c r="AH121" s="803"/>
      <c r="AI121" s="803"/>
      <c r="AJ121" s="804"/>
      <c r="AK121" s="805" t="s">
        <v>65</v>
      </c>
      <c r="AL121" s="803"/>
      <c r="AM121" s="803"/>
      <c r="AN121" s="803"/>
      <c r="AO121" s="804"/>
      <c r="AP121" s="844" t="s">
        <v>65</v>
      </c>
      <c r="AQ121" s="845"/>
      <c r="AR121" s="845"/>
      <c r="AS121" s="845"/>
      <c r="AT121" s="846"/>
      <c r="AU121" s="900"/>
      <c r="AV121" s="901"/>
      <c r="AW121" s="901"/>
      <c r="AX121" s="901"/>
      <c r="AY121" s="902"/>
      <c r="AZ121" s="838" t="s">
        <v>408</v>
      </c>
      <c r="BA121" s="775"/>
      <c r="BB121" s="775"/>
      <c r="BC121" s="775"/>
      <c r="BD121" s="775"/>
      <c r="BE121" s="775"/>
      <c r="BF121" s="775"/>
      <c r="BG121" s="775"/>
      <c r="BH121" s="775"/>
      <c r="BI121" s="775"/>
      <c r="BJ121" s="775"/>
      <c r="BK121" s="775"/>
      <c r="BL121" s="775"/>
      <c r="BM121" s="775"/>
      <c r="BN121" s="775"/>
      <c r="BO121" s="775"/>
      <c r="BP121" s="776"/>
      <c r="BQ121" s="839">
        <v>239998</v>
      </c>
      <c r="BR121" s="840"/>
      <c r="BS121" s="840"/>
      <c r="BT121" s="840"/>
      <c r="BU121" s="840"/>
      <c r="BV121" s="840">
        <v>188638</v>
      </c>
      <c r="BW121" s="840"/>
      <c r="BX121" s="840"/>
      <c r="BY121" s="840"/>
      <c r="BZ121" s="840"/>
      <c r="CA121" s="840">
        <v>180394</v>
      </c>
      <c r="CB121" s="840"/>
      <c r="CC121" s="840"/>
      <c r="CD121" s="840"/>
      <c r="CE121" s="840"/>
      <c r="CF121" s="895">
        <v>3.2</v>
      </c>
      <c r="CG121" s="896"/>
      <c r="CH121" s="896"/>
      <c r="CI121" s="896"/>
      <c r="CJ121" s="896"/>
      <c r="CK121" s="889"/>
      <c r="CL121" s="858"/>
      <c r="CM121" s="858"/>
      <c r="CN121" s="858"/>
      <c r="CO121" s="859"/>
      <c r="CP121" s="867" t="s">
        <v>349</v>
      </c>
      <c r="CQ121" s="868"/>
      <c r="CR121" s="868"/>
      <c r="CS121" s="868"/>
      <c r="CT121" s="868"/>
      <c r="CU121" s="868"/>
      <c r="CV121" s="868"/>
      <c r="CW121" s="868"/>
      <c r="CX121" s="868"/>
      <c r="CY121" s="868"/>
      <c r="CZ121" s="868"/>
      <c r="DA121" s="868"/>
      <c r="DB121" s="868"/>
      <c r="DC121" s="868"/>
      <c r="DD121" s="868"/>
      <c r="DE121" s="868"/>
      <c r="DF121" s="869"/>
      <c r="DG121" s="839">
        <v>90016</v>
      </c>
      <c r="DH121" s="840"/>
      <c r="DI121" s="840"/>
      <c r="DJ121" s="840"/>
      <c r="DK121" s="840"/>
      <c r="DL121" s="840">
        <v>501809</v>
      </c>
      <c r="DM121" s="840"/>
      <c r="DN121" s="840"/>
      <c r="DO121" s="840"/>
      <c r="DP121" s="840"/>
      <c r="DQ121" s="840">
        <v>75891</v>
      </c>
      <c r="DR121" s="840"/>
      <c r="DS121" s="840"/>
      <c r="DT121" s="840"/>
      <c r="DU121" s="840"/>
      <c r="DV121" s="817">
        <v>1.3</v>
      </c>
      <c r="DW121" s="817"/>
      <c r="DX121" s="817"/>
      <c r="DY121" s="817"/>
      <c r="DZ121" s="818"/>
    </row>
    <row r="122" spans="1:130" s="96" customFormat="1" ht="26.25" customHeight="1" x14ac:dyDescent="0.15">
      <c r="A122" s="907"/>
      <c r="B122" s="908"/>
      <c r="C122" s="838" t="s">
        <v>390</v>
      </c>
      <c r="D122" s="775"/>
      <c r="E122" s="775"/>
      <c r="F122" s="775"/>
      <c r="G122" s="775"/>
      <c r="H122" s="775"/>
      <c r="I122" s="775"/>
      <c r="J122" s="775"/>
      <c r="K122" s="775"/>
      <c r="L122" s="775"/>
      <c r="M122" s="775"/>
      <c r="N122" s="775"/>
      <c r="O122" s="775"/>
      <c r="P122" s="775"/>
      <c r="Q122" s="775"/>
      <c r="R122" s="775"/>
      <c r="S122" s="775"/>
      <c r="T122" s="775"/>
      <c r="U122" s="775"/>
      <c r="V122" s="775"/>
      <c r="W122" s="775"/>
      <c r="X122" s="775"/>
      <c r="Y122" s="775"/>
      <c r="Z122" s="776"/>
      <c r="AA122" s="802" t="s">
        <v>65</v>
      </c>
      <c r="AB122" s="803"/>
      <c r="AC122" s="803"/>
      <c r="AD122" s="803"/>
      <c r="AE122" s="804"/>
      <c r="AF122" s="805" t="s">
        <v>65</v>
      </c>
      <c r="AG122" s="803"/>
      <c r="AH122" s="803"/>
      <c r="AI122" s="803"/>
      <c r="AJ122" s="804"/>
      <c r="AK122" s="805" t="s">
        <v>65</v>
      </c>
      <c r="AL122" s="803"/>
      <c r="AM122" s="803"/>
      <c r="AN122" s="803"/>
      <c r="AO122" s="804"/>
      <c r="AP122" s="844" t="s">
        <v>65</v>
      </c>
      <c r="AQ122" s="845"/>
      <c r="AR122" s="845"/>
      <c r="AS122" s="845"/>
      <c r="AT122" s="846"/>
      <c r="AU122" s="900"/>
      <c r="AV122" s="901"/>
      <c r="AW122" s="901"/>
      <c r="AX122" s="901"/>
      <c r="AY122" s="902"/>
      <c r="AZ122" s="841" t="s">
        <v>409</v>
      </c>
      <c r="BA122" s="842"/>
      <c r="BB122" s="842"/>
      <c r="BC122" s="842"/>
      <c r="BD122" s="842"/>
      <c r="BE122" s="842"/>
      <c r="BF122" s="842"/>
      <c r="BG122" s="842"/>
      <c r="BH122" s="842"/>
      <c r="BI122" s="842"/>
      <c r="BJ122" s="842"/>
      <c r="BK122" s="842"/>
      <c r="BL122" s="842"/>
      <c r="BM122" s="842"/>
      <c r="BN122" s="842"/>
      <c r="BO122" s="842"/>
      <c r="BP122" s="843"/>
      <c r="BQ122" s="879">
        <v>8827819</v>
      </c>
      <c r="BR122" s="880"/>
      <c r="BS122" s="880"/>
      <c r="BT122" s="880"/>
      <c r="BU122" s="880"/>
      <c r="BV122" s="880">
        <v>9239173</v>
      </c>
      <c r="BW122" s="880"/>
      <c r="BX122" s="880"/>
      <c r="BY122" s="880"/>
      <c r="BZ122" s="880"/>
      <c r="CA122" s="880">
        <v>10463380</v>
      </c>
      <c r="CB122" s="880"/>
      <c r="CC122" s="880"/>
      <c r="CD122" s="880"/>
      <c r="CE122" s="880"/>
      <c r="CF122" s="881">
        <v>182.8</v>
      </c>
      <c r="CG122" s="882"/>
      <c r="CH122" s="882"/>
      <c r="CI122" s="882"/>
      <c r="CJ122" s="882"/>
      <c r="CK122" s="889"/>
      <c r="CL122" s="858"/>
      <c r="CM122" s="858"/>
      <c r="CN122" s="858"/>
      <c r="CO122" s="859"/>
      <c r="CP122" s="867" t="s">
        <v>345</v>
      </c>
      <c r="CQ122" s="868"/>
      <c r="CR122" s="868"/>
      <c r="CS122" s="868"/>
      <c r="CT122" s="868"/>
      <c r="CU122" s="868"/>
      <c r="CV122" s="868"/>
      <c r="CW122" s="868"/>
      <c r="CX122" s="868"/>
      <c r="CY122" s="868"/>
      <c r="CZ122" s="868"/>
      <c r="DA122" s="868"/>
      <c r="DB122" s="868"/>
      <c r="DC122" s="868"/>
      <c r="DD122" s="868"/>
      <c r="DE122" s="868"/>
      <c r="DF122" s="869"/>
      <c r="DG122" s="839">
        <v>33161</v>
      </c>
      <c r="DH122" s="840"/>
      <c r="DI122" s="840"/>
      <c r="DJ122" s="840"/>
      <c r="DK122" s="840"/>
      <c r="DL122" s="840">
        <v>31583</v>
      </c>
      <c r="DM122" s="840"/>
      <c r="DN122" s="840"/>
      <c r="DO122" s="840"/>
      <c r="DP122" s="840"/>
      <c r="DQ122" s="840">
        <v>29214</v>
      </c>
      <c r="DR122" s="840"/>
      <c r="DS122" s="840"/>
      <c r="DT122" s="840"/>
      <c r="DU122" s="840"/>
      <c r="DV122" s="817">
        <v>0.5</v>
      </c>
      <c r="DW122" s="817"/>
      <c r="DX122" s="817"/>
      <c r="DY122" s="817"/>
      <c r="DZ122" s="818"/>
    </row>
    <row r="123" spans="1:130" s="96" customFormat="1" ht="26.25" customHeight="1" x14ac:dyDescent="0.15">
      <c r="A123" s="907"/>
      <c r="B123" s="908"/>
      <c r="C123" s="838" t="s">
        <v>396</v>
      </c>
      <c r="D123" s="775"/>
      <c r="E123" s="775"/>
      <c r="F123" s="775"/>
      <c r="G123" s="775"/>
      <c r="H123" s="775"/>
      <c r="I123" s="775"/>
      <c r="J123" s="775"/>
      <c r="K123" s="775"/>
      <c r="L123" s="775"/>
      <c r="M123" s="775"/>
      <c r="N123" s="775"/>
      <c r="O123" s="775"/>
      <c r="P123" s="775"/>
      <c r="Q123" s="775"/>
      <c r="R123" s="775"/>
      <c r="S123" s="775"/>
      <c r="T123" s="775"/>
      <c r="U123" s="775"/>
      <c r="V123" s="775"/>
      <c r="W123" s="775"/>
      <c r="X123" s="775"/>
      <c r="Y123" s="775"/>
      <c r="Z123" s="776"/>
      <c r="AA123" s="802" t="s">
        <v>65</v>
      </c>
      <c r="AB123" s="803"/>
      <c r="AC123" s="803"/>
      <c r="AD123" s="803"/>
      <c r="AE123" s="804"/>
      <c r="AF123" s="805" t="s">
        <v>65</v>
      </c>
      <c r="AG123" s="803"/>
      <c r="AH123" s="803"/>
      <c r="AI123" s="803"/>
      <c r="AJ123" s="804"/>
      <c r="AK123" s="805" t="s">
        <v>65</v>
      </c>
      <c r="AL123" s="803"/>
      <c r="AM123" s="803"/>
      <c r="AN123" s="803"/>
      <c r="AO123" s="804"/>
      <c r="AP123" s="844" t="s">
        <v>65</v>
      </c>
      <c r="AQ123" s="845"/>
      <c r="AR123" s="845"/>
      <c r="AS123" s="845"/>
      <c r="AT123" s="846"/>
      <c r="AU123" s="903"/>
      <c r="AV123" s="904"/>
      <c r="AW123" s="904"/>
      <c r="AX123" s="904"/>
      <c r="AY123" s="904"/>
      <c r="AZ123" s="117" t="s">
        <v>121</v>
      </c>
      <c r="BA123" s="117"/>
      <c r="BB123" s="117"/>
      <c r="BC123" s="117"/>
      <c r="BD123" s="117"/>
      <c r="BE123" s="117"/>
      <c r="BF123" s="117"/>
      <c r="BG123" s="117"/>
      <c r="BH123" s="117"/>
      <c r="BI123" s="117"/>
      <c r="BJ123" s="117"/>
      <c r="BK123" s="117"/>
      <c r="BL123" s="117"/>
      <c r="BM123" s="117"/>
      <c r="BN123" s="117"/>
      <c r="BO123" s="877" t="s">
        <v>410</v>
      </c>
      <c r="BP123" s="878"/>
      <c r="BQ123" s="874">
        <v>13495262</v>
      </c>
      <c r="BR123" s="875"/>
      <c r="BS123" s="875"/>
      <c r="BT123" s="875"/>
      <c r="BU123" s="875"/>
      <c r="BV123" s="875">
        <v>14612728</v>
      </c>
      <c r="BW123" s="875"/>
      <c r="BX123" s="875"/>
      <c r="BY123" s="875"/>
      <c r="BZ123" s="875"/>
      <c r="CA123" s="875">
        <v>15456216</v>
      </c>
      <c r="CB123" s="875"/>
      <c r="CC123" s="875"/>
      <c r="CD123" s="875"/>
      <c r="CE123" s="875"/>
      <c r="CF123" s="771"/>
      <c r="CG123" s="772"/>
      <c r="CH123" s="772"/>
      <c r="CI123" s="772"/>
      <c r="CJ123" s="876"/>
      <c r="CK123" s="889"/>
      <c r="CL123" s="858"/>
      <c r="CM123" s="858"/>
      <c r="CN123" s="858"/>
      <c r="CO123" s="859"/>
      <c r="CP123" s="867" t="s">
        <v>343</v>
      </c>
      <c r="CQ123" s="868"/>
      <c r="CR123" s="868"/>
      <c r="CS123" s="868"/>
      <c r="CT123" s="868"/>
      <c r="CU123" s="868"/>
      <c r="CV123" s="868"/>
      <c r="CW123" s="868"/>
      <c r="CX123" s="868"/>
      <c r="CY123" s="868"/>
      <c r="CZ123" s="868"/>
      <c r="DA123" s="868"/>
      <c r="DB123" s="868"/>
      <c r="DC123" s="868"/>
      <c r="DD123" s="868"/>
      <c r="DE123" s="868"/>
      <c r="DF123" s="869"/>
      <c r="DG123" s="802" t="s">
        <v>65</v>
      </c>
      <c r="DH123" s="803"/>
      <c r="DI123" s="803"/>
      <c r="DJ123" s="803"/>
      <c r="DK123" s="804"/>
      <c r="DL123" s="805" t="s">
        <v>65</v>
      </c>
      <c r="DM123" s="803"/>
      <c r="DN123" s="803"/>
      <c r="DO123" s="803"/>
      <c r="DP123" s="804"/>
      <c r="DQ123" s="805" t="s">
        <v>65</v>
      </c>
      <c r="DR123" s="803"/>
      <c r="DS123" s="803"/>
      <c r="DT123" s="803"/>
      <c r="DU123" s="804"/>
      <c r="DV123" s="844" t="s">
        <v>65</v>
      </c>
      <c r="DW123" s="845"/>
      <c r="DX123" s="845"/>
      <c r="DY123" s="845"/>
      <c r="DZ123" s="846"/>
    </row>
    <row r="124" spans="1:130" s="96" customFormat="1" ht="26.25" customHeight="1" thickBot="1" x14ac:dyDescent="0.2">
      <c r="A124" s="907"/>
      <c r="B124" s="908"/>
      <c r="C124" s="838" t="s">
        <v>399</v>
      </c>
      <c r="D124" s="775"/>
      <c r="E124" s="775"/>
      <c r="F124" s="775"/>
      <c r="G124" s="775"/>
      <c r="H124" s="775"/>
      <c r="I124" s="775"/>
      <c r="J124" s="775"/>
      <c r="K124" s="775"/>
      <c r="L124" s="775"/>
      <c r="M124" s="775"/>
      <c r="N124" s="775"/>
      <c r="O124" s="775"/>
      <c r="P124" s="775"/>
      <c r="Q124" s="775"/>
      <c r="R124" s="775"/>
      <c r="S124" s="775"/>
      <c r="T124" s="775"/>
      <c r="U124" s="775"/>
      <c r="V124" s="775"/>
      <c r="W124" s="775"/>
      <c r="X124" s="775"/>
      <c r="Y124" s="775"/>
      <c r="Z124" s="776"/>
      <c r="AA124" s="802" t="s">
        <v>65</v>
      </c>
      <c r="AB124" s="803"/>
      <c r="AC124" s="803"/>
      <c r="AD124" s="803"/>
      <c r="AE124" s="804"/>
      <c r="AF124" s="805" t="s">
        <v>65</v>
      </c>
      <c r="AG124" s="803"/>
      <c r="AH124" s="803"/>
      <c r="AI124" s="803"/>
      <c r="AJ124" s="804"/>
      <c r="AK124" s="805" t="s">
        <v>65</v>
      </c>
      <c r="AL124" s="803"/>
      <c r="AM124" s="803"/>
      <c r="AN124" s="803"/>
      <c r="AO124" s="804"/>
      <c r="AP124" s="844" t="s">
        <v>65</v>
      </c>
      <c r="AQ124" s="845"/>
      <c r="AR124" s="845"/>
      <c r="AS124" s="845"/>
      <c r="AT124" s="846"/>
      <c r="AU124" s="870" t="s">
        <v>411</v>
      </c>
      <c r="AV124" s="871"/>
      <c r="AW124" s="871"/>
      <c r="AX124" s="871"/>
      <c r="AY124" s="871"/>
      <c r="AZ124" s="871"/>
      <c r="BA124" s="871"/>
      <c r="BB124" s="871"/>
      <c r="BC124" s="871"/>
      <c r="BD124" s="871"/>
      <c r="BE124" s="871"/>
      <c r="BF124" s="871"/>
      <c r="BG124" s="871"/>
      <c r="BH124" s="871"/>
      <c r="BI124" s="871"/>
      <c r="BJ124" s="871"/>
      <c r="BK124" s="871"/>
      <c r="BL124" s="871"/>
      <c r="BM124" s="871"/>
      <c r="BN124" s="871"/>
      <c r="BO124" s="871"/>
      <c r="BP124" s="872"/>
      <c r="BQ124" s="873" t="s">
        <v>65</v>
      </c>
      <c r="BR124" s="865"/>
      <c r="BS124" s="865"/>
      <c r="BT124" s="865"/>
      <c r="BU124" s="865"/>
      <c r="BV124" s="865" t="s">
        <v>65</v>
      </c>
      <c r="BW124" s="865"/>
      <c r="BX124" s="865"/>
      <c r="BY124" s="865"/>
      <c r="BZ124" s="865"/>
      <c r="CA124" s="865" t="s">
        <v>65</v>
      </c>
      <c r="CB124" s="865"/>
      <c r="CC124" s="865"/>
      <c r="CD124" s="865"/>
      <c r="CE124" s="865"/>
      <c r="CF124" s="749"/>
      <c r="CG124" s="750"/>
      <c r="CH124" s="750"/>
      <c r="CI124" s="750"/>
      <c r="CJ124" s="866"/>
      <c r="CK124" s="890"/>
      <c r="CL124" s="890"/>
      <c r="CM124" s="890"/>
      <c r="CN124" s="890"/>
      <c r="CO124" s="891"/>
      <c r="CP124" s="867" t="s">
        <v>412</v>
      </c>
      <c r="CQ124" s="868"/>
      <c r="CR124" s="868"/>
      <c r="CS124" s="868"/>
      <c r="CT124" s="868"/>
      <c r="CU124" s="868"/>
      <c r="CV124" s="868"/>
      <c r="CW124" s="868"/>
      <c r="CX124" s="868"/>
      <c r="CY124" s="868"/>
      <c r="CZ124" s="868"/>
      <c r="DA124" s="868"/>
      <c r="DB124" s="868"/>
      <c r="DC124" s="868"/>
      <c r="DD124" s="868"/>
      <c r="DE124" s="868"/>
      <c r="DF124" s="869"/>
      <c r="DG124" s="786" t="s">
        <v>65</v>
      </c>
      <c r="DH124" s="787"/>
      <c r="DI124" s="787"/>
      <c r="DJ124" s="787"/>
      <c r="DK124" s="788"/>
      <c r="DL124" s="789" t="s">
        <v>65</v>
      </c>
      <c r="DM124" s="787"/>
      <c r="DN124" s="787"/>
      <c r="DO124" s="787"/>
      <c r="DP124" s="788"/>
      <c r="DQ124" s="789" t="s">
        <v>65</v>
      </c>
      <c r="DR124" s="787"/>
      <c r="DS124" s="787"/>
      <c r="DT124" s="787"/>
      <c r="DU124" s="788"/>
      <c r="DV124" s="851" t="s">
        <v>65</v>
      </c>
      <c r="DW124" s="852"/>
      <c r="DX124" s="852"/>
      <c r="DY124" s="852"/>
      <c r="DZ124" s="853"/>
    </row>
    <row r="125" spans="1:130" s="96" customFormat="1" ht="26.25" customHeight="1" x14ac:dyDescent="0.15">
      <c r="A125" s="907"/>
      <c r="B125" s="908"/>
      <c r="C125" s="838" t="s">
        <v>401</v>
      </c>
      <c r="D125" s="775"/>
      <c r="E125" s="775"/>
      <c r="F125" s="775"/>
      <c r="G125" s="775"/>
      <c r="H125" s="775"/>
      <c r="I125" s="775"/>
      <c r="J125" s="775"/>
      <c r="K125" s="775"/>
      <c r="L125" s="775"/>
      <c r="M125" s="775"/>
      <c r="N125" s="775"/>
      <c r="O125" s="775"/>
      <c r="P125" s="775"/>
      <c r="Q125" s="775"/>
      <c r="R125" s="775"/>
      <c r="S125" s="775"/>
      <c r="T125" s="775"/>
      <c r="U125" s="775"/>
      <c r="V125" s="775"/>
      <c r="W125" s="775"/>
      <c r="X125" s="775"/>
      <c r="Y125" s="775"/>
      <c r="Z125" s="776"/>
      <c r="AA125" s="802" t="s">
        <v>65</v>
      </c>
      <c r="AB125" s="803"/>
      <c r="AC125" s="803"/>
      <c r="AD125" s="803"/>
      <c r="AE125" s="804"/>
      <c r="AF125" s="805" t="s">
        <v>65</v>
      </c>
      <c r="AG125" s="803"/>
      <c r="AH125" s="803"/>
      <c r="AI125" s="803"/>
      <c r="AJ125" s="804"/>
      <c r="AK125" s="805" t="s">
        <v>65</v>
      </c>
      <c r="AL125" s="803"/>
      <c r="AM125" s="803"/>
      <c r="AN125" s="803"/>
      <c r="AO125" s="804"/>
      <c r="AP125" s="844" t="s">
        <v>65</v>
      </c>
      <c r="AQ125" s="845"/>
      <c r="AR125" s="845"/>
      <c r="AS125" s="845"/>
      <c r="AT125" s="846"/>
      <c r="AU125" s="118"/>
      <c r="AV125" s="119"/>
      <c r="AW125" s="119"/>
      <c r="AX125" s="119"/>
      <c r="AY125" s="119"/>
      <c r="AZ125" s="119"/>
      <c r="BA125" s="119"/>
      <c r="BB125" s="119"/>
      <c r="BC125" s="119"/>
      <c r="BD125" s="119"/>
      <c r="BE125" s="119"/>
      <c r="BF125" s="119"/>
      <c r="BG125" s="119"/>
      <c r="BH125" s="119"/>
      <c r="BI125" s="119"/>
      <c r="BJ125" s="119"/>
      <c r="BK125" s="119"/>
      <c r="BL125" s="119"/>
      <c r="BM125" s="119"/>
      <c r="BN125" s="119"/>
      <c r="BO125" s="119"/>
      <c r="BP125" s="119"/>
      <c r="BQ125" s="98"/>
      <c r="BR125" s="98"/>
      <c r="BS125" s="98"/>
      <c r="BT125" s="98"/>
      <c r="BU125" s="98"/>
      <c r="BV125" s="98"/>
      <c r="BW125" s="98"/>
      <c r="BX125" s="98"/>
      <c r="BY125" s="98"/>
      <c r="BZ125" s="98"/>
      <c r="CA125" s="98"/>
      <c r="CB125" s="98"/>
      <c r="CC125" s="98"/>
      <c r="CD125" s="98"/>
      <c r="CE125" s="98"/>
      <c r="CF125" s="98"/>
      <c r="CG125" s="98"/>
      <c r="CH125" s="98"/>
      <c r="CI125" s="98"/>
      <c r="CJ125" s="120"/>
      <c r="CK125" s="854" t="s">
        <v>413</v>
      </c>
      <c r="CL125" s="855"/>
      <c r="CM125" s="855"/>
      <c r="CN125" s="855"/>
      <c r="CO125" s="856"/>
      <c r="CP125" s="863" t="s">
        <v>414</v>
      </c>
      <c r="CQ125" s="831"/>
      <c r="CR125" s="831"/>
      <c r="CS125" s="831"/>
      <c r="CT125" s="831"/>
      <c r="CU125" s="831"/>
      <c r="CV125" s="831"/>
      <c r="CW125" s="831"/>
      <c r="CX125" s="831"/>
      <c r="CY125" s="831"/>
      <c r="CZ125" s="831"/>
      <c r="DA125" s="831"/>
      <c r="DB125" s="831"/>
      <c r="DC125" s="831"/>
      <c r="DD125" s="831"/>
      <c r="DE125" s="831"/>
      <c r="DF125" s="832"/>
      <c r="DG125" s="864" t="s">
        <v>65</v>
      </c>
      <c r="DH125" s="848"/>
      <c r="DI125" s="848"/>
      <c r="DJ125" s="848"/>
      <c r="DK125" s="848"/>
      <c r="DL125" s="848" t="s">
        <v>65</v>
      </c>
      <c r="DM125" s="848"/>
      <c r="DN125" s="848"/>
      <c r="DO125" s="848"/>
      <c r="DP125" s="848"/>
      <c r="DQ125" s="848" t="s">
        <v>65</v>
      </c>
      <c r="DR125" s="848"/>
      <c r="DS125" s="848"/>
      <c r="DT125" s="848"/>
      <c r="DU125" s="848"/>
      <c r="DV125" s="849" t="s">
        <v>65</v>
      </c>
      <c r="DW125" s="849"/>
      <c r="DX125" s="849"/>
      <c r="DY125" s="849"/>
      <c r="DZ125" s="850"/>
    </row>
    <row r="126" spans="1:130" s="96" customFormat="1" ht="26.25" customHeight="1" thickBot="1" x14ac:dyDescent="0.2">
      <c r="A126" s="907"/>
      <c r="B126" s="908"/>
      <c r="C126" s="838" t="s">
        <v>403</v>
      </c>
      <c r="D126" s="775"/>
      <c r="E126" s="775"/>
      <c r="F126" s="775"/>
      <c r="G126" s="775"/>
      <c r="H126" s="775"/>
      <c r="I126" s="775"/>
      <c r="J126" s="775"/>
      <c r="K126" s="775"/>
      <c r="L126" s="775"/>
      <c r="M126" s="775"/>
      <c r="N126" s="775"/>
      <c r="O126" s="775"/>
      <c r="P126" s="775"/>
      <c r="Q126" s="775"/>
      <c r="R126" s="775"/>
      <c r="S126" s="775"/>
      <c r="T126" s="775"/>
      <c r="U126" s="775"/>
      <c r="V126" s="775"/>
      <c r="W126" s="775"/>
      <c r="X126" s="775"/>
      <c r="Y126" s="775"/>
      <c r="Z126" s="776"/>
      <c r="AA126" s="802" t="s">
        <v>65</v>
      </c>
      <c r="AB126" s="803"/>
      <c r="AC126" s="803"/>
      <c r="AD126" s="803"/>
      <c r="AE126" s="804"/>
      <c r="AF126" s="805" t="s">
        <v>65</v>
      </c>
      <c r="AG126" s="803"/>
      <c r="AH126" s="803"/>
      <c r="AI126" s="803"/>
      <c r="AJ126" s="804"/>
      <c r="AK126" s="805" t="s">
        <v>65</v>
      </c>
      <c r="AL126" s="803"/>
      <c r="AM126" s="803"/>
      <c r="AN126" s="803"/>
      <c r="AO126" s="804"/>
      <c r="AP126" s="844" t="s">
        <v>65</v>
      </c>
      <c r="AQ126" s="845"/>
      <c r="AR126" s="845"/>
      <c r="AS126" s="845"/>
      <c r="AT126" s="846"/>
      <c r="AU126" s="98"/>
      <c r="AV126" s="98"/>
      <c r="AW126" s="98"/>
      <c r="AX126" s="98"/>
      <c r="AY126" s="98"/>
      <c r="AZ126" s="98"/>
      <c r="BA126" s="98"/>
      <c r="BB126" s="98"/>
      <c r="BC126" s="98"/>
      <c r="BD126" s="98"/>
      <c r="BE126" s="98"/>
      <c r="BF126" s="98"/>
      <c r="BG126" s="98"/>
      <c r="BH126" s="98"/>
      <c r="BI126" s="98"/>
      <c r="BJ126" s="98"/>
      <c r="BK126" s="98"/>
      <c r="BL126" s="98"/>
      <c r="BM126" s="98"/>
      <c r="BN126" s="98"/>
      <c r="BO126" s="98"/>
      <c r="BP126" s="98"/>
      <c r="BQ126" s="98"/>
      <c r="BR126" s="98"/>
      <c r="BS126" s="98"/>
      <c r="BT126" s="98"/>
      <c r="BU126" s="98"/>
      <c r="BV126" s="98"/>
      <c r="BW126" s="98"/>
      <c r="BX126" s="98"/>
      <c r="BY126" s="98"/>
      <c r="BZ126" s="98"/>
      <c r="CA126" s="98"/>
      <c r="CB126" s="98"/>
      <c r="CC126" s="98"/>
      <c r="CD126" s="121"/>
      <c r="CE126" s="121"/>
      <c r="CF126" s="121"/>
      <c r="CG126" s="98"/>
      <c r="CH126" s="98"/>
      <c r="CI126" s="98"/>
      <c r="CJ126" s="120"/>
      <c r="CK126" s="857"/>
      <c r="CL126" s="858"/>
      <c r="CM126" s="858"/>
      <c r="CN126" s="858"/>
      <c r="CO126" s="859"/>
      <c r="CP126" s="838" t="s">
        <v>415</v>
      </c>
      <c r="CQ126" s="775"/>
      <c r="CR126" s="775"/>
      <c r="CS126" s="775"/>
      <c r="CT126" s="775"/>
      <c r="CU126" s="775"/>
      <c r="CV126" s="775"/>
      <c r="CW126" s="775"/>
      <c r="CX126" s="775"/>
      <c r="CY126" s="775"/>
      <c r="CZ126" s="775"/>
      <c r="DA126" s="775"/>
      <c r="DB126" s="775"/>
      <c r="DC126" s="775"/>
      <c r="DD126" s="775"/>
      <c r="DE126" s="775"/>
      <c r="DF126" s="776"/>
      <c r="DG126" s="839" t="s">
        <v>65</v>
      </c>
      <c r="DH126" s="840"/>
      <c r="DI126" s="840"/>
      <c r="DJ126" s="840"/>
      <c r="DK126" s="840"/>
      <c r="DL126" s="840" t="s">
        <v>65</v>
      </c>
      <c r="DM126" s="840"/>
      <c r="DN126" s="840"/>
      <c r="DO126" s="840"/>
      <c r="DP126" s="840"/>
      <c r="DQ126" s="840" t="s">
        <v>65</v>
      </c>
      <c r="DR126" s="840"/>
      <c r="DS126" s="840"/>
      <c r="DT126" s="840"/>
      <c r="DU126" s="840"/>
      <c r="DV126" s="817" t="s">
        <v>65</v>
      </c>
      <c r="DW126" s="817"/>
      <c r="DX126" s="817"/>
      <c r="DY126" s="817"/>
      <c r="DZ126" s="818"/>
    </row>
    <row r="127" spans="1:130" s="96" customFormat="1" ht="26.25" customHeight="1" x14ac:dyDescent="0.15">
      <c r="A127" s="909"/>
      <c r="B127" s="910"/>
      <c r="C127" s="841" t="s">
        <v>416</v>
      </c>
      <c r="D127" s="842"/>
      <c r="E127" s="842"/>
      <c r="F127" s="842"/>
      <c r="G127" s="842"/>
      <c r="H127" s="842"/>
      <c r="I127" s="842"/>
      <c r="J127" s="842"/>
      <c r="K127" s="842"/>
      <c r="L127" s="842"/>
      <c r="M127" s="842"/>
      <c r="N127" s="842"/>
      <c r="O127" s="842"/>
      <c r="P127" s="842"/>
      <c r="Q127" s="842"/>
      <c r="R127" s="842"/>
      <c r="S127" s="842"/>
      <c r="T127" s="842"/>
      <c r="U127" s="842"/>
      <c r="V127" s="842"/>
      <c r="W127" s="842"/>
      <c r="X127" s="842"/>
      <c r="Y127" s="842"/>
      <c r="Z127" s="843"/>
      <c r="AA127" s="802" t="s">
        <v>65</v>
      </c>
      <c r="AB127" s="803"/>
      <c r="AC127" s="803"/>
      <c r="AD127" s="803"/>
      <c r="AE127" s="804"/>
      <c r="AF127" s="805" t="s">
        <v>65</v>
      </c>
      <c r="AG127" s="803"/>
      <c r="AH127" s="803"/>
      <c r="AI127" s="803"/>
      <c r="AJ127" s="804"/>
      <c r="AK127" s="805" t="s">
        <v>65</v>
      </c>
      <c r="AL127" s="803"/>
      <c r="AM127" s="803"/>
      <c r="AN127" s="803"/>
      <c r="AO127" s="804"/>
      <c r="AP127" s="844" t="s">
        <v>65</v>
      </c>
      <c r="AQ127" s="845"/>
      <c r="AR127" s="845"/>
      <c r="AS127" s="845"/>
      <c r="AT127" s="846"/>
      <c r="AU127" s="98"/>
      <c r="AV127" s="98"/>
      <c r="AW127" s="98"/>
      <c r="AX127" s="847" t="s">
        <v>417</v>
      </c>
      <c r="AY127" s="835"/>
      <c r="AZ127" s="835"/>
      <c r="BA127" s="835"/>
      <c r="BB127" s="835"/>
      <c r="BC127" s="835"/>
      <c r="BD127" s="835"/>
      <c r="BE127" s="836"/>
      <c r="BF127" s="834" t="s">
        <v>418</v>
      </c>
      <c r="BG127" s="835"/>
      <c r="BH127" s="835"/>
      <c r="BI127" s="835"/>
      <c r="BJ127" s="835"/>
      <c r="BK127" s="835"/>
      <c r="BL127" s="836"/>
      <c r="BM127" s="834" t="s">
        <v>419</v>
      </c>
      <c r="BN127" s="835"/>
      <c r="BO127" s="835"/>
      <c r="BP127" s="835"/>
      <c r="BQ127" s="835"/>
      <c r="BR127" s="835"/>
      <c r="BS127" s="836"/>
      <c r="BT127" s="834" t="s">
        <v>420</v>
      </c>
      <c r="BU127" s="835"/>
      <c r="BV127" s="835"/>
      <c r="BW127" s="835"/>
      <c r="BX127" s="835"/>
      <c r="BY127" s="835"/>
      <c r="BZ127" s="837"/>
      <c r="CA127" s="98"/>
      <c r="CB127" s="98"/>
      <c r="CC127" s="98"/>
      <c r="CD127" s="121"/>
      <c r="CE127" s="121"/>
      <c r="CF127" s="121"/>
      <c r="CG127" s="98"/>
      <c r="CH127" s="98"/>
      <c r="CI127" s="98"/>
      <c r="CJ127" s="120"/>
      <c r="CK127" s="857"/>
      <c r="CL127" s="858"/>
      <c r="CM127" s="858"/>
      <c r="CN127" s="858"/>
      <c r="CO127" s="859"/>
      <c r="CP127" s="838" t="s">
        <v>421</v>
      </c>
      <c r="CQ127" s="775"/>
      <c r="CR127" s="775"/>
      <c r="CS127" s="775"/>
      <c r="CT127" s="775"/>
      <c r="CU127" s="775"/>
      <c r="CV127" s="775"/>
      <c r="CW127" s="775"/>
      <c r="CX127" s="775"/>
      <c r="CY127" s="775"/>
      <c r="CZ127" s="775"/>
      <c r="DA127" s="775"/>
      <c r="DB127" s="775"/>
      <c r="DC127" s="775"/>
      <c r="DD127" s="775"/>
      <c r="DE127" s="775"/>
      <c r="DF127" s="776"/>
      <c r="DG127" s="839" t="s">
        <v>65</v>
      </c>
      <c r="DH127" s="840"/>
      <c r="DI127" s="840"/>
      <c r="DJ127" s="840"/>
      <c r="DK127" s="840"/>
      <c r="DL127" s="840" t="s">
        <v>65</v>
      </c>
      <c r="DM127" s="840"/>
      <c r="DN127" s="840"/>
      <c r="DO127" s="840"/>
      <c r="DP127" s="840"/>
      <c r="DQ127" s="840" t="s">
        <v>65</v>
      </c>
      <c r="DR127" s="840"/>
      <c r="DS127" s="840"/>
      <c r="DT127" s="840"/>
      <c r="DU127" s="840"/>
      <c r="DV127" s="817" t="s">
        <v>65</v>
      </c>
      <c r="DW127" s="817"/>
      <c r="DX127" s="817"/>
      <c r="DY127" s="817"/>
      <c r="DZ127" s="818"/>
    </row>
    <row r="128" spans="1:130" s="96" customFormat="1" ht="26.25" customHeight="1" thickBot="1" x14ac:dyDescent="0.2">
      <c r="A128" s="819" t="s">
        <v>422</v>
      </c>
      <c r="B128" s="820"/>
      <c r="C128" s="820"/>
      <c r="D128" s="820"/>
      <c r="E128" s="820"/>
      <c r="F128" s="820"/>
      <c r="G128" s="820"/>
      <c r="H128" s="820"/>
      <c r="I128" s="820"/>
      <c r="J128" s="820"/>
      <c r="K128" s="820"/>
      <c r="L128" s="820"/>
      <c r="M128" s="820"/>
      <c r="N128" s="820"/>
      <c r="O128" s="820"/>
      <c r="P128" s="820"/>
      <c r="Q128" s="820"/>
      <c r="R128" s="820"/>
      <c r="S128" s="820"/>
      <c r="T128" s="820"/>
      <c r="U128" s="820"/>
      <c r="V128" s="820"/>
      <c r="W128" s="821" t="s">
        <v>423</v>
      </c>
      <c r="X128" s="821"/>
      <c r="Y128" s="821"/>
      <c r="Z128" s="822"/>
      <c r="AA128" s="823">
        <v>58939</v>
      </c>
      <c r="AB128" s="824"/>
      <c r="AC128" s="824"/>
      <c r="AD128" s="824"/>
      <c r="AE128" s="825"/>
      <c r="AF128" s="826">
        <v>59841</v>
      </c>
      <c r="AG128" s="824"/>
      <c r="AH128" s="824"/>
      <c r="AI128" s="824"/>
      <c r="AJ128" s="825"/>
      <c r="AK128" s="826">
        <v>55074</v>
      </c>
      <c r="AL128" s="824"/>
      <c r="AM128" s="824"/>
      <c r="AN128" s="824"/>
      <c r="AO128" s="825"/>
      <c r="AP128" s="827"/>
      <c r="AQ128" s="828"/>
      <c r="AR128" s="828"/>
      <c r="AS128" s="828"/>
      <c r="AT128" s="829"/>
      <c r="AU128" s="98"/>
      <c r="AV128" s="98"/>
      <c r="AW128" s="98"/>
      <c r="AX128" s="830" t="s">
        <v>424</v>
      </c>
      <c r="AY128" s="831"/>
      <c r="AZ128" s="831"/>
      <c r="BA128" s="831"/>
      <c r="BB128" s="831"/>
      <c r="BC128" s="831"/>
      <c r="BD128" s="831"/>
      <c r="BE128" s="832"/>
      <c r="BF128" s="809" t="s">
        <v>65</v>
      </c>
      <c r="BG128" s="810"/>
      <c r="BH128" s="810"/>
      <c r="BI128" s="810"/>
      <c r="BJ128" s="810"/>
      <c r="BK128" s="810"/>
      <c r="BL128" s="833"/>
      <c r="BM128" s="809">
        <v>14.2</v>
      </c>
      <c r="BN128" s="810"/>
      <c r="BO128" s="810"/>
      <c r="BP128" s="810"/>
      <c r="BQ128" s="810"/>
      <c r="BR128" s="810"/>
      <c r="BS128" s="833"/>
      <c r="BT128" s="809">
        <v>20</v>
      </c>
      <c r="BU128" s="810"/>
      <c r="BV128" s="810"/>
      <c r="BW128" s="810"/>
      <c r="BX128" s="810"/>
      <c r="BY128" s="810"/>
      <c r="BZ128" s="811"/>
      <c r="CA128" s="121"/>
      <c r="CB128" s="121"/>
      <c r="CC128" s="121"/>
      <c r="CD128" s="121"/>
      <c r="CE128" s="121"/>
      <c r="CF128" s="121"/>
      <c r="CG128" s="98"/>
      <c r="CH128" s="98"/>
      <c r="CI128" s="98"/>
      <c r="CJ128" s="120"/>
      <c r="CK128" s="860"/>
      <c r="CL128" s="861"/>
      <c r="CM128" s="861"/>
      <c r="CN128" s="861"/>
      <c r="CO128" s="862"/>
      <c r="CP128" s="812" t="s">
        <v>425</v>
      </c>
      <c r="CQ128" s="753"/>
      <c r="CR128" s="753"/>
      <c r="CS128" s="753"/>
      <c r="CT128" s="753"/>
      <c r="CU128" s="753"/>
      <c r="CV128" s="753"/>
      <c r="CW128" s="753"/>
      <c r="CX128" s="753"/>
      <c r="CY128" s="753"/>
      <c r="CZ128" s="753"/>
      <c r="DA128" s="753"/>
      <c r="DB128" s="753"/>
      <c r="DC128" s="753"/>
      <c r="DD128" s="753"/>
      <c r="DE128" s="753"/>
      <c r="DF128" s="754"/>
      <c r="DG128" s="813" t="s">
        <v>65</v>
      </c>
      <c r="DH128" s="814"/>
      <c r="DI128" s="814"/>
      <c r="DJ128" s="814"/>
      <c r="DK128" s="814"/>
      <c r="DL128" s="814" t="s">
        <v>65</v>
      </c>
      <c r="DM128" s="814"/>
      <c r="DN128" s="814"/>
      <c r="DO128" s="814"/>
      <c r="DP128" s="814"/>
      <c r="DQ128" s="814" t="s">
        <v>65</v>
      </c>
      <c r="DR128" s="814"/>
      <c r="DS128" s="814"/>
      <c r="DT128" s="814"/>
      <c r="DU128" s="814"/>
      <c r="DV128" s="815" t="s">
        <v>65</v>
      </c>
      <c r="DW128" s="815"/>
      <c r="DX128" s="815"/>
      <c r="DY128" s="815"/>
      <c r="DZ128" s="816"/>
    </row>
    <row r="129" spans="1:131" s="96" customFormat="1" ht="26.25" customHeight="1" x14ac:dyDescent="0.15">
      <c r="A129" s="797" t="s">
        <v>45</v>
      </c>
      <c r="B129" s="798"/>
      <c r="C129" s="798"/>
      <c r="D129" s="798"/>
      <c r="E129" s="798"/>
      <c r="F129" s="798"/>
      <c r="G129" s="798"/>
      <c r="H129" s="798"/>
      <c r="I129" s="798"/>
      <c r="J129" s="798"/>
      <c r="K129" s="798"/>
      <c r="L129" s="798"/>
      <c r="M129" s="798"/>
      <c r="N129" s="798"/>
      <c r="O129" s="798"/>
      <c r="P129" s="798"/>
      <c r="Q129" s="798"/>
      <c r="R129" s="798"/>
      <c r="S129" s="798"/>
      <c r="T129" s="798"/>
      <c r="U129" s="798"/>
      <c r="V129" s="798"/>
      <c r="W129" s="799" t="s">
        <v>426</v>
      </c>
      <c r="X129" s="800"/>
      <c r="Y129" s="800"/>
      <c r="Z129" s="801"/>
      <c r="AA129" s="802">
        <v>6096467</v>
      </c>
      <c r="AB129" s="803"/>
      <c r="AC129" s="803"/>
      <c r="AD129" s="803"/>
      <c r="AE129" s="804"/>
      <c r="AF129" s="805">
        <v>6257445</v>
      </c>
      <c r="AG129" s="803"/>
      <c r="AH129" s="803"/>
      <c r="AI129" s="803"/>
      <c r="AJ129" s="804"/>
      <c r="AK129" s="805">
        <v>6570242</v>
      </c>
      <c r="AL129" s="803"/>
      <c r="AM129" s="803"/>
      <c r="AN129" s="803"/>
      <c r="AO129" s="804"/>
      <c r="AP129" s="806"/>
      <c r="AQ129" s="807"/>
      <c r="AR129" s="807"/>
      <c r="AS129" s="807"/>
      <c r="AT129" s="808"/>
      <c r="AU129" s="99"/>
      <c r="AV129" s="99"/>
      <c r="AW129" s="99"/>
      <c r="AX129" s="774" t="s">
        <v>427</v>
      </c>
      <c r="AY129" s="775"/>
      <c r="AZ129" s="775"/>
      <c r="BA129" s="775"/>
      <c r="BB129" s="775"/>
      <c r="BC129" s="775"/>
      <c r="BD129" s="775"/>
      <c r="BE129" s="776"/>
      <c r="BF129" s="793" t="s">
        <v>65</v>
      </c>
      <c r="BG129" s="794"/>
      <c r="BH129" s="794"/>
      <c r="BI129" s="794"/>
      <c r="BJ129" s="794"/>
      <c r="BK129" s="794"/>
      <c r="BL129" s="795"/>
      <c r="BM129" s="793">
        <v>19.2</v>
      </c>
      <c r="BN129" s="794"/>
      <c r="BO129" s="794"/>
      <c r="BP129" s="794"/>
      <c r="BQ129" s="794"/>
      <c r="BR129" s="794"/>
      <c r="BS129" s="795"/>
      <c r="BT129" s="793">
        <v>30</v>
      </c>
      <c r="BU129" s="794"/>
      <c r="BV129" s="794"/>
      <c r="BW129" s="794"/>
      <c r="BX129" s="794"/>
      <c r="BY129" s="794"/>
      <c r="BZ129" s="796"/>
      <c r="CA129" s="122"/>
      <c r="CB129" s="122"/>
      <c r="CC129" s="122"/>
      <c r="CD129" s="122"/>
      <c r="CE129" s="122"/>
      <c r="CF129" s="122"/>
      <c r="CG129" s="122"/>
      <c r="CH129" s="122"/>
      <c r="CI129" s="122"/>
      <c r="CJ129" s="122"/>
      <c r="CK129" s="122"/>
      <c r="CL129" s="122"/>
      <c r="CM129" s="122"/>
      <c r="CN129" s="122"/>
      <c r="CO129" s="122"/>
      <c r="CP129" s="122"/>
      <c r="CQ129" s="122"/>
      <c r="CR129" s="122"/>
      <c r="CS129" s="122"/>
      <c r="CT129" s="122"/>
      <c r="CU129" s="122"/>
      <c r="CV129" s="122"/>
      <c r="CW129" s="122"/>
      <c r="CX129" s="122"/>
      <c r="CY129" s="122"/>
      <c r="CZ129" s="122"/>
      <c r="DA129" s="122"/>
      <c r="DB129" s="122"/>
      <c r="DC129" s="122"/>
      <c r="DD129" s="122"/>
      <c r="DE129" s="122"/>
      <c r="DF129" s="122"/>
      <c r="DG129" s="122"/>
      <c r="DH129" s="122"/>
      <c r="DI129" s="122"/>
      <c r="DJ129" s="122"/>
      <c r="DK129" s="122"/>
      <c r="DL129" s="122"/>
      <c r="DM129" s="122"/>
      <c r="DN129" s="122"/>
      <c r="DO129" s="122"/>
      <c r="DP129" s="99"/>
      <c r="DQ129" s="99"/>
      <c r="DR129" s="99"/>
      <c r="DS129" s="99"/>
      <c r="DT129" s="99"/>
      <c r="DU129" s="99"/>
      <c r="DV129" s="99"/>
      <c r="DW129" s="99"/>
      <c r="DX129" s="99"/>
      <c r="DY129" s="99"/>
      <c r="DZ129" s="99"/>
    </row>
    <row r="130" spans="1:131" s="96" customFormat="1" ht="26.25" customHeight="1" x14ac:dyDescent="0.15">
      <c r="A130" s="797" t="s">
        <v>428</v>
      </c>
      <c r="B130" s="798"/>
      <c r="C130" s="798"/>
      <c r="D130" s="798"/>
      <c r="E130" s="798"/>
      <c r="F130" s="798"/>
      <c r="G130" s="798"/>
      <c r="H130" s="798"/>
      <c r="I130" s="798"/>
      <c r="J130" s="798"/>
      <c r="K130" s="798"/>
      <c r="L130" s="798"/>
      <c r="M130" s="798"/>
      <c r="N130" s="798"/>
      <c r="O130" s="798"/>
      <c r="P130" s="798"/>
      <c r="Q130" s="798"/>
      <c r="R130" s="798"/>
      <c r="S130" s="798"/>
      <c r="T130" s="798"/>
      <c r="U130" s="798"/>
      <c r="V130" s="798"/>
      <c r="W130" s="799" t="s">
        <v>429</v>
      </c>
      <c r="X130" s="800"/>
      <c r="Y130" s="800"/>
      <c r="Z130" s="801"/>
      <c r="AA130" s="802">
        <v>878626</v>
      </c>
      <c r="AB130" s="803"/>
      <c r="AC130" s="803"/>
      <c r="AD130" s="803"/>
      <c r="AE130" s="804"/>
      <c r="AF130" s="805">
        <v>868820</v>
      </c>
      <c r="AG130" s="803"/>
      <c r="AH130" s="803"/>
      <c r="AI130" s="803"/>
      <c r="AJ130" s="804"/>
      <c r="AK130" s="805">
        <v>846943</v>
      </c>
      <c r="AL130" s="803"/>
      <c r="AM130" s="803"/>
      <c r="AN130" s="803"/>
      <c r="AO130" s="804"/>
      <c r="AP130" s="806"/>
      <c r="AQ130" s="807"/>
      <c r="AR130" s="807"/>
      <c r="AS130" s="807"/>
      <c r="AT130" s="808"/>
      <c r="AU130" s="99"/>
      <c r="AV130" s="99"/>
      <c r="AW130" s="99"/>
      <c r="AX130" s="774" t="s">
        <v>430</v>
      </c>
      <c r="AY130" s="775"/>
      <c r="AZ130" s="775"/>
      <c r="BA130" s="775"/>
      <c r="BB130" s="775"/>
      <c r="BC130" s="775"/>
      <c r="BD130" s="775"/>
      <c r="BE130" s="776"/>
      <c r="BF130" s="777">
        <v>4.3</v>
      </c>
      <c r="BG130" s="778"/>
      <c r="BH130" s="778"/>
      <c r="BI130" s="778"/>
      <c r="BJ130" s="778"/>
      <c r="BK130" s="778"/>
      <c r="BL130" s="779"/>
      <c r="BM130" s="777">
        <v>25</v>
      </c>
      <c r="BN130" s="778"/>
      <c r="BO130" s="778"/>
      <c r="BP130" s="778"/>
      <c r="BQ130" s="778"/>
      <c r="BR130" s="778"/>
      <c r="BS130" s="779"/>
      <c r="BT130" s="777">
        <v>35</v>
      </c>
      <c r="BU130" s="778"/>
      <c r="BV130" s="778"/>
      <c r="BW130" s="778"/>
      <c r="BX130" s="778"/>
      <c r="BY130" s="778"/>
      <c r="BZ130" s="780"/>
      <c r="CA130" s="122"/>
      <c r="CB130" s="122"/>
      <c r="CC130" s="122"/>
      <c r="CD130" s="122"/>
      <c r="CE130" s="122"/>
      <c r="CF130" s="122"/>
      <c r="CG130" s="122"/>
      <c r="CH130" s="122"/>
      <c r="CI130" s="122"/>
      <c r="CJ130" s="122"/>
      <c r="CK130" s="122"/>
      <c r="CL130" s="122"/>
      <c r="CM130" s="122"/>
      <c r="CN130" s="122"/>
      <c r="CO130" s="122"/>
      <c r="CP130" s="122"/>
      <c r="CQ130" s="122"/>
      <c r="CR130" s="122"/>
      <c r="CS130" s="122"/>
      <c r="CT130" s="122"/>
      <c r="CU130" s="122"/>
      <c r="CV130" s="122"/>
      <c r="CW130" s="122"/>
      <c r="CX130" s="122"/>
      <c r="CY130" s="122"/>
      <c r="CZ130" s="122"/>
      <c r="DA130" s="122"/>
      <c r="DB130" s="122"/>
      <c r="DC130" s="122"/>
      <c r="DD130" s="122"/>
      <c r="DE130" s="122"/>
      <c r="DF130" s="122"/>
      <c r="DG130" s="122"/>
      <c r="DH130" s="122"/>
      <c r="DI130" s="122"/>
      <c r="DJ130" s="122"/>
      <c r="DK130" s="122"/>
      <c r="DL130" s="122"/>
      <c r="DM130" s="122"/>
      <c r="DN130" s="122"/>
      <c r="DO130" s="122"/>
      <c r="DP130" s="99"/>
      <c r="DQ130" s="99"/>
      <c r="DR130" s="99"/>
      <c r="DS130" s="99"/>
      <c r="DT130" s="99"/>
      <c r="DU130" s="99"/>
      <c r="DV130" s="99"/>
      <c r="DW130" s="99"/>
      <c r="DX130" s="99"/>
      <c r="DY130" s="99"/>
      <c r="DZ130" s="99"/>
    </row>
    <row r="131" spans="1:131" s="96" customFormat="1" ht="26.25" customHeight="1" thickBot="1" x14ac:dyDescent="0.2">
      <c r="A131" s="781"/>
      <c r="B131" s="782"/>
      <c r="C131" s="782"/>
      <c r="D131" s="782"/>
      <c r="E131" s="782"/>
      <c r="F131" s="782"/>
      <c r="G131" s="782"/>
      <c r="H131" s="782"/>
      <c r="I131" s="782"/>
      <c r="J131" s="782"/>
      <c r="K131" s="782"/>
      <c r="L131" s="782"/>
      <c r="M131" s="782"/>
      <c r="N131" s="782"/>
      <c r="O131" s="782"/>
      <c r="P131" s="782"/>
      <c r="Q131" s="782"/>
      <c r="R131" s="782"/>
      <c r="S131" s="782"/>
      <c r="T131" s="782"/>
      <c r="U131" s="782"/>
      <c r="V131" s="782"/>
      <c r="W131" s="783" t="s">
        <v>431</v>
      </c>
      <c r="X131" s="784"/>
      <c r="Y131" s="784"/>
      <c r="Z131" s="785"/>
      <c r="AA131" s="786">
        <v>5217841</v>
      </c>
      <c r="AB131" s="787"/>
      <c r="AC131" s="787"/>
      <c r="AD131" s="787"/>
      <c r="AE131" s="788"/>
      <c r="AF131" s="789">
        <v>5388625</v>
      </c>
      <c r="AG131" s="787"/>
      <c r="AH131" s="787"/>
      <c r="AI131" s="787"/>
      <c r="AJ131" s="788"/>
      <c r="AK131" s="789">
        <v>5723299</v>
      </c>
      <c r="AL131" s="787"/>
      <c r="AM131" s="787"/>
      <c r="AN131" s="787"/>
      <c r="AO131" s="788"/>
      <c r="AP131" s="790"/>
      <c r="AQ131" s="791"/>
      <c r="AR131" s="791"/>
      <c r="AS131" s="791"/>
      <c r="AT131" s="792"/>
      <c r="AU131" s="99"/>
      <c r="AV131" s="99"/>
      <c r="AW131" s="99"/>
      <c r="AX131" s="752" t="s">
        <v>432</v>
      </c>
      <c r="AY131" s="753"/>
      <c r="AZ131" s="753"/>
      <c r="BA131" s="753"/>
      <c r="BB131" s="753"/>
      <c r="BC131" s="753"/>
      <c r="BD131" s="753"/>
      <c r="BE131" s="754"/>
      <c r="BF131" s="755" t="s">
        <v>65</v>
      </c>
      <c r="BG131" s="756"/>
      <c r="BH131" s="756"/>
      <c r="BI131" s="756"/>
      <c r="BJ131" s="756"/>
      <c r="BK131" s="756"/>
      <c r="BL131" s="757"/>
      <c r="BM131" s="755">
        <v>350</v>
      </c>
      <c r="BN131" s="756"/>
      <c r="BO131" s="756"/>
      <c r="BP131" s="756"/>
      <c r="BQ131" s="756"/>
      <c r="BR131" s="756"/>
      <c r="BS131" s="757"/>
      <c r="BT131" s="758"/>
      <c r="BU131" s="759"/>
      <c r="BV131" s="759"/>
      <c r="BW131" s="759"/>
      <c r="BX131" s="759"/>
      <c r="BY131" s="759"/>
      <c r="BZ131" s="760"/>
      <c r="CA131" s="122"/>
      <c r="CB131" s="122"/>
      <c r="CC131" s="122"/>
      <c r="CD131" s="122"/>
      <c r="CE131" s="122"/>
      <c r="CF131" s="122"/>
      <c r="CG131" s="122"/>
      <c r="CH131" s="122"/>
      <c r="CI131" s="122"/>
      <c r="CJ131" s="122"/>
      <c r="CK131" s="122"/>
      <c r="CL131" s="122"/>
      <c r="CM131" s="122"/>
      <c r="CN131" s="122"/>
      <c r="CO131" s="122"/>
      <c r="CP131" s="122"/>
      <c r="CQ131" s="122"/>
      <c r="CR131" s="122"/>
      <c r="CS131" s="122"/>
      <c r="CT131" s="122"/>
      <c r="CU131" s="122"/>
      <c r="CV131" s="122"/>
      <c r="CW131" s="122"/>
      <c r="CX131" s="122"/>
      <c r="CY131" s="122"/>
      <c r="CZ131" s="122"/>
      <c r="DA131" s="122"/>
      <c r="DB131" s="122"/>
      <c r="DC131" s="122"/>
      <c r="DD131" s="122"/>
      <c r="DE131" s="122"/>
      <c r="DF131" s="122"/>
      <c r="DG131" s="122"/>
      <c r="DH131" s="122"/>
      <c r="DI131" s="122"/>
      <c r="DJ131" s="122"/>
      <c r="DK131" s="122"/>
      <c r="DL131" s="122"/>
      <c r="DM131" s="122"/>
      <c r="DN131" s="122"/>
      <c r="DO131" s="122"/>
      <c r="DP131" s="99"/>
      <c r="DQ131" s="99"/>
      <c r="DR131" s="99"/>
      <c r="DS131" s="99"/>
      <c r="DT131" s="99"/>
      <c r="DU131" s="99"/>
      <c r="DV131" s="99"/>
      <c r="DW131" s="99"/>
      <c r="DX131" s="99"/>
      <c r="DY131" s="99"/>
      <c r="DZ131" s="99"/>
    </row>
    <row r="132" spans="1:131" s="96" customFormat="1" ht="26.25" customHeight="1" x14ac:dyDescent="0.15">
      <c r="A132" s="761" t="s">
        <v>433</v>
      </c>
      <c r="B132" s="762"/>
      <c r="C132" s="762"/>
      <c r="D132" s="762"/>
      <c r="E132" s="762"/>
      <c r="F132" s="762"/>
      <c r="G132" s="762"/>
      <c r="H132" s="762"/>
      <c r="I132" s="762"/>
      <c r="J132" s="762"/>
      <c r="K132" s="762"/>
      <c r="L132" s="762"/>
      <c r="M132" s="762"/>
      <c r="N132" s="762"/>
      <c r="O132" s="762"/>
      <c r="P132" s="762"/>
      <c r="Q132" s="762"/>
      <c r="R132" s="762"/>
      <c r="S132" s="762"/>
      <c r="T132" s="762"/>
      <c r="U132" s="762"/>
      <c r="V132" s="765" t="s">
        <v>434</v>
      </c>
      <c r="W132" s="765"/>
      <c r="X132" s="765"/>
      <c r="Y132" s="765"/>
      <c r="Z132" s="766"/>
      <c r="AA132" s="767">
        <v>4.0938771420000002</v>
      </c>
      <c r="AB132" s="768"/>
      <c r="AC132" s="768"/>
      <c r="AD132" s="768"/>
      <c r="AE132" s="769"/>
      <c r="AF132" s="770">
        <v>4.3751606389999997</v>
      </c>
      <c r="AG132" s="768"/>
      <c r="AH132" s="768"/>
      <c r="AI132" s="768"/>
      <c r="AJ132" s="769"/>
      <c r="AK132" s="770">
        <v>4.6838894839999998</v>
      </c>
      <c r="AL132" s="768"/>
      <c r="AM132" s="768"/>
      <c r="AN132" s="768"/>
      <c r="AO132" s="769"/>
      <c r="AP132" s="771"/>
      <c r="AQ132" s="772"/>
      <c r="AR132" s="772"/>
      <c r="AS132" s="772"/>
      <c r="AT132" s="773"/>
      <c r="AU132" s="123"/>
      <c r="AV132" s="99"/>
      <c r="AW132" s="99"/>
      <c r="AX132" s="99"/>
      <c r="AY132" s="99"/>
      <c r="AZ132" s="99"/>
      <c r="BA132" s="99"/>
      <c r="BB132" s="99"/>
      <c r="BC132" s="99"/>
      <c r="BD132" s="99"/>
      <c r="BE132" s="99"/>
      <c r="BF132" s="99"/>
      <c r="BG132" s="99"/>
      <c r="BH132" s="99"/>
      <c r="BI132" s="99"/>
      <c r="BJ132" s="99"/>
      <c r="BK132" s="99"/>
      <c r="BL132" s="99"/>
      <c r="BM132" s="99"/>
      <c r="BN132" s="99"/>
      <c r="BO132" s="99"/>
      <c r="BP132" s="99"/>
      <c r="BQ132" s="99"/>
      <c r="BR132" s="99"/>
      <c r="BS132" s="100"/>
      <c r="BT132" s="99"/>
      <c r="BU132" s="99"/>
      <c r="BV132" s="99"/>
      <c r="BW132" s="99"/>
      <c r="BX132" s="99"/>
      <c r="BY132" s="99"/>
      <c r="BZ132" s="99"/>
      <c r="CA132" s="122"/>
      <c r="CB132" s="122"/>
      <c r="CC132" s="122"/>
      <c r="CD132" s="122"/>
      <c r="CE132" s="122"/>
      <c r="CF132" s="122"/>
      <c r="CG132" s="122"/>
      <c r="CH132" s="122"/>
      <c r="CI132" s="122"/>
      <c r="CJ132" s="122"/>
      <c r="CK132" s="122"/>
      <c r="CL132" s="122"/>
      <c r="CM132" s="122"/>
      <c r="CN132" s="122"/>
      <c r="CO132" s="122"/>
      <c r="CP132" s="122"/>
      <c r="CQ132" s="122"/>
      <c r="CR132" s="122"/>
      <c r="CS132" s="122"/>
      <c r="CT132" s="122"/>
      <c r="CU132" s="122"/>
      <c r="CV132" s="122"/>
      <c r="CW132" s="122"/>
      <c r="CX132" s="122"/>
      <c r="CY132" s="122"/>
      <c r="CZ132" s="122"/>
      <c r="DA132" s="122"/>
      <c r="DB132" s="122"/>
      <c r="DC132" s="122"/>
      <c r="DD132" s="122"/>
      <c r="DE132" s="122"/>
      <c r="DF132" s="122"/>
      <c r="DG132" s="122"/>
      <c r="DH132" s="122"/>
      <c r="DI132" s="122"/>
      <c r="DJ132" s="122"/>
      <c r="DK132" s="122"/>
      <c r="DL132" s="122"/>
      <c r="DM132" s="122"/>
      <c r="DN132" s="122"/>
      <c r="DO132" s="122"/>
      <c r="DP132" s="99"/>
      <c r="DQ132" s="99"/>
      <c r="DR132" s="99"/>
      <c r="DS132" s="99"/>
      <c r="DT132" s="99"/>
      <c r="DU132" s="99"/>
      <c r="DV132" s="99"/>
      <c r="DW132" s="99"/>
      <c r="DX132" s="99"/>
      <c r="DY132" s="99"/>
      <c r="DZ132" s="99"/>
    </row>
    <row r="133" spans="1:131" s="96" customFormat="1" ht="26.25" customHeight="1" thickBot="1" x14ac:dyDescent="0.2">
      <c r="A133" s="763"/>
      <c r="B133" s="764"/>
      <c r="C133" s="764"/>
      <c r="D133" s="764"/>
      <c r="E133" s="764"/>
      <c r="F133" s="764"/>
      <c r="G133" s="764"/>
      <c r="H133" s="764"/>
      <c r="I133" s="764"/>
      <c r="J133" s="764"/>
      <c r="K133" s="764"/>
      <c r="L133" s="764"/>
      <c r="M133" s="764"/>
      <c r="N133" s="764"/>
      <c r="O133" s="764"/>
      <c r="P133" s="764"/>
      <c r="Q133" s="764"/>
      <c r="R133" s="764"/>
      <c r="S133" s="764"/>
      <c r="T133" s="764"/>
      <c r="U133" s="764"/>
      <c r="V133" s="744" t="s">
        <v>435</v>
      </c>
      <c r="W133" s="744"/>
      <c r="X133" s="744"/>
      <c r="Y133" s="744"/>
      <c r="Z133" s="745"/>
      <c r="AA133" s="746">
        <v>4.0999999999999996</v>
      </c>
      <c r="AB133" s="747"/>
      <c r="AC133" s="747"/>
      <c r="AD133" s="747"/>
      <c r="AE133" s="748"/>
      <c r="AF133" s="746">
        <v>4</v>
      </c>
      <c r="AG133" s="747"/>
      <c r="AH133" s="747"/>
      <c r="AI133" s="747"/>
      <c r="AJ133" s="748"/>
      <c r="AK133" s="746">
        <v>4.3</v>
      </c>
      <c r="AL133" s="747"/>
      <c r="AM133" s="747"/>
      <c r="AN133" s="747"/>
      <c r="AO133" s="748"/>
      <c r="AP133" s="749"/>
      <c r="AQ133" s="750"/>
      <c r="AR133" s="750"/>
      <c r="AS133" s="750"/>
      <c r="AT133" s="751"/>
      <c r="AU133" s="99"/>
      <c r="AV133" s="99"/>
      <c r="AW133" s="99"/>
      <c r="AX133" s="99"/>
      <c r="AY133" s="99"/>
      <c r="AZ133" s="99"/>
      <c r="BA133" s="99"/>
      <c r="BB133" s="99"/>
      <c r="BC133" s="99"/>
      <c r="BD133" s="99"/>
      <c r="BE133" s="99"/>
      <c r="BF133" s="99"/>
      <c r="BG133" s="99"/>
      <c r="BH133" s="99"/>
      <c r="BI133" s="99"/>
      <c r="BJ133" s="99"/>
      <c r="BK133" s="99"/>
      <c r="BL133" s="99"/>
      <c r="BM133" s="99"/>
      <c r="BN133" s="122"/>
      <c r="BO133" s="122"/>
      <c r="BP133" s="122"/>
      <c r="BQ133" s="122"/>
      <c r="BR133" s="122"/>
      <c r="BS133" s="122"/>
      <c r="BT133" s="122"/>
      <c r="BU133" s="122"/>
      <c r="BV133" s="122"/>
      <c r="BW133" s="122"/>
      <c r="BX133" s="122"/>
      <c r="BY133" s="122"/>
      <c r="BZ133" s="122"/>
      <c r="CA133" s="122"/>
      <c r="CB133" s="122"/>
      <c r="CC133" s="122"/>
      <c r="CD133" s="122"/>
      <c r="CE133" s="122"/>
      <c r="CF133" s="122"/>
      <c r="CG133" s="122"/>
      <c r="CH133" s="122"/>
      <c r="CI133" s="122"/>
      <c r="CJ133" s="122"/>
      <c r="CK133" s="122"/>
      <c r="CL133" s="122"/>
      <c r="CM133" s="122"/>
      <c r="CN133" s="122"/>
      <c r="CO133" s="122"/>
      <c r="CP133" s="122"/>
      <c r="CQ133" s="122"/>
      <c r="CR133" s="122"/>
      <c r="CS133" s="122"/>
      <c r="CT133" s="122"/>
      <c r="CU133" s="122"/>
      <c r="CV133" s="122"/>
      <c r="CW133" s="122"/>
      <c r="CX133" s="122"/>
      <c r="CY133" s="122"/>
      <c r="CZ133" s="122"/>
      <c r="DA133" s="122"/>
      <c r="DB133" s="122"/>
      <c r="DC133" s="122"/>
      <c r="DD133" s="122"/>
      <c r="DE133" s="122"/>
      <c r="DF133" s="122"/>
      <c r="DG133" s="122"/>
      <c r="DH133" s="122"/>
      <c r="DI133" s="122"/>
      <c r="DJ133" s="122"/>
      <c r="DK133" s="122"/>
      <c r="DL133" s="122"/>
      <c r="DM133" s="122"/>
      <c r="DN133" s="122"/>
      <c r="DO133" s="122"/>
      <c r="DP133" s="99"/>
      <c r="DQ133" s="99"/>
      <c r="DR133" s="99"/>
      <c r="DS133" s="99"/>
      <c r="DT133" s="99"/>
      <c r="DU133" s="99"/>
      <c r="DV133" s="99"/>
      <c r="DW133" s="99"/>
      <c r="DX133" s="99"/>
      <c r="DY133" s="99"/>
      <c r="DZ133" s="99"/>
    </row>
    <row r="134" spans="1:131" ht="11.25" customHeight="1" x14ac:dyDescent="0.15">
      <c r="A134" s="124"/>
      <c r="B134" s="124"/>
      <c r="C134" s="124"/>
      <c r="D134" s="124"/>
      <c r="E134" s="124"/>
      <c r="F134" s="124"/>
      <c r="G134" s="124"/>
      <c r="H134" s="124"/>
      <c r="I134" s="124"/>
      <c r="J134" s="124"/>
      <c r="K134" s="124"/>
      <c r="L134" s="124"/>
      <c r="M134" s="124"/>
      <c r="N134" s="124"/>
      <c r="O134" s="124"/>
      <c r="P134" s="124"/>
      <c r="Q134" s="124"/>
      <c r="R134" s="124"/>
      <c r="S134" s="124"/>
      <c r="T134" s="124"/>
      <c r="U134" s="124"/>
      <c r="V134" s="124"/>
      <c r="W134" s="124"/>
      <c r="X134" s="124"/>
      <c r="Y134" s="124"/>
      <c r="Z134" s="124"/>
      <c r="AA134" s="124"/>
      <c r="AB134" s="124"/>
      <c r="AC134" s="124"/>
      <c r="AD134" s="124"/>
      <c r="AE134" s="124"/>
      <c r="AF134" s="124"/>
      <c r="AG134" s="124"/>
      <c r="AH134" s="124"/>
      <c r="AI134" s="124"/>
      <c r="AJ134" s="124"/>
      <c r="AK134" s="124"/>
      <c r="AL134" s="124"/>
      <c r="AM134" s="124"/>
      <c r="AN134" s="124"/>
      <c r="AO134" s="124"/>
      <c r="AP134" s="124"/>
      <c r="AQ134" s="124"/>
      <c r="AR134" s="124"/>
      <c r="AS134" s="124"/>
      <c r="AT134" s="124"/>
      <c r="AU134" s="99"/>
      <c r="AV134" s="99"/>
      <c r="AW134" s="99"/>
      <c r="AX134" s="99"/>
      <c r="AY134" s="99"/>
      <c r="AZ134" s="99"/>
      <c r="BA134" s="99"/>
      <c r="BB134" s="99"/>
      <c r="BC134" s="99"/>
      <c r="BD134" s="99"/>
      <c r="BE134" s="99"/>
      <c r="BF134" s="99"/>
      <c r="BG134" s="99"/>
      <c r="BH134" s="99"/>
      <c r="BI134" s="99"/>
      <c r="BJ134" s="99"/>
      <c r="BK134" s="99"/>
      <c r="BL134" s="99"/>
      <c r="BM134" s="99"/>
      <c r="BN134" s="122"/>
      <c r="BO134" s="122"/>
      <c r="BP134" s="122"/>
      <c r="BQ134" s="122"/>
      <c r="BR134" s="122"/>
      <c r="BS134" s="122"/>
      <c r="BT134" s="122"/>
      <c r="BU134" s="122"/>
      <c r="BV134" s="122"/>
      <c r="BW134" s="122"/>
      <c r="BX134" s="122"/>
      <c r="BY134" s="122"/>
      <c r="BZ134" s="122"/>
      <c r="CA134" s="122"/>
      <c r="CB134" s="122"/>
      <c r="CC134" s="122"/>
      <c r="CD134" s="122"/>
      <c r="CE134" s="122"/>
      <c r="CF134" s="122"/>
      <c r="CG134" s="122"/>
      <c r="CH134" s="122"/>
      <c r="CI134" s="122"/>
      <c r="CJ134" s="122"/>
      <c r="CK134" s="122"/>
      <c r="CL134" s="122"/>
      <c r="CM134" s="122"/>
      <c r="CN134" s="122"/>
      <c r="CO134" s="122"/>
      <c r="CP134" s="122"/>
      <c r="CQ134" s="122"/>
      <c r="CR134" s="122"/>
      <c r="CS134" s="122"/>
      <c r="CT134" s="122"/>
      <c r="CU134" s="122"/>
      <c r="CV134" s="122"/>
      <c r="CW134" s="122"/>
      <c r="CX134" s="122"/>
      <c r="CY134" s="122"/>
      <c r="CZ134" s="122"/>
      <c r="DA134" s="122"/>
      <c r="DB134" s="122"/>
      <c r="DC134" s="122"/>
      <c r="DD134" s="122"/>
      <c r="DE134" s="122"/>
      <c r="DF134" s="122"/>
      <c r="DG134" s="122"/>
      <c r="DH134" s="122"/>
      <c r="DI134" s="122"/>
      <c r="DJ134" s="122"/>
      <c r="DK134" s="122"/>
      <c r="DL134" s="122"/>
      <c r="DM134" s="122"/>
      <c r="DN134" s="122"/>
      <c r="DO134" s="122"/>
      <c r="DP134" s="99"/>
      <c r="DQ134" s="99"/>
      <c r="DR134" s="99"/>
      <c r="DS134" s="99"/>
      <c r="DT134" s="99"/>
      <c r="DU134" s="99"/>
      <c r="DV134" s="99"/>
      <c r="DW134" s="99"/>
      <c r="DX134" s="99"/>
      <c r="DY134" s="99"/>
      <c r="DZ134" s="99"/>
      <c r="EA134" s="96"/>
    </row>
    <row r="135" spans="1:131" ht="14.25" hidden="1" x14ac:dyDescent="0.15">
      <c r="AU135" s="124"/>
      <c r="AV135" s="124"/>
      <c r="AW135" s="124"/>
      <c r="AX135" s="124"/>
      <c r="AY135" s="124"/>
      <c r="AZ135" s="124"/>
      <c r="BA135" s="124"/>
      <c r="BB135" s="124"/>
      <c r="BC135" s="124"/>
      <c r="BD135" s="124"/>
      <c r="BE135" s="124"/>
      <c r="BF135" s="124"/>
      <c r="BG135" s="124"/>
      <c r="BH135" s="124"/>
      <c r="BI135" s="124"/>
      <c r="BJ135" s="124"/>
      <c r="BK135" s="124"/>
      <c r="BL135" s="124"/>
      <c r="BM135" s="124"/>
      <c r="BN135" s="124"/>
      <c r="BO135" s="124"/>
      <c r="BP135" s="124"/>
      <c r="BQ135" s="124"/>
      <c r="BR135" s="124"/>
      <c r="BS135" s="124"/>
      <c r="BT135" s="124"/>
      <c r="BU135" s="124"/>
      <c r="BV135" s="124"/>
      <c r="BW135" s="124"/>
      <c r="BX135" s="124"/>
      <c r="BY135" s="124"/>
      <c r="BZ135" s="124"/>
      <c r="CA135" s="124"/>
      <c r="CB135" s="124"/>
      <c r="CC135" s="124"/>
      <c r="CD135" s="124"/>
      <c r="CE135" s="124"/>
      <c r="CF135" s="124"/>
      <c r="CG135" s="124"/>
      <c r="CH135" s="124"/>
      <c r="CI135" s="124"/>
      <c r="CJ135" s="124"/>
      <c r="CK135" s="124"/>
      <c r="CL135" s="124"/>
      <c r="CM135" s="124"/>
      <c r="CN135" s="124"/>
      <c r="CO135" s="124"/>
      <c r="CP135" s="124"/>
      <c r="CQ135" s="124"/>
      <c r="CR135" s="124"/>
      <c r="CS135" s="124"/>
      <c r="CT135" s="124"/>
      <c r="CU135" s="124"/>
      <c r="CV135" s="124"/>
      <c r="CW135" s="124"/>
      <c r="CX135" s="124"/>
      <c r="CY135" s="124"/>
      <c r="CZ135" s="124"/>
      <c r="DA135" s="124"/>
      <c r="DB135" s="124"/>
      <c r="DC135" s="124"/>
      <c r="DD135" s="124"/>
      <c r="DE135" s="124"/>
      <c r="DF135" s="124"/>
      <c r="DG135" s="124"/>
      <c r="DH135" s="124"/>
      <c r="DI135" s="124"/>
      <c r="DJ135" s="124"/>
      <c r="DK135" s="124"/>
      <c r="DL135" s="124"/>
      <c r="DM135" s="124"/>
      <c r="DN135" s="124"/>
      <c r="DO135" s="124"/>
      <c r="DP135" s="124"/>
      <c r="DQ135" s="124"/>
      <c r="DR135" s="124"/>
      <c r="DS135" s="124"/>
      <c r="DT135" s="124"/>
      <c r="DU135" s="124"/>
      <c r="DV135" s="124"/>
      <c r="DW135" s="124"/>
      <c r="DX135" s="124"/>
      <c r="DY135" s="124"/>
      <c r="DZ135" s="124"/>
    </row>
  </sheetData>
  <sheetProtection algorithmName="SHA-512" hashValue="SY5iLNEfUvUGcxErOoP1fiQMSEdCbm/k75pAkZLQW8FIKjmjEndHxt2mbzkF6POuSTihT1+wOBAa3PxWMBkazw==" saltValue="mzoVuD6pTq3Rn9NA7bFLAw==" spinCount="100000" sheet="1" objects="1" scenarios="1" formatRows="0"/>
  <mergeCells count="2035">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40" zoomScaleNormal="85" zoomScaleSheetLayoutView="40" workbookViewId="0"/>
  </sheetViews>
  <sheetFormatPr defaultColWidth="0" defaultRowHeight="13.5" customHeight="1" zeroHeight="1" x14ac:dyDescent="0.15"/>
  <cols>
    <col min="1" max="120" width="2.75" style="38" customWidth="1"/>
    <col min="121" max="121" width="0" style="5" hidden="1" customWidth="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14</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40" zoomScaleNormal="40" zoomScaleSheetLayoutView="55" workbookViewId="0"/>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35ngFp2ArPm+6vxmo1j0I5FOESyfUfdUJ7oXgAnpLs39s++IcR4lB79xXzsvadHZD1atSUXQhK51HWUEGoi5ZA==" saltValue="aDBn+83R91iGIGJ6syUAH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125" customWidth="1"/>
    <col min="37" max="44" width="17" style="125" customWidth="1"/>
    <col min="45" max="45" width="6.125" style="132" customWidth="1"/>
    <col min="46" max="46" width="3" style="130" customWidth="1"/>
    <col min="47" max="47" width="19.125" style="125" hidden="1" customWidth="1"/>
    <col min="48" max="52" width="12.625" style="125" hidden="1" customWidth="1"/>
    <col min="53" max="16384" width="8.625" style="125" hidden="1"/>
  </cols>
  <sheetData>
    <row r="1" spans="1:46" x14ac:dyDescent="0.15">
      <c r="AS1" s="126"/>
      <c r="AT1" s="126"/>
    </row>
    <row r="2" spans="1:46" x14ac:dyDescent="0.15">
      <c r="AS2" s="126"/>
      <c r="AT2" s="126"/>
    </row>
    <row r="3" spans="1:46" x14ac:dyDescent="0.15">
      <c r="AS3" s="126"/>
      <c r="AT3" s="126"/>
    </row>
    <row r="4" spans="1:46" x14ac:dyDescent="0.15">
      <c r="AS4" s="126"/>
      <c r="AT4" s="126"/>
    </row>
    <row r="5" spans="1:46" ht="17.25" x14ac:dyDescent="0.15">
      <c r="A5" s="127" t="s">
        <v>436</v>
      </c>
      <c r="B5" s="128"/>
      <c r="C5" s="128"/>
      <c r="D5" s="128"/>
      <c r="E5" s="128"/>
      <c r="F5" s="128"/>
      <c r="G5" s="128"/>
      <c r="H5" s="128"/>
      <c r="I5" s="128"/>
      <c r="J5" s="128"/>
      <c r="K5" s="128"/>
      <c r="L5" s="128"/>
      <c r="M5" s="128"/>
      <c r="N5" s="128"/>
      <c r="O5" s="128"/>
      <c r="P5" s="128"/>
      <c r="Q5" s="128"/>
      <c r="R5" s="128"/>
      <c r="S5" s="128"/>
      <c r="T5" s="128"/>
      <c r="U5" s="128"/>
      <c r="V5" s="128"/>
      <c r="W5" s="128"/>
      <c r="X5" s="128"/>
      <c r="Y5" s="128"/>
      <c r="Z5" s="128"/>
      <c r="AA5" s="128"/>
      <c r="AB5" s="128"/>
      <c r="AC5" s="128"/>
      <c r="AD5" s="128"/>
      <c r="AE5" s="128"/>
      <c r="AF5" s="128"/>
      <c r="AG5" s="128"/>
      <c r="AH5" s="128"/>
      <c r="AI5" s="128"/>
      <c r="AJ5" s="128"/>
      <c r="AK5" s="128"/>
      <c r="AL5" s="128"/>
      <c r="AM5" s="128"/>
      <c r="AN5" s="128"/>
      <c r="AO5" s="128"/>
      <c r="AP5" s="128"/>
      <c r="AQ5" s="128"/>
      <c r="AR5" s="128"/>
      <c r="AS5" s="129"/>
    </row>
    <row r="6" spans="1:46" x14ac:dyDescent="0.15">
      <c r="A6" s="130"/>
      <c r="B6" s="126"/>
      <c r="C6" s="126"/>
      <c r="D6" s="126"/>
      <c r="E6" s="126"/>
      <c r="F6" s="126"/>
      <c r="G6" s="126"/>
      <c r="H6" s="126"/>
      <c r="I6" s="126"/>
      <c r="J6" s="126"/>
      <c r="K6" s="126"/>
      <c r="L6" s="126"/>
      <c r="M6" s="126"/>
      <c r="N6" s="126"/>
      <c r="O6" s="126"/>
      <c r="P6" s="126"/>
      <c r="Q6" s="126"/>
      <c r="R6" s="126"/>
      <c r="S6" s="126"/>
      <c r="T6" s="126"/>
      <c r="U6" s="126"/>
      <c r="V6" s="126"/>
      <c r="W6" s="126"/>
      <c r="X6" s="126"/>
      <c r="Y6" s="126"/>
      <c r="Z6" s="126"/>
      <c r="AA6" s="126"/>
      <c r="AB6" s="126"/>
      <c r="AC6" s="126"/>
      <c r="AD6" s="126"/>
      <c r="AE6" s="126"/>
      <c r="AF6" s="126"/>
      <c r="AG6" s="126"/>
      <c r="AH6" s="126"/>
      <c r="AI6" s="126"/>
      <c r="AJ6" s="126"/>
      <c r="AK6" s="131" t="s">
        <v>437</v>
      </c>
      <c r="AL6" s="131"/>
      <c r="AM6" s="131"/>
      <c r="AN6" s="131"/>
      <c r="AO6" s="126"/>
      <c r="AP6" s="126"/>
      <c r="AQ6" s="126"/>
      <c r="AR6" s="126"/>
    </row>
    <row r="7" spans="1:46" ht="13.5" customHeight="1" x14ac:dyDescent="0.15">
      <c r="A7" s="130"/>
      <c r="B7" s="126"/>
      <c r="C7" s="126"/>
      <c r="D7" s="126"/>
      <c r="E7" s="126"/>
      <c r="F7" s="126"/>
      <c r="G7" s="126"/>
      <c r="H7" s="126"/>
      <c r="I7" s="126"/>
      <c r="J7" s="126"/>
      <c r="K7" s="126"/>
      <c r="L7" s="126"/>
      <c r="M7" s="126"/>
      <c r="N7" s="126"/>
      <c r="O7" s="126"/>
      <c r="P7" s="126"/>
      <c r="Q7" s="126"/>
      <c r="R7" s="126"/>
      <c r="S7" s="126"/>
      <c r="T7" s="126"/>
      <c r="U7" s="126"/>
      <c r="V7" s="126"/>
      <c r="W7" s="126"/>
      <c r="X7" s="126"/>
      <c r="Y7" s="126"/>
      <c r="Z7" s="126"/>
      <c r="AA7" s="126"/>
      <c r="AB7" s="126"/>
      <c r="AC7" s="126"/>
      <c r="AD7" s="126"/>
      <c r="AE7" s="126"/>
      <c r="AF7" s="126"/>
      <c r="AG7" s="126"/>
      <c r="AH7" s="126"/>
      <c r="AI7" s="126"/>
      <c r="AJ7" s="126"/>
      <c r="AK7" s="133"/>
      <c r="AL7" s="134"/>
      <c r="AM7" s="134"/>
      <c r="AN7" s="135"/>
      <c r="AO7" s="1150" t="s">
        <v>438</v>
      </c>
      <c r="AP7" s="136"/>
      <c r="AQ7" s="137" t="s">
        <v>439</v>
      </c>
      <c r="AR7" s="138"/>
    </row>
    <row r="8" spans="1:46" x14ac:dyDescent="0.15">
      <c r="A8" s="130"/>
      <c r="B8" s="126"/>
      <c r="C8" s="126"/>
      <c r="D8" s="126"/>
      <c r="E8" s="126"/>
      <c r="F8" s="126"/>
      <c r="G8" s="126"/>
      <c r="H8" s="126"/>
      <c r="I8" s="126"/>
      <c r="J8" s="126"/>
      <c r="K8" s="126"/>
      <c r="L8" s="126"/>
      <c r="M8" s="126"/>
      <c r="N8" s="126"/>
      <c r="O8" s="126"/>
      <c r="P8" s="126"/>
      <c r="Q8" s="126"/>
      <c r="R8" s="126"/>
      <c r="S8" s="126"/>
      <c r="T8" s="126"/>
      <c r="U8" s="126"/>
      <c r="V8" s="126"/>
      <c r="W8" s="126"/>
      <c r="X8" s="126"/>
      <c r="Y8" s="126"/>
      <c r="Z8" s="126"/>
      <c r="AA8" s="126"/>
      <c r="AB8" s="126"/>
      <c r="AC8" s="126"/>
      <c r="AD8" s="126"/>
      <c r="AE8" s="126"/>
      <c r="AF8" s="126"/>
      <c r="AG8" s="126"/>
      <c r="AH8" s="126"/>
      <c r="AI8" s="126"/>
      <c r="AJ8" s="126"/>
      <c r="AK8" s="139"/>
      <c r="AL8" s="140"/>
      <c r="AM8" s="140"/>
      <c r="AN8" s="141"/>
      <c r="AO8" s="1151"/>
      <c r="AP8" s="142" t="s">
        <v>440</v>
      </c>
      <c r="AQ8" s="143" t="s">
        <v>441</v>
      </c>
      <c r="AR8" s="144" t="s">
        <v>442</v>
      </c>
    </row>
    <row r="9" spans="1:46" x14ac:dyDescent="0.15">
      <c r="A9" s="130"/>
      <c r="B9" s="126"/>
      <c r="C9" s="126"/>
      <c r="D9" s="126"/>
      <c r="E9" s="126"/>
      <c r="F9" s="126"/>
      <c r="G9" s="126"/>
      <c r="H9" s="126"/>
      <c r="I9" s="126"/>
      <c r="J9" s="126"/>
      <c r="K9" s="126"/>
      <c r="L9" s="126"/>
      <c r="M9" s="126"/>
      <c r="N9" s="126"/>
      <c r="O9" s="126"/>
      <c r="P9" s="126"/>
      <c r="Q9" s="126"/>
      <c r="R9" s="126"/>
      <c r="S9" s="126"/>
      <c r="T9" s="126"/>
      <c r="U9" s="126"/>
      <c r="V9" s="126"/>
      <c r="W9" s="126"/>
      <c r="X9" s="126"/>
      <c r="Y9" s="126"/>
      <c r="Z9" s="126"/>
      <c r="AA9" s="126"/>
      <c r="AB9" s="126"/>
      <c r="AC9" s="126"/>
      <c r="AD9" s="126"/>
      <c r="AE9" s="126"/>
      <c r="AF9" s="126"/>
      <c r="AG9" s="126"/>
      <c r="AH9" s="126"/>
      <c r="AI9" s="126"/>
      <c r="AJ9" s="126"/>
      <c r="AK9" s="1152" t="s">
        <v>443</v>
      </c>
      <c r="AL9" s="1153"/>
      <c r="AM9" s="1153"/>
      <c r="AN9" s="1154"/>
      <c r="AO9" s="145">
        <v>1774085</v>
      </c>
      <c r="AP9" s="145">
        <v>109912</v>
      </c>
      <c r="AQ9" s="146">
        <v>91900</v>
      </c>
      <c r="AR9" s="147">
        <v>19.600000000000001</v>
      </c>
    </row>
    <row r="10" spans="1:46" ht="13.5" customHeight="1" x14ac:dyDescent="0.15">
      <c r="A10" s="130"/>
      <c r="B10" s="126"/>
      <c r="C10" s="126"/>
      <c r="D10" s="126"/>
      <c r="E10" s="126"/>
      <c r="F10" s="126"/>
      <c r="G10" s="126"/>
      <c r="H10" s="126"/>
      <c r="I10" s="126"/>
      <c r="J10" s="126"/>
      <c r="K10" s="126"/>
      <c r="L10" s="126"/>
      <c r="M10" s="126"/>
      <c r="N10" s="126"/>
      <c r="O10" s="126"/>
      <c r="P10" s="126"/>
      <c r="Q10" s="126"/>
      <c r="R10" s="126"/>
      <c r="S10" s="126"/>
      <c r="T10" s="126"/>
      <c r="U10" s="126"/>
      <c r="V10" s="126"/>
      <c r="W10" s="126"/>
      <c r="X10" s="126"/>
      <c r="Y10" s="126"/>
      <c r="Z10" s="126"/>
      <c r="AA10" s="126"/>
      <c r="AB10" s="126"/>
      <c r="AC10" s="126"/>
      <c r="AD10" s="126"/>
      <c r="AE10" s="126"/>
      <c r="AF10" s="126"/>
      <c r="AG10" s="126"/>
      <c r="AH10" s="126"/>
      <c r="AI10" s="126"/>
      <c r="AJ10" s="126"/>
      <c r="AK10" s="1152" t="s">
        <v>444</v>
      </c>
      <c r="AL10" s="1153"/>
      <c r="AM10" s="1153"/>
      <c r="AN10" s="1154"/>
      <c r="AO10" s="148">
        <v>245158</v>
      </c>
      <c r="AP10" s="148">
        <v>15189</v>
      </c>
      <c r="AQ10" s="149">
        <v>11848</v>
      </c>
      <c r="AR10" s="150">
        <v>28.2</v>
      </c>
    </row>
    <row r="11" spans="1:46" ht="13.5" customHeight="1" x14ac:dyDescent="0.15">
      <c r="A11" s="130"/>
      <c r="B11" s="126"/>
      <c r="C11" s="126"/>
      <c r="D11" s="126"/>
      <c r="E11" s="126"/>
      <c r="F11" s="126"/>
      <c r="G11" s="126"/>
      <c r="H11" s="126"/>
      <c r="I11" s="126"/>
      <c r="J11" s="126"/>
      <c r="K11" s="126"/>
      <c r="L11" s="126"/>
      <c r="M11" s="126"/>
      <c r="N11" s="126"/>
      <c r="O11" s="126"/>
      <c r="P11" s="126"/>
      <c r="Q11" s="126"/>
      <c r="R11" s="126"/>
      <c r="S11" s="126"/>
      <c r="T11" s="126"/>
      <c r="U11" s="126"/>
      <c r="V11" s="126"/>
      <c r="W11" s="126"/>
      <c r="X11" s="126"/>
      <c r="Y11" s="126"/>
      <c r="Z11" s="126"/>
      <c r="AA11" s="126"/>
      <c r="AB11" s="126"/>
      <c r="AC11" s="126"/>
      <c r="AD11" s="126"/>
      <c r="AE11" s="126"/>
      <c r="AF11" s="126"/>
      <c r="AG11" s="126"/>
      <c r="AH11" s="126"/>
      <c r="AI11" s="126"/>
      <c r="AJ11" s="126"/>
      <c r="AK11" s="1152" t="s">
        <v>445</v>
      </c>
      <c r="AL11" s="1153"/>
      <c r="AM11" s="1153"/>
      <c r="AN11" s="1154"/>
      <c r="AO11" s="148" t="s">
        <v>446</v>
      </c>
      <c r="AP11" s="148" t="s">
        <v>446</v>
      </c>
      <c r="AQ11" s="149">
        <v>323</v>
      </c>
      <c r="AR11" s="150" t="s">
        <v>446</v>
      </c>
    </row>
    <row r="12" spans="1:46" ht="13.5" customHeight="1" x14ac:dyDescent="0.15">
      <c r="A12" s="130"/>
      <c r="B12" s="126"/>
      <c r="C12" s="126"/>
      <c r="D12" s="126"/>
      <c r="E12" s="126"/>
      <c r="F12" s="126"/>
      <c r="G12" s="126"/>
      <c r="H12" s="126"/>
      <c r="I12" s="126"/>
      <c r="J12" s="126"/>
      <c r="K12" s="126"/>
      <c r="L12" s="126"/>
      <c r="M12" s="126"/>
      <c r="N12" s="126"/>
      <c r="O12" s="126"/>
      <c r="P12" s="126"/>
      <c r="Q12" s="126"/>
      <c r="R12" s="126"/>
      <c r="S12" s="126"/>
      <c r="T12" s="126"/>
      <c r="U12" s="126"/>
      <c r="V12" s="126"/>
      <c r="W12" s="126"/>
      <c r="X12" s="126"/>
      <c r="Y12" s="126"/>
      <c r="Z12" s="126"/>
      <c r="AA12" s="126"/>
      <c r="AB12" s="126"/>
      <c r="AC12" s="126"/>
      <c r="AD12" s="126"/>
      <c r="AE12" s="126"/>
      <c r="AF12" s="126"/>
      <c r="AG12" s="126"/>
      <c r="AH12" s="126"/>
      <c r="AI12" s="126"/>
      <c r="AJ12" s="126"/>
      <c r="AK12" s="1152" t="s">
        <v>447</v>
      </c>
      <c r="AL12" s="1153"/>
      <c r="AM12" s="1153"/>
      <c r="AN12" s="1154"/>
      <c r="AO12" s="148" t="s">
        <v>446</v>
      </c>
      <c r="AP12" s="148" t="s">
        <v>446</v>
      </c>
      <c r="AQ12" s="149">
        <v>21</v>
      </c>
      <c r="AR12" s="150" t="s">
        <v>446</v>
      </c>
    </row>
    <row r="13" spans="1:46" ht="13.5" customHeight="1" x14ac:dyDescent="0.15">
      <c r="A13" s="130"/>
      <c r="B13" s="126"/>
      <c r="C13" s="126"/>
      <c r="D13" s="126"/>
      <c r="E13" s="126"/>
      <c r="F13" s="126"/>
      <c r="G13" s="126"/>
      <c r="H13" s="126"/>
      <c r="I13" s="126"/>
      <c r="J13" s="126"/>
      <c r="K13" s="126"/>
      <c r="L13" s="126"/>
      <c r="M13" s="126"/>
      <c r="N13" s="126"/>
      <c r="O13" s="126"/>
      <c r="P13" s="126"/>
      <c r="Q13" s="126"/>
      <c r="R13" s="126"/>
      <c r="S13" s="126"/>
      <c r="T13" s="126"/>
      <c r="U13" s="126"/>
      <c r="V13" s="126"/>
      <c r="W13" s="126"/>
      <c r="X13" s="126"/>
      <c r="Y13" s="126"/>
      <c r="Z13" s="126"/>
      <c r="AA13" s="126"/>
      <c r="AB13" s="126"/>
      <c r="AC13" s="126"/>
      <c r="AD13" s="126"/>
      <c r="AE13" s="126"/>
      <c r="AF13" s="126"/>
      <c r="AG13" s="126"/>
      <c r="AH13" s="126"/>
      <c r="AI13" s="126"/>
      <c r="AJ13" s="126"/>
      <c r="AK13" s="1152" t="s">
        <v>448</v>
      </c>
      <c r="AL13" s="1153"/>
      <c r="AM13" s="1153"/>
      <c r="AN13" s="1154"/>
      <c r="AO13" s="148">
        <v>87900</v>
      </c>
      <c r="AP13" s="148">
        <v>5446</v>
      </c>
      <c r="AQ13" s="149">
        <v>3646</v>
      </c>
      <c r="AR13" s="150">
        <v>49.4</v>
      </c>
    </row>
    <row r="14" spans="1:46" ht="13.5" customHeight="1" x14ac:dyDescent="0.15">
      <c r="A14" s="130"/>
      <c r="B14" s="126"/>
      <c r="C14" s="126"/>
      <c r="D14" s="126"/>
      <c r="E14" s="126"/>
      <c r="F14" s="126"/>
      <c r="G14" s="126"/>
      <c r="H14" s="126"/>
      <c r="I14" s="126"/>
      <c r="J14" s="126"/>
      <c r="K14" s="126"/>
      <c r="L14" s="126"/>
      <c r="M14" s="126"/>
      <c r="N14" s="126"/>
      <c r="O14" s="126"/>
      <c r="P14" s="126"/>
      <c r="Q14" s="126"/>
      <c r="R14" s="126"/>
      <c r="S14" s="126"/>
      <c r="T14" s="126"/>
      <c r="U14" s="126"/>
      <c r="V14" s="126"/>
      <c r="W14" s="126"/>
      <c r="X14" s="126"/>
      <c r="Y14" s="126"/>
      <c r="Z14" s="126"/>
      <c r="AA14" s="126"/>
      <c r="AB14" s="126"/>
      <c r="AC14" s="126"/>
      <c r="AD14" s="126"/>
      <c r="AE14" s="126"/>
      <c r="AF14" s="126"/>
      <c r="AG14" s="126"/>
      <c r="AH14" s="126"/>
      <c r="AI14" s="126"/>
      <c r="AJ14" s="126"/>
      <c r="AK14" s="1152" t="s">
        <v>449</v>
      </c>
      <c r="AL14" s="1153"/>
      <c r="AM14" s="1153"/>
      <c r="AN14" s="1154"/>
      <c r="AO14" s="148">
        <v>219929</v>
      </c>
      <c r="AP14" s="148">
        <v>13625</v>
      </c>
      <c r="AQ14" s="149">
        <v>1700</v>
      </c>
      <c r="AR14" s="150">
        <v>701.5</v>
      </c>
    </row>
    <row r="15" spans="1:46" ht="13.5" customHeight="1" x14ac:dyDescent="0.15">
      <c r="A15" s="130"/>
      <c r="B15" s="126"/>
      <c r="C15" s="126"/>
      <c r="D15" s="126"/>
      <c r="E15" s="126"/>
      <c r="F15" s="126"/>
      <c r="G15" s="126"/>
      <c r="H15" s="126"/>
      <c r="I15" s="126"/>
      <c r="J15" s="126"/>
      <c r="K15" s="126"/>
      <c r="L15" s="126"/>
      <c r="M15" s="126"/>
      <c r="N15" s="126"/>
      <c r="O15" s="126"/>
      <c r="P15" s="126"/>
      <c r="Q15" s="126"/>
      <c r="R15" s="126"/>
      <c r="S15" s="126"/>
      <c r="T15" s="126"/>
      <c r="U15" s="126"/>
      <c r="V15" s="126"/>
      <c r="W15" s="126"/>
      <c r="X15" s="126"/>
      <c r="Y15" s="126"/>
      <c r="Z15" s="126"/>
      <c r="AA15" s="126"/>
      <c r="AB15" s="126"/>
      <c r="AC15" s="126"/>
      <c r="AD15" s="126"/>
      <c r="AE15" s="126"/>
      <c r="AF15" s="126"/>
      <c r="AG15" s="126"/>
      <c r="AH15" s="126"/>
      <c r="AI15" s="126"/>
      <c r="AJ15" s="126"/>
      <c r="AK15" s="1155" t="s">
        <v>450</v>
      </c>
      <c r="AL15" s="1156"/>
      <c r="AM15" s="1156"/>
      <c r="AN15" s="1157"/>
      <c r="AO15" s="148">
        <v>-145987</v>
      </c>
      <c r="AP15" s="148">
        <v>-9044</v>
      </c>
      <c r="AQ15" s="149">
        <v>-7027</v>
      </c>
      <c r="AR15" s="150">
        <v>28.7</v>
      </c>
    </row>
    <row r="16" spans="1:46" x14ac:dyDescent="0.15">
      <c r="A16" s="130"/>
      <c r="B16" s="126"/>
      <c r="C16" s="126"/>
      <c r="D16" s="126"/>
      <c r="E16" s="126"/>
      <c r="F16" s="126"/>
      <c r="G16" s="126"/>
      <c r="H16" s="126"/>
      <c r="I16" s="126"/>
      <c r="J16" s="126"/>
      <c r="K16" s="126"/>
      <c r="L16" s="126"/>
      <c r="M16" s="126"/>
      <c r="N16" s="126"/>
      <c r="O16" s="126"/>
      <c r="P16" s="126"/>
      <c r="Q16" s="126"/>
      <c r="R16" s="126"/>
      <c r="S16" s="126"/>
      <c r="T16" s="126"/>
      <c r="U16" s="126"/>
      <c r="V16" s="126"/>
      <c r="W16" s="126"/>
      <c r="X16" s="126"/>
      <c r="Y16" s="126"/>
      <c r="Z16" s="126"/>
      <c r="AA16" s="126"/>
      <c r="AB16" s="126"/>
      <c r="AC16" s="126"/>
      <c r="AD16" s="126"/>
      <c r="AE16" s="126"/>
      <c r="AF16" s="126"/>
      <c r="AG16" s="126"/>
      <c r="AH16" s="126"/>
      <c r="AI16" s="126"/>
      <c r="AJ16" s="126"/>
      <c r="AK16" s="1155" t="s">
        <v>121</v>
      </c>
      <c r="AL16" s="1156"/>
      <c r="AM16" s="1156"/>
      <c r="AN16" s="1157"/>
      <c r="AO16" s="148">
        <v>2181085</v>
      </c>
      <c r="AP16" s="148">
        <v>135127</v>
      </c>
      <c r="AQ16" s="149">
        <v>102411</v>
      </c>
      <c r="AR16" s="150">
        <v>31.9</v>
      </c>
    </row>
    <row r="17" spans="1:46" x14ac:dyDescent="0.15">
      <c r="A17" s="130"/>
      <c r="B17" s="126"/>
      <c r="C17" s="126"/>
      <c r="D17" s="126"/>
      <c r="E17" s="126"/>
      <c r="F17" s="126"/>
      <c r="G17" s="126"/>
      <c r="H17" s="126"/>
      <c r="I17" s="126"/>
      <c r="J17" s="126"/>
      <c r="K17" s="126"/>
      <c r="L17" s="126"/>
      <c r="M17" s="126"/>
      <c r="N17" s="126"/>
      <c r="O17" s="126"/>
      <c r="P17" s="126"/>
      <c r="Q17" s="126"/>
      <c r="R17" s="126"/>
      <c r="S17" s="126"/>
      <c r="T17" s="126"/>
      <c r="U17" s="126"/>
      <c r="V17" s="126"/>
      <c r="W17" s="126"/>
      <c r="X17" s="126"/>
      <c r="Y17" s="126"/>
      <c r="Z17" s="126"/>
      <c r="AA17" s="126"/>
      <c r="AB17" s="126"/>
      <c r="AC17" s="126"/>
      <c r="AD17" s="126"/>
      <c r="AE17" s="126"/>
      <c r="AF17" s="126"/>
      <c r="AG17" s="126"/>
      <c r="AH17" s="126"/>
      <c r="AI17" s="126"/>
      <c r="AJ17" s="126"/>
      <c r="AK17" s="126"/>
      <c r="AL17" s="126"/>
      <c r="AM17" s="126"/>
      <c r="AN17" s="126"/>
      <c r="AO17" s="126"/>
      <c r="AP17" s="126"/>
      <c r="AQ17" s="126"/>
      <c r="AR17" s="151"/>
    </row>
    <row r="18" spans="1:46" x14ac:dyDescent="0.15">
      <c r="A18" s="130"/>
      <c r="B18" s="126"/>
      <c r="C18" s="126"/>
      <c r="D18" s="126"/>
      <c r="E18" s="126"/>
      <c r="F18" s="126"/>
      <c r="G18" s="126"/>
      <c r="H18" s="126"/>
      <c r="I18" s="126"/>
      <c r="J18" s="126"/>
      <c r="K18" s="126"/>
      <c r="L18" s="126"/>
      <c r="M18" s="126"/>
      <c r="N18" s="126"/>
      <c r="O18" s="126"/>
      <c r="P18" s="126"/>
      <c r="Q18" s="126"/>
      <c r="R18" s="126"/>
      <c r="S18" s="126"/>
      <c r="T18" s="126"/>
      <c r="U18" s="126"/>
      <c r="V18" s="126"/>
      <c r="W18" s="126"/>
      <c r="X18" s="126"/>
      <c r="Y18" s="126"/>
      <c r="Z18" s="126"/>
      <c r="AA18" s="126"/>
      <c r="AB18" s="126"/>
      <c r="AC18" s="126"/>
      <c r="AD18" s="126"/>
      <c r="AE18" s="126"/>
      <c r="AF18" s="126"/>
      <c r="AG18" s="126"/>
      <c r="AH18" s="126"/>
      <c r="AI18" s="126"/>
      <c r="AJ18" s="126"/>
      <c r="AK18" s="126"/>
      <c r="AL18" s="126"/>
      <c r="AM18" s="126"/>
      <c r="AN18" s="126"/>
      <c r="AO18" s="126"/>
      <c r="AP18" s="126"/>
      <c r="AQ18" s="152"/>
      <c r="AR18" s="152"/>
    </row>
    <row r="19" spans="1:46" x14ac:dyDescent="0.15">
      <c r="A19" s="130"/>
      <c r="B19" s="126"/>
      <c r="C19" s="126"/>
      <c r="D19" s="126"/>
      <c r="E19" s="126"/>
      <c r="F19" s="126"/>
      <c r="G19" s="126"/>
      <c r="H19" s="126"/>
      <c r="I19" s="126"/>
      <c r="J19" s="126"/>
      <c r="K19" s="126"/>
      <c r="L19" s="126"/>
      <c r="M19" s="126"/>
      <c r="N19" s="126"/>
      <c r="O19" s="126"/>
      <c r="P19" s="126"/>
      <c r="Q19" s="126"/>
      <c r="R19" s="126"/>
      <c r="S19" s="126"/>
      <c r="T19" s="126"/>
      <c r="U19" s="126"/>
      <c r="V19" s="126"/>
      <c r="W19" s="126"/>
      <c r="X19" s="126"/>
      <c r="Y19" s="126"/>
      <c r="Z19" s="126"/>
      <c r="AA19" s="126"/>
      <c r="AB19" s="126"/>
      <c r="AC19" s="126"/>
      <c r="AD19" s="126"/>
      <c r="AE19" s="126"/>
      <c r="AF19" s="126"/>
      <c r="AG19" s="126"/>
      <c r="AH19" s="126"/>
      <c r="AI19" s="126"/>
      <c r="AJ19" s="126"/>
      <c r="AK19" s="126" t="s">
        <v>451</v>
      </c>
      <c r="AL19" s="126"/>
      <c r="AM19" s="126"/>
      <c r="AN19" s="126"/>
      <c r="AO19" s="126"/>
      <c r="AP19" s="126"/>
      <c r="AQ19" s="126"/>
      <c r="AR19" s="126"/>
    </row>
    <row r="20" spans="1:46" x14ac:dyDescent="0.15">
      <c r="A20" s="130"/>
      <c r="B20" s="126"/>
      <c r="C20" s="126"/>
      <c r="D20" s="126"/>
      <c r="E20" s="126"/>
      <c r="F20" s="126"/>
      <c r="G20" s="126"/>
      <c r="H20" s="126"/>
      <c r="I20" s="126"/>
      <c r="J20" s="126"/>
      <c r="K20" s="126"/>
      <c r="L20" s="126"/>
      <c r="M20" s="126"/>
      <c r="N20" s="126"/>
      <c r="O20" s="126"/>
      <c r="P20" s="126"/>
      <c r="Q20" s="126"/>
      <c r="R20" s="126"/>
      <c r="S20" s="126"/>
      <c r="T20" s="126"/>
      <c r="U20" s="126"/>
      <c r="V20" s="126"/>
      <c r="W20" s="126"/>
      <c r="X20" s="126"/>
      <c r="Y20" s="126"/>
      <c r="Z20" s="126"/>
      <c r="AA20" s="126"/>
      <c r="AB20" s="126"/>
      <c r="AC20" s="126"/>
      <c r="AD20" s="126"/>
      <c r="AE20" s="126"/>
      <c r="AF20" s="126"/>
      <c r="AG20" s="126"/>
      <c r="AH20" s="126"/>
      <c r="AI20" s="126"/>
      <c r="AJ20" s="126"/>
      <c r="AK20" s="153"/>
      <c r="AL20" s="154"/>
      <c r="AM20" s="154"/>
      <c r="AN20" s="155"/>
      <c r="AO20" s="156" t="s">
        <v>452</v>
      </c>
      <c r="AP20" s="157" t="s">
        <v>453</v>
      </c>
      <c r="AQ20" s="158" t="s">
        <v>454</v>
      </c>
      <c r="AR20" s="159"/>
    </row>
    <row r="21" spans="1:46" s="165" customFormat="1" x14ac:dyDescent="0.15">
      <c r="A21" s="160"/>
      <c r="B21" s="131"/>
      <c r="C21" s="131"/>
      <c r="D21" s="131"/>
      <c r="E21" s="131"/>
      <c r="F21" s="131"/>
      <c r="G21" s="131"/>
      <c r="H21" s="131"/>
      <c r="I21" s="131"/>
      <c r="J21" s="131"/>
      <c r="K21" s="131"/>
      <c r="L21" s="131"/>
      <c r="M21" s="131"/>
      <c r="N21" s="131"/>
      <c r="O21" s="131"/>
      <c r="P21" s="131"/>
      <c r="Q21" s="131"/>
      <c r="R21" s="131"/>
      <c r="S21" s="131"/>
      <c r="T21" s="131"/>
      <c r="U21" s="131"/>
      <c r="V21" s="131"/>
      <c r="W21" s="131"/>
      <c r="X21" s="131"/>
      <c r="Y21" s="131"/>
      <c r="Z21" s="131"/>
      <c r="AA21" s="131"/>
      <c r="AB21" s="131"/>
      <c r="AC21" s="131"/>
      <c r="AD21" s="131"/>
      <c r="AE21" s="131"/>
      <c r="AF21" s="131"/>
      <c r="AG21" s="131"/>
      <c r="AH21" s="131"/>
      <c r="AI21" s="131"/>
      <c r="AJ21" s="131"/>
      <c r="AK21" s="1158" t="s">
        <v>455</v>
      </c>
      <c r="AL21" s="1159"/>
      <c r="AM21" s="1159"/>
      <c r="AN21" s="1160"/>
      <c r="AO21" s="161">
        <v>12.39</v>
      </c>
      <c r="AP21" s="162">
        <v>9.23</v>
      </c>
      <c r="AQ21" s="163">
        <v>3.16</v>
      </c>
      <c r="AR21" s="131"/>
      <c r="AS21" s="164"/>
      <c r="AT21" s="160"/>
    </row>
    <row r="22" spans="1:46" s="165" customFormat="1" x14ac:dyDescent="0.15">
      <c r="A22" s="160"/>
      <c r="B22" s="131"/>
      <c r="C22" s="131"/>
      <c r="D22" s="131"/>
      <c r="E22" s="131"/>
      <c r="F22" s="131"/>
      <c r="G22" s="131"/>
      <c r="H22" s="131"/>
      <c r="I22" s="131"/>
      <c r="J22" s="131"/>
      <c r="K22" s="131"/>
      <c r="L22" s="131"/>
      <c r="M22" s="131"/>
      <c r="N22" s="131"/>
      <c r="O22" s="131"/>
      <c r="P22" s="131"/>
      <c r="Q22" s="131"/>
      <c r="R22" s="131"/>
      <c r="S22" s="131"/>
      <c r="T22" s="131"/>
      <c r="U22" s="131"/>
      <c r="V22" s="131"/>
      <c r="W22" s="131"/>
      <c r="X22" s="131"/>
      <c r="Y22" s="131"/>
      <c r="Z22" s="131"/>
      <c r="AA22" s="131"/>
      <c r="AB22" s="131"/>
      <c r="AC22" s="131"/>
      <c r="AD22" s="131"/>
      <c r="AE22" s="131"/>
      <c r="AF22" s="131"/>
      <c r="AG22" s="131"/>
      <c r="AH22" s="131"/>
      <c r="AI22" s="131"/>
      <c r="AJ22" s="131"/>
      <c r="AK22" s="1158" t="s">
        <v>456</v>
      </c>
      <c r="AL22" s="1159"/>
      <c r="AM22" s="1159"/>
      <c r="AN22" s="1160"/>
      <c r="AO22" s="166">
        <v>94.9</v>
      </c>
      <c r="AP22" s="167">
        <v>96.8</v>
      </c>
      <c r="AQ22" s="168">
        <v>-1.9</v>
      </c>
      <c r="AR22" s="152"/>
      <c r="AS22" s="164"/>
      <c r="AT22" s="160"/>
    </row>
    <row r="23" spans="1:46" s="165" customFormat="1" x14ac:dyDescent="0.15">
      <c r="A23" s="160"/>
      <c r="B23" s="131"/>
      <c r="C23" s="131"/>
      <c r="D23" s="131"/>
      <c r="E23" s="131"/>
      <c r="F23" s="131"/>
      <c r="G23" s="131"/>
      <c r="H23" s="131"/>
      <c r="I23" s="131"/>
      <c r="J23" s="131"/>
      <c r="K23" s="131"/>
      <c r="L23" s="131"/>
      <c r="M23" s="131"/>
      <c r="N23" s="131"/>
      <c r="O23" s="131"/>
      <c r="P23" s="131"/>
      <c r="Q23" s="131"/>
      <c r="R23" s="131"/>
      <c r="S23" s="131"/>
      <c r="T23" s="131"/>
      <c r="U23" s="131"/>
      <c r="V23" s="131"/>
      <c r="W23" s="131"/>
      <c r="X23" s="131"/>
      <c r="Y23" s="131"/>
      <c r="Z23" s="131"/>
      <c r="AA23" s="131"/>
      <c r="AB23" s="131"/>
      <c r="AC23" s="131"/>
      <c r="AD23" s="131"/>
      <c r="AE23" s="131"/>
      <c r="AF23" s="131"/>
      <c r="AG23" s="131"/>
      <c r="AH23" s="131"/>
      <c r="AI23" s="131"/>
      <c r="AJ23" s="131"/>
      <c r="AK23" s="131"/>
      <c r="AL23" s="131"/>
      <c r="AM23" s="131"/>
      <c r="AN23" s="131"/>
      <c r="AO23" s="131"/>
      <c r="AP23" s="152"/>
      <c r="AQ23" s="152"/>
      <c r="AR23" s="152"/>
      <c r="AS23" s="164"/>
      <c r="AT23" s="160"/>
    </row>
    <row r="24" spans="1:46" s="165" customFormat="1" x14ac:dyDescent="0.15">
      <c r="A24" s="160"/>
      <c r="B24" s="131"/>
      <c r="C24" s="131"/>
      <c r="D24" s="131"/>
      <c r="E24" s="131"/>
      <c r="F24" s="131"/>
      <c r="G24" s="131"/>
      <c r="H24" s="131"/>
      <c r="I24" s="131"/>
      <c r="J24" s="131"/>
      <c r="K24" s="131"/>
      <c r="L24" s="131"/>
      <c r="M24" s="131"/>
      <c r="N24" s="131"/>
      <c r="O24" s="131"/>
      <c r="P24" s="131"/>
      <c r="Q24" s="131"/>
      <c r="R24" s="131"/>
      <c r="S24" s="131"/>
      <c r="T24" s="131"/>
      <c r="U24" s="131"/>
      <c r="V24" s="131"/>
      <c r="W24" s="131"/>
      <c r="X24" s="131"/>
      <c r="Y24" s="131"/>
      <c r="Z24" s="131"/>
      <c r="AA24" s="131"/>
      <c r="AB24" s="131"/>
      <c r="AC24" s="131"/>
      <c r="AD24" s="131"/>
      <c r="AE24" s="131"/>
      <c r="AF24" s="131"/>
      <c r="AG24" s="131"/>
      <c r="AH24" s="131"/>
      <c r="AI24" s="131"/>
      <c r="AJ24" s="131"/>
      <c r="AK24" s="131"/>
      <c r="AL24" s="131"/>
      <c r="AM24" s="131"/>
      <c r="AN24" s="131"/>
      <c r="AO24" s="131"/>
      <c r="AP24" s="152"/>
      <c r="AQ24" s="152"/>
      <c r="AR24" s="152"/>
      <c r="AS24" s="164"/>
      <c r="AT24" s="160"/>
    </row>
    <row r="25" spans="1:46" s="165" customFormat="1" x14ac:dyDescent="0.15">
      <c r="A25" s="169"/>
      <c r="B25" s="170"/>
      <c r="C25" s="170"/>
      <c r="D25" s="170"/>
      <c r="E25" s="170"/>
      <c r="F25" s="170"/>
      <c r="G25" s="170"/>
      <c r="H25" s="170"/>
      <c r="I25" s="170"/>
      <c r="J25" s="170"/>
      <c r="K25" s="170"/>
      <c r="L25" s="170"/>
      <c r="M25" s="170"/>
      <c r="N25" s="170"/>
      <c r="O25" s="170"/>
      <c r="P25" s="170"/>
      <c r="Q25" s="170"/>
      <c r="R25" s="170"/>
      <c r="S25" s="170"/>
      <c r="T25" s="170"/>
      <c r="U25" s="170"/>
      <c r="V25" s="170"/>
      <c r="W25" s="170"/>
      <c r="X25" s="170"/>
      <c r="Y25" s="170"/>
      <c r="Z25" s="170"/>
      <c r="AA25" s="170"/>
      <c r="AB25" s="170"/>
      <c r="AC25" s="170"/>
      <c r="AD25" s="170"/>
      <c r="AE25" s="170"/>
      <c r="AF25" s="170"/>
      <c r="AG25" s="170"/>
      <c r="AH25" s="170"/>
      <c r="AI25" s="170"/>
      <c r="AJ25" s="170"/>
      <c r="AK25" s="170"/>
      <c r="AL25" s="170"/>
      <c r="AM25" s="170"/>
      <c r="AN25" s="170"/>
      <c r="AO25" s="170"/>
      <c r="AP25" s="171"/>
      <c r="AQ25" s="171"/>
      <c r="AR25" s="171"/>
      <c r="AS25" s="172"/>
      <c r="AT25" s="160"/>
    </row>
    <row r="26" spans="1:46" s="165" customFormat="1" x14ac:dyDescent="0.15">
      <c r="A26" s="1161" t="s">
        <v>457</v>
      </c>
      <c r="B26" s="1161"/>
      <c r="C26" s="1161"/>
      <c r="D26" s="1161"/>
      <c r="E26" s="1161"/>
      <c r="F26" s="1161"/>
      <c r="G26" s="1161"/>
      <c r="H26" s="1161"/>
      <c r="I26" s="1161"/>
      <c r="J26" s="1161"/>
      <c r="K26" s="1161"/>
      <c r="L26" s="1161"/>
      <c r="M26" s="1161"/>
      <c r="N26" s="1161"/>
      <c r="O26" s="1161"/>
      <c r="P26" s="1161"/>
      <c r="Q26" s="1161"/>
      <c r="R26" s="1161"/>
      <c r="S26" s="1161"/>
      <c r="T26" s="1161"/>
      <c r="U26" s="1161"/>
      <c r="V26" s="1161"/>
      <c r="W26" s="1161"/>
      <c r="X26" s="1161"/>
      <c r="Y26" s="1161"/>
      <c r="Z26" s="1161"/>
      <c r="AA26" s="1161"/>
      <c r="AB26" s="1161"/>
      <c r="AC26" s="1161"/>
      <c r="AD26" s="1161"/>
      <c r="AE26" s="1161"/>
      <c r="AF26" s="1161"/>
      <c r="AG26" s="1161"/>
      <c r="AH26" s="1161"/>
      <c r="AI26" s="1161"/>
      <c r="AJ26" s="1161"/>
      <c r="AK26" s="1161"/>
      <c r="AL26" s="1161"/>
      <c r="AM26" s="1161"/>
      <c r="AN26" s="1161"/>
      <c r="AO26" s="1161"/>
      <c r="AP26" s="1161"/>
      <c r="AQ26" s="1161"/>
      <c r="AR26" s="1161"/>
      <c r="AS26" s="1161"/>
      <c r="AT26" s="131"/>
    </row>
    <row r="27" spans="1:46" x14ac:dyDescent="0.15">
      <c r="A27" s="173"/>
      <c r="AO27" s="126"/>
      <c r="AP27" s="126"/>
      <c r="AQ27" s="126"/>
      <c r="AR27" s="126"/>
      <c r="AS27" s="126"/>
      <c r="AT27" s="126"/>
    </row>
    <row r="28" spans="1:46" ht="17.25" x14ac:dyDescent="0.15">
      <c r="A28" s="127" t="s">
        <v>458</v>
      </c>
      <c r="B28" s="128"/>
      <c r="C28" s="128"/>
      <c r="D28" s="128"/>
      <c r="E28" s="128"/>
      <c r="F28" s="128"/>
      <c r="G28" s="128"/>
      <c r="H28" s="128"/>
      <c r="I28" s="128"/>
      <c r="J28" s="128"/>
      <c r="K28" s="128"/>
      <c r="L28" s="128"/>
      <c r="M28" s="128"/>
      <c r="N28" s="128"/>
      <c r="O28" s="128"/>
      <c r="P28" s="128"/>
      <c r="Q28" s="128"/>
      <c r="R28" s="128"/>
      <c r="S28" s="128"/>
      <c r="T28" s="128"/>
      <c r="U28" s="128"/>
      <c r="V28" s="128"/>
      <c r="W28" s="128"/>
      <c r="X28" s="128"/>
      <c r="Y28" s="128"/>
      <c r="Z28" s="128"/>
      <c r="AA28" s="128"/>
      <c r="AB28" s="128"/>
      <c r="AC28" s="128"/>
      <c r="AD28" s="128"/>
      <c r="AE28" s="128"/>
      <c r="AF28" s="128"/>
      <c r="AG28" s="128"/>
      <c r="AH28" s="128"/>
      <c r="AI28" s="128"/>
      <c r="AJ28" s="128"/>
      <c r="AK28" s="128"/>
      <c r="AL28" s="128"/>
      <c r="AM28" s="128"/>
      <c r="AN28" s="128"/>
      <c r="AO28" s="128"/>
      <c r="AP28" s="128"/>
      <c r="AQ28" s="128"/>
      <c r="AR28" s="128"/>
      <c r="AS28" s="174"/>
    </row>
    <row r="29" spans="1:46" x14ac:dyDescent="0.15">
      <c r="A29" s="130"/>
      <c r="B29" s="126"/>
      <c r="C29" s="126"/>
      <c r="D29" s="126"/>
      <c r="E29" s="126"/>
      <c r="F29" s="126"/>
      <c r="G29" s="126"/>
      <c r="H29" s="126"/>
      <c r="I29" s="126"/>
      <c r="J29" s="126"/>
      <c r="K29" s="126"/>
      <c r="L29" s="126"/>
      <c r="M29" s="126"/>
      <c r="N29" s="126"/>
      <c r="O29" s="126"/>
      <c r="P29" s="126"/>
      <c r="Q29" s="126"/>
      <c r="R29" s="126"/>
      <c r="S29" s="126"/>
      <c r="T29" s="126"/>
      <c r="U29" s="126"/>
      <c r="V29" s="126"/>
      <c r="W29" s="126"/>
      <c r="X29" s="126"/>
      <c r="Y29" s="126"/>
      <c r="Z29" s="126"/>
      <c r="AA29" s="126"/>
      <c r="AB29" s="126"/>
      <c r="AC29" s="126"/>
      <c r="AD29" s="126"/>
      <c r="AE29" s="126"/>
      <c r="AF29" s="126"/>
      <c r="AG29" s="126"/>
      <c r="AH29" s="126"/>
      <c r="AI29" s="126"/>
      <c r="AJ29" s="126"/>
      <c r="AK29" s="131" t="s">
        <v>459</v>
      </c>
      <c r="AL29" s="131"/>
      <c r="AM29" s="131"/>
      <c r="AN29" s="131"/>
      <c r="AO29" s="126"/>
      <c r="AP29" s="126"/>
      <c r="AQ29" s="126"/>
      <c r="AR29" s="126"/>
      <c r="AS29" s="175"/>
    </row>
    <row r="30" spans="1:46" ht="13.5" customHeight="1" x14ac:dyDescent="0.15">
      <c r="A30" s="130"/>
      <c r="B30" s="126"/>
      <c r="C30" s="126"/>
      <c r="D30" s="126"/>
      <c r="E30" s="126"/>
      <c r="F30" s="126"/>
      <c r="G30" s="126"/>
      <c r="H30" s="126"/>
      <c r="I30" s="126"/>
      <c r="J30" s="126"/>
      <c r="K30" s="126"/>
      <c r="L30" s="126"/>
      <c r="M30" s="126"/>
      <c r="N30" s="126"/>
      <c r="O30" s="126"/>
      <c r="P30" s="126"/>
      <c r="Q30" s="126"/>
      <c r="R30" s="126"/>
      <c r="S30" s="126"/>
      <c r="T30" s="126"/>
      <c r="U30" s="126"/>
      <c r="V30" s="126"/>
      <c r="W30" s="126"/>
      <c r="X30" s="126"/>
      <c r="Y30" s="126"/>
      <c r="Z30" s="126"/>
      <c r="AA30" s="126"/>
      <c r="AB30" s="126"/>
      <c r="AC30" s="126"/>
      <c r="AD30" s="126"/>
      <c r="AE30" s="126"/>
      <c r="AF30" s="126"/>
      <c r="AG30" s="126"/>
      <c r="AH30" s="126"/>
      <c r="AI30" s="126"/>
      <c r="AJ30" s="126"/>
      <c r="AK30" s="133"/>
      <c r="AL30" s="134"/>
      <c r="AM30" s="134"/>
      <c r="AN30" s="135"/>
      <c r="AO30" s="1150" t="s">
        <v>438</v>
      </c>
      <c r="AP30" s="136"/>
      <c r="AQ30" s="137" t="s">
        <v>439</v>
      </c>
      <c r="AR30" s="138"/>
    </row>
    <row r="31" spans="1:46" x14ac:dyDescent="0.15">
      <c r="A31" s="130"/>
      <c r="B31" s="126"/>
      <c r="C31" s="126"/>
      <c r="D31" s="126"/>
      <c r="E31" s="126"/>
      <c r="F31" s="126"/>
      <c r="G31" s="126"/>
      <c r="H31" s="126"/>
      <c r="I31" s="126"/>
      <c r="J31" s="126"/>
      <c r="K31" s="126"/>
      <c r="L31" s="126"/>
      <c r="M31" s="126"/>
      <c r="N31" s="126"/>
      <c r="O31" s="126"/>
      <c r="P31" s="126"/>
      <c r="Q31" s="126"/>
      <c r="R31" s="126"/>
      <c r="S31" s="126"/>
      <c r="T31" s="126"/>
      <c r="U31" s="126"/>
      <c r="V31" s="126"/>
      <c r="W31" s="126"/>
      <c r="X31" s="126"/>
      <c r="Y31" s="126"/>
      <c r="Z31" s="126"/>
      <c r="AA31" s="126"/>
      <c r="AB31" s="126"/>
      <c r="AC31" s="126"/>
      <c r="AD31" s="126"/>
      <c r="AE31" s="126"/>
      <c r="AF31" s="126"/>
      <c r="AG31" s="126"/>
      <c r="AH31" s="126"/>
      <c r="AI31" s="126"/>
      <c r="AJ31" s="126"/>
      <c r="AK31" s="139"/>
      <c r="AL31" s="140"/>
      <c r="AM31" s="140"/>
      <c r="AN31" s="141"/>
      <c r="AO31" s="1151"/>
      <c r="AP31" s="142" t="s">
        <v>440</v>
      </c>
      <c r="AQ31" s="143" t="s">
        <v>441</v>
      </c>
      <c r="AR31" s="144" t="s">
        <v>442</v>
      </c>
    </row>
    <row r="32" spans="1:46" ht="27" customHeight="1" x14ac:dyDescent="0.15">
      <c r="A32" s="130"/>
      <c r="B32" s="126"/>
      <c r="C32" s="126"/>
      <c r="D32" s="126"/>
      <c r="E32" s="126"/>
      <c r="F32" s="126"/>
      <c r="G32" s="126"/>
      <c r="H32" s="126"/>
      <c r="I32" s="126"/>
      <c r="J32" s="126"/>
      <c r="K32" s="126"/>
      <c r="L32" s="126"/>
      <c r="M32" s="126"/>
      <c r="N32" s="126"/>
      <c r="O32" s="126"/>
      <c r="P32" s="126"/>
      <c r="Q32" s="126"/>
      <c r="R32" s="126"/>
      <c r="S32" s="126"/>
      <c r="T32" s="126"/>
      <c r="U32" s="126"/>
      <c r="V32" s="126"/>
      <c r="W32" s="126"/>
      <c r="X32" s="126"/>
      <c r="Y32" s="126"/>
      <c r="Z32" s="126"/>
      <c r="AA32" s="126"/>
      <c r="AB32" s="126"/>
      <c r="AC32" s="126"/>
      <c r="AD32" s="126"/>
      <c r="AE32" s="126"/>
      <c r="AF32" s="126"/>
      <c r="AG32" s="126"/>
      <c r="AH32" s="126"/>
      <c r="AI32" s="126"/>
      <c r="AJ32" s="126"/>
      <c r="AK32" s="1136" t="s">
        <v>460</v>
      </c>
      <c r="AL32" s="1137"/>
      <c r="AM32" s="1137"/>
      <c r="AN32" s="1138"/>
      <c r="AO32" s="176">
        <v>1039379</v>
      </c>
      <c r="AP32" s="176">
        <v>64394</v>
      </c>
      <c r="AQ32" s="177">
        <v>50517</v>
      </c>
      <c r="AR32" s="178">
        <v>27.5</v>
      </c>
    </row>
    <row r="33" spans="1:46" ht="13.5" customHeight="1" x14ac:dyDescent="0.15">
      <c r="A33" s="130"/>
      <c r="B33" s="126"/>
      <c r="C33" s="126"/>
      <c r="D33" s="126"/>
      <c r="E33" s="126"/>
      <c r="F33" s="126"/>
      <c r="G33" s="126"/>
      <c r="H33" s="126"/>
      <c r="I33" s="126"/>
      <c r="J33" s="126"/>
      <c r="K33" s="126"/>
      <c r="L33" s="126"/>
      <c r="M33" s="126"/>
      <c r="N33" s="126"/>
      <c r="O33" s="126"/>
      <c r="P33" s="126"/>
      <c r="Q33" s="126"/>
      <c r="R33" s="126"/>
      <c r="S33" s="126"/>
      <c r="T33" s="126"/>
      <c r="U33" s="126"/>
      <c r="V33" s="126"/>
      <c r="W33" s="126"/>
      <c r="X33" s="126"/>
      <c r="Y33" s="126"/>
      <c r="Z33" s="126"/>
      <c r="AA33" s="126"/>
      <c r="AB33" s="126"/>
      <c r="AC33" s="126"/>
      <c r="AD33" s="126"/>
      <c r="AE33" s="126"/>
      <c r="AF33" s="126"/>
      <c r="AG33" s="126"/>
      <c r="AH33" s="126"/>
      <c r="AI33" s="126"/>
      <c r="AJ33" s="126"/>
      <c r="AK33" s="1136" t="s">
        <v>461</v>
      </c>
      <c r="AL33" s="1137"/>
      <c r="AM33" s="1137"/>
      <c r="AN33" s="1138"/>
      <c r="AO33" s="176" t="s">
        <v>446</v>
      </c>
      <c r="AP33" s="176" t="s">
        <v>446</v>
      </c>
      <c r="AQ33" s="177" t="s">
        <v>446</v>
      </c>
      <c r="AR33" s="178" t="s">
        <v>446</v>
      </c>
    </row>
    <row r="34" spans="1:46" ht="27" customHeight="1" x14ac:dyDescent="0.15">
      <c r="A34" s="130"/>
      <c r="B34" s="126"/>
      <c r="C34" s="126"/>
      <c r="D34" s="126"/>
      <c r="E34" s="126"/>
      <c r="F34" s="126"/>
      <c r="G34" s="126"/>
      <c r="H34" s="126"/>
      <c r="I34" s="126"/>
      <c r="J34" s="126"/>
      <c r="K34" s="126"/>
      <c r="L34" s="126"/>
      <c r="M34" s="126"/>
      <c r="N34" s="126"/>
      <c r="O34" s="126"/>
      <c r="P34" s="126"/>
      <c r="Q34" s="126"/>
      <c r="R34" s="126"/>
      <c r="S34" s="126"/>
      <c r="T34" s="126"/>
      <c r="U34" s="126"/>
      <c r="V34" s="126"/>
      <c r="W34" s="126"/>
      <c r="X34" s="126"/>
      <c r="Y34" s="126"/>
      <c r="Z34" s="126"/>
      <c r="AA34" s="126"/>
      <c r="AB34" s="126"/>
      <c r="AC34" s="126"/>
      <c r="AD34" s="126"/>
      <c r="AE34" s="126"/>
      <c r="AF34" s="126"/>
      <c r="AG34" s="126"/>
      <c r="AH34" s="126"/>
      <c r="AI34" s="126"/>
      <c r="AJ34" s="126"/>
      <c r="AK34" s="1136" t="s">
        <v>462</v>
      </c>
      <c r="AL34" s="1137"/>
      <c r="AM34" s="1137"/>
      <c r="AN34" s="1138"/>
      <c r="AO34" s="176" t="s">
        <v>446</v>
      </c>
      <c r="AP34" s="176" t="s">
        <v>446</v>
      </c>
      <c r="AQ34" s="177">
        <v>23</v>
      </c>
      <c r="AR34" s="178" t="s">
        <v>446</v>
      </c>
    </row>
    <row r="35" spans="1:46" ht="27" customHeight="1" x14ac:dyDescent="0.15">
      <c r="A35" s="130"/>
      <c r="B35" s="126"/>
      <c r="C35" s="126"/>
      <c r="D35" s="126"/>
      <c r="E35" s="126"/>
      <c r="F35" s="126"/>
      <c r="G35" s="126"/>
      <c r="H35" s="126"/>
      <c r="I35" s="126"/>
      <c r="J35" s="126"/>
      <c r="K35" s="126"/>
      <c r="L35" s="126"/>
      <c r="M35" s="126"/>
      <c r="N35" s="126"/>
      <c r="O35" s="126"/>
      <c r="P35" s="126"/>
      <c r="Q35" s="126"/>
      <c r="R35" s="126"/>
      <c r="S35" s="126"/>
      <c r="T35" s="126"/>
      <c r="U35" s="126"/>
      <c r="V35" s="126"/>
      <c r="W35" s="126"/>
      <c r="X35" s="126"/>
      <c r="Y35" s="126"/>
      <c r="Z35" s="126"/>
      <c r="AA35" s="126"/>
      <c r="AB35" s="126"/>
      <c r="AC35" s="126"/>
      <c r="AD35" s="126"/>
      <c r="AE35" s="126"/>
      <c r="AF35" s="126"/>
      <c r="AG35" s="126"/>
      <c r="AH35" s="126"/>
      <c r="AI35" s="126"/>
      <c r="AJ35" s="126"/>
      <c r="AK35" s="1136" t="s">
        <v>463</v>
      </c>
      <c r="AL35" s="1137"/>
      <c r="AM35" s="1137"/>
      <c r="AN35" s="1138"/>
      <c r="AO35" s="176">
        <v>130711</v>
      </c>
      <c r="AP35" s="176">
        <v>8098</v>
      </c>
      <c r="AQ35" s="177">
        <v>15430</v>
      </c>
      <c r="AR35" s="178">
        <v>-47.5</v>
      </c>
    </row>
    <row r="36" spans="1:46" ht="27" customHeight="1" x14ac:dyDescent="0.15">
      <c r="A36" s="130"/>
      <c r="B36" s="126"/>
      <c r="C36" s="126"/>
      <c r="D36" s="126"/>
      <c r="E36" s="126"/>
      <c r="F36" s="126"/>
      <c r="G36" s="126"/>
      <c r="H36" s="126"/>
      <c r="I36" s="126"/>
      <c r="J36" s="126"/>
      <c r="K36" s="126"/>
      <c r="L36" s="126"/>
      <c r="M36" s="126"/>
      <c r="N36" s="126"/>
      <c r="O36" s="126"/>
      <c r="P36" s="126"/>
      <c r="Q36" s="126"/>
      <c r="R36" s="126"/>
      <c r="S36" s="126"/>
      <c r="T36" s="126"/>
      <c r="U36" s="126"/>
      <c r="V36" s="126"/>
      <c r="W36" s="126"/>
      <c r="X36" s="126"/>
      <c r="Y36" s="126"/>
      <c r="Z36" s="126"/>
      <c r="AA36" s="126"/>
      <c r="AB36" s="126"/>
      <c r="AC36" s="126"/>
      <c r="AD36" s="126"/>
      <c r="AE36" s="126"/>
      <c r="AF36" s="126"/>
      <c r="AG36" s="126"/>
      <c r="AH36" s="126"/>
      <c r="AI36" s="126"/>
      <c r="AJ36" s="126"/>
      <c r="AK36" s="1136" t="s">
        <v>464</v>
      </c>
      <c r="AL36" s="1137"/>
      <c r="AM36" s="1137"/>
      <c r="AN36" s="1138"/>
      <c r="AO36" s="176" t="s">
        <v>446</v>
      </c>
      <c r="AP36" s="176" t="s">
        <v>446</v>
      </c>
      <c r="AQ36" s="177">
        <v>2664</v>
      </c>
      <c r="AR36" s="178" t="s">
        <v>446</v>
      </c>
    </row>
    <row r="37" spans="1:46" ht="13.5" customHeight="1" x14ac:dyDescent="0.15">
      <c r="A37" s="130"/>
      <c r="B37" s="126"/>
      <c r="C37" s="126"/>
      <c r="D37" s="126"/>
      <c r="E37" s="126"/>
      <c r="F37" s="126"/>
      <c r="G37" s="126"/>
      <c r="H37" s="126"/>
      <c r="I37" s="126"/>
      <c r="J37" s="126"/>
      <c r="K37" s="126"/>
      <c r="L37" s="126"/>
      <c r="M37" s="126"/>
      <c r="N37" s="126"/>
      <c r="O37" s="126"/>
      <c r="P37" s="126"/>
      <c r="Q37" s="126"/>
      <c r="R37" s="126"/>
      <c r="S37" s="126"/>
      <c r="T37" s="126"/>
      <c r="U37" s="126"/>
      <c r="V37" s="126"/>
      <c r="W37" s="126"/>
      <c r="X37" s="126"/>
      <c r="Y37" s="126"/>
      <c r="Z37" s="126"/>
      <c r="AA37" s="126"/>
      <c r="AB37" s="126"/>
      <c r="AC37" s="126"/>
      <c r="AD37" s="126"/>
      <c r="AE37" s="126"/>
      <c r="AF37" s="126"/>
      <c r="AG37" s="126"/>
      <c r="AH37" s="126"/>
      <c r="AI37" s="126"/>
      <c r="AJ37" s="126"/>
      <c r="AK37" s="1136" t="s">
        <v>465</v>
      </c>
      <c r="AL37" s="1137"/>
      <c r="AM37" s="1137"/>
      <c r="AN37" s="1138"/>
      <c r="AO37" s="176" t="s">
        <v>446</v>
      </c>
      <c r="AP37" s="176" t="s">
        <v>446</v>
      </c>
      <c r="AQ37" s="177">
        <v>451</v>
      </c>
      <c r="AR37" s="178" t="s">
        <v>446</v>
      </c>
    </row>
    <row r="38" spans="1:46" ht="27" customHeight="1" x14ac:dyDescent="0.15">
      <c r="A38" s="130"/>
      <c r="B38" s="126"/>
      <c r="C38" s="126"/>
      <c r="D38" s="126"/>
      <c r="E38" s="126"/>
      <c r="F38" s="126"/>
      <c r="G38" s="126"/>
      <c r="H38" s="126"/>
      <c r="I38" s="126"/>
      <c r="J38" s="126"/>
      <c r="K38" s="126"/>
      <c r="L38" s="126"/>
      <c r="M38" s="126"/>
      <c r="N38" s="126"/>
      <c r="O38" s="126"/>
      <c r="P38" s="126"/>
      <c r="Q38" s="126"/>
      <c r="R38" s="126"/>
      <c r="S38" s="126"/>
      <c r="T38" s="126"/>
      <c r="U38" s="126"/>
      <c r="V38" s="126"/>
      <c r="W38" s="126"/>
      <c r="X38" s="126"/>
      <c r="Y38" s="126"/>
      <c r="Z38" s="126"/>
      <c r="AA38" s="126"/>
      <c r="AB38" s="126"/>
      <c r="AC38" s="126"/>
      <c r="AD38" s="126"/>
      <c r="AE38" s="126"/>
      <c r="AF38" s="126"/>
      <c r="AG38" s="126"/>
      <c r="AH38" s="126"/>
      <c r="AI38" s="126"/>
      <c r="AJ38" s="126"/>
      <c r="AK38" s="1139" t="s">
        <v>466</v>
      </c>
      <c r="AL38" s="1140"/>
      <c r="AM38" s="1140"/>
      <c r="AN38" s="1141"/>
      <c r="AO38" s="179" t="s">
        <v>446</v>
      </c>
      <c r="AP38" s="179" t="s">
        <v>446</v>
      </c>
      <c r="AQ38" s="180">
        <v>4</v>
      </c>
      <c r="AR38" s="168" t="s">
        <v>446</v>
      </c>
      <c r="AS38" s="175"/>
    </row>
    <row r="39" spans="1:46" x14ac:dyDescent="0.15">
      <c r="A39" s="130"/>
      <c r="B39" s="126"/>
      <c r="C39" s="126"/>
      <c r="D39" s="126"/>
      <c r="E39" s="126"/>
      <c r="F39" s="126"/>
      <c r="G39" s="126"/>
      <c r="H39" s="126"/>
      <c r="I39" s="126"/>
      <c r="J39" s="126"/>
      <c r="K39" s="126"/>
      <c r="L39" s="126"/>
      <c r="M39" s="126"/>
      <c r="N39" s="126"/>
      <c r="O39" s="126"/>
      <c r="P39" s="126"/>
      <c r="Q39" s="126"/>
      <c r="R39" s="126"/>
      <c r="S39" s="126"/>
      <c r="T39" s="126"/>
      <c r="U39" s="126"/>
      <c r="V39" s="126"/>
      <c r="W39" s="126"/>
      <c r="X39" s="126"/>
      <c r="Y39" s="126"/>
      <c r="Z39" s="126"/>
      <c r="AA39" s="126"/>
      <c r="AB39" s="126"/>
      <c r="AC39" s="126"/>
      <c r="AD39" s="126"/>
      <c r="AE39" s="126"/>
      <c r="AF39" s="126"/>
      <c r="AG39" s="126"/>
      <c r="AH39" s="126"/>
      <c r="AI39" s="126"/>
      <c r="AJ39" s="126"/>
      <c r="AK39" s="1139" t="s">
        <v>467</v>
      </c>
      <c r="AL39" s="1140"/>
      <c r="AM39" s="1140"/>
      <c r="AN39" s="1141"/>
      <c r="AO39" s="176">
        <v>-55074</v>
      </c>
      <c r="AP39" s="176">
        <v>-3412</v>
      </c>
      <c r="AQ39" s="177">
        <v>-3528</v>
      </c>
      <c r="AR39" s="178">
        <v>-3.3</v>
      </c>
      <c r="AS39" s="175"/>
    </row>
    <row r="40" spans="1:46" ht="27" customHeight="1" x14ac:dyDescent="0.15">
      <c r="A40" s="130"/>
      <c r="B40" s="126"/>
      <c r="C40" s="126"/>
      <c r="D40" s="126"/>
      <c r="E40" s="126"/>
      <c r="F40" s="126"/>
      <c r="G40" s="126"/>
      <c r="H40" s="126"/>
      <c r="I40" s="126"/>
      <c r="J40" s="126"/>
      <c r="K40" s="126"/>
      <c r="L40" s="126"/>
      <c r="M40" s="126"/>
      <c r="N40" s="126"/>
      <c r="O40" s="126"/>
      <c r="P40" s="126"/>
      <c r="Q40" s="126"/>
      <c r="R40" s="126"/>
      <c r="S40" s="126"/>
      <c r="T40" s="126"/>
      <c r="U40" s="126"/>
      <c r="V40" s="126"/>
      <c r="W40" s="126"/>
      <c r="X40" s="126"/>
      <c r="Y40" s="126"/>
      <c r="Z40" s="126"/>
      <c r="AA40" s="126"/>
      <c r="AB40" s="126"/>
      <c r="AC40" s="126"/>
      <c r="AD40" s="126"/>
      <c r="AE40" s="126"/>
      <c r="AF40" s="126"/>
      <c r="AG40" s="126"/>
      <c r="AH40" s="126"/>
      <c r="AI40" s="126"/>
      <c r="AJ40" s="126"/>
      <c r="AK40" s="1136" t="s">
        <v>468</v>
      </c>
      <c r="AL40" s="1137"/>
      <c r="AM40" s="1137"/>
      <c r="AN40" s="1138"/>
      <c r="AO40" s="176">
        <v>-846943</v>
      </c>
      <c r="AP40" s="176">
        <v>-52472</v>
      </c>
      <c r="AQ40" s="177">
        <v>-45748</v>
      </c>
      <c r="AR40" s="178">
        <v>14.7</v>
      </c>
      <c r="AS40" s="175"/>
    </row>
    <row r="41" spans="1:46" x14ac:dyDescent="0.15">
      <c r="A41" s="130"/>
      <c r="B41" s="126"/>
      <c r="C41" s="126"/>
      <c r="D41" s="126"/>
      <c r="E41" s="126"/>
      <c r="F41" s="126"/>
      <c r="G41" s="126"/>
      <c r="H41" s="126"/>
      <c r="I41" s="126"/>
      <c r="J41" s="126"/>
      <c r="K41" s="126"/>
      <c r="L41" s="126"/>
      <c r="M41" s="126"/>
      <c r="N41" s="126"/>
      <c r="O41" s="126"/>
      <c r="P41" s="126"/>
      <c r="Q41" s="126"/>
      <c r="R41" s="126"/>
      <c r="S41" s="126"/>
      <c r="T41" s="126"/>
      <c r="U41" s="126"/>
      <c r="V41" s="126"/>
      <c r="W41" s="126"/>
      <c r="X41" s="126"/>
      <c r="Y41" s="126"/>
      <c r="Z41" s="126"/>
      <c r="AA41" s="126"/>
      <c r="AB41" s="126"/>
      <c r="AC41" s="126"/>
      <c r="AD41" s="126"/>
      <c r="AE41" s="126"/>
      <c r="AF41" s="126"/>
      <c r="AG41" s="126"/>
      <c r="AH41" s="126"/>
      <c r="AI41" s="126"/>
      <c r="AJ41" s="126"/>
      <c r="AK41" s="1142" t="s">
        <v>232</v>
      </c>
      <c r="AL41" s="1143"/>
      <c r="AM41" s="1143"/>
      <c r="AN41" s="1144"/>
      <c r="AO41" s="176">
        <v>268073</v>
      </c>
      <c r="AP41" s="176">
        <v>16608</v>
      </c>
      <c r="AQ41" s="177">
        <v>19813</v>
      </c>
      <c r="AR41" s="178">
        <v>-16.2</v>
      </c>
      <c r="AS41" s="175"/>
    </row>
    <row r="42" spans="1:46" x14ac:dyDescent="0.15">
      <c r="A42" s="130"/>
      <c r="B42" s="126"/>
      <c r="C42" s="126"/>
      <c r="D42" s="126"/>
      <c r="E42" s="126"/>
      <c r="F42" s="126"/>
      <c r="G42" s="126"/>
      <c r="H42" s="126"/>
      <c r="I42" s="126"/>
      <c r="J42" s="126"/>
      <c r="K42" s="126"/>
      <c r="L42" s="126"/>
      <c r="M42" s="126"/>
      <c r="N42" s="126"/>
      <c r="O42" s="126"/>
      <c r="P42" s="126"/>
      <c r="Q42" s="126"/>
      <c r="R42" s="126"/>
      <c r="S42" s="126"/>
      <c r="T42" s="126"/>
      <c r="U42" s="126"/>
      <c r="V42" s="126"/>
      <c r="W42" s="126"/>
      <c r="X42" s="126"/>
      <c r="Y42" s="126"/>
      <c r="Z42" s="126"/>
      <c r="AA42" s="126"/>
      <c r="AB42" s="126"/>
      <c r="AC42" s="126"/>
      <c r="AD42" s="126"/>
      <c r="AE42" s="126"/>
      <c r="AF42" s="126"/>
      <c r="AG42" s="126"/>
      <c r="AH42" s="126"/>
      <c r="AI42" s="126"/>
      <c r="AJ42" s="126"/>
      <c r="AK42" s="181" t="s">
        <v>469</v>
      </c>
      <c r="AL42" s="126"/>
      <c r="AM42" s="126"/>
      <c r="AN42" s="126"/>
      <c r="AO42" s="126"/>
      <c r="AP42" s="126"/>
      <c r="AQ42" s="152"/>
      <c r="AR42" s="152"/>
      <c r="AS42" s="175"/>
    </row>
    <row r="43" spans="1:46" x14ac:dyDescent="0.15">
      <c r="A43" s="130"/>
      <c r="B43" s="126"/>
      <c r="C43" s="126"/>
      <c r="D43" s="126"/>
      <c r="E43" s="126"/>
      <c r="F43" s="126"/>
      <c r="G43" s="126"/>
      <c r="H43" s="126"/>
      <c r="I43" s="126"/>
      <c r="J43" s="126"/>
      <c r="K43" s="126"/>
      <c r="L43" s="126"/>
      <c r="M43" s="126"/>
      <c r="N43" s="126"/>
      <c r="O43" s="126"/>
      <c r="P43" s="126"/>
      <c r="Q43" s="126"/>
      <c r="R43" s="126"/>
      <c r="S43" s="126"/>
      <c r="T43" s="126"/>
      <c r="U43" s="126"/>
      <c r="V43" s="126"/>
      <c r="W43" s="126"/>
      <c r="X43" s="126"/>
      <c r="Y43" s="126"/>
      <c r="Z43" s="126"/>
      <c r="AA43" s="126"/>
      <c r="AB43" s="126"/>
      <c r="AC43" s="126"/>
      <c r="AD43" s="126"/>
      <c r="AE43" s="126"/>
      <c r="AF43" s="126"/>
      <c r="AG43" s="126"/>
      <c r="AH43" s="126"/>
      <c r="AI43" s="126"/>
      <c r="AJ43" s="126"/>
      <c r="AK43" s="126"/>
      <c r="AL43" s="126"/>
      <c r="AM43" s="126"/>
      <c r="AN43" s="126"/>
      <c r="AO43" s="126"/>
      <c r="AP43" s="182"/>
      <c r="AQ43" s="152"/>
      <c r="AR43" s="126"/>
      <c r="AS43" s="175"/>
    </row>
    <row r="44" spans="1:46" x14ac:dyDescent="0.15">
      <c r="A44" s="130"/>
      <c r="B44" s="126"/>
      <c r="C44" s="126"/>
      <c r="D44" s="126"/>
      <c r="E44" s="126"/>
      <c r="F44" s="126"/>
      <c r="G44" s="126"/>
      <c r="H44" s="126"/>
      <c r="I44" s="126"/>
      <c r="J44" s="126"/>
      <c r="K44" s="126"/>
      <c r="L44" s="126"/>
      <c r="M44" s="126"/>
      <c r="N44" s="126"/>
      <c r="O44" s="126"/>
      <c r="P44" s="126"/>
      <c r="Q44" s="126"/>
      <c r="R44" s="126"/>
      <c r="S44" s="126"/>
      <c r="T44" s="126"/>
      <c r="U44" s="126"/>
      <c r="V44" s="126"/>
      <c r="W44" s="126"/>
      <c r="X44" s="126"/>
      <c r="Y44" s="126"/>
      <c r="Z44" s="126"/>
      <c r="AA44" s="126"/>
      <c r="AB44" s="126"/>
      <c r="AC44" s="126"/>
      <c r="AD44" s="126"/>
      <c r="AE44" s="126"/>
      <c r="AF44" s="126"/>
      <c r="AG44" s="126"/>
      <c r="AH44" s="126"/>
      <c r="AI44" s="126"/>
      <c r="AJ44" s="126"/>
      <c r="AK44" s="126"/>
      <c r="AL44" s="126"/>
      <c r="AM44" s="126"/>
      <c r="AN44" s="126"/>
      <c r="AO44" s="126"/>
      <c r="AP44" s="126"/>
      <c r="AQ44" s="152"/>
      <c r="AR44" s="126"/>
    </row>
    <row r="45" spans="1:46" x14ac:dyDescent="0.15">
      <c r="A45" s="128"/>
      <c r="B45" s="128"/>
      <c r="C45" s="128"/>
      <c r="D45" s="128"/>
      <c r="E45" s="128"/>
      <c r="F45" s="128"/>
      <c r="G45" s="128"/>
      <c r="H45" s="128"/>
      <c r="I45" s="128"/>
      <c r="J45" s="128"/>
      <c r="K45" s="128"/>
      <c r="L45" s="128"/>
      <c r="M45" s="128"/>
      <c r="N45" s="128"/>
      <c r="O45" s="128"/>
      <c r="P45" s="128"/>
      <c r="Q45" s="128"/>
      <c r="R45" s="128"/>
      <c r="S45" s="128"/>
      <c r="T45" s="128"/>
      <c r="U45" s="128"/>
      <c r="V45" s="128"/>
      <c r="W45" s="128"/>
      <c r="X45" s="128"/>
      <c r="Y45" s="128"/>
      <c r="Z45" s="128"/>
      <c r="AA45" s="128"/>
      <c r="AB45" s="128"/>
      <c r="AC45" s="128"/>
      <c r="AD45" s="128"/>
      <c r="AE45" s="128"/>
      <c r="AF45" s="128"/>
      <c r="AG45" s="128"/>
      <c r="AH45" s="128"/>
      <c r="AI45" s="128"/>
      <c r="AJ45" s="128"/>
      <c r="AK45" s="128"/>
      <c r="AL45" s="128"/>
      <c r="AM45" s="128"/>
      <c r="AN45" s="128"/>
      <c r="AO45" s="128"/>
      <c r="AP45" s="128"/>
      <c r="AQ45" s="183"/>
      <c r="AR45" s="128"/>
      <c r="AS45" s="128"/>
      <c r="AT45" s="126"/>
    </row>
    <row r="46" spans="1:46" x14ac:dyDescent="0.15">
      <c r="A46" s="184"/>
      <c r="B46" s="184"/>
      <c r="C46" s="184"/>
      <c r="D46" s="184"/>
      <c r="E46" s="184"/>
      <c r="F46" s="184"/>
      <c r="G46" s="184"/>
      <c r="H46" s="184"/>
      <c r="I46" s="184"/>
      <c r="J46" s="184"/>
      <c r="K46" s="184"/>
      <c r="L46" s="184"/>
      <c r="M46" s="184"/>
      <c r="N46" s="184"/>
      <c r="O46" s="184"/>
      <c r="P46" s="184"/>
      <c r="Q46" s="184"/>
      <c r="R46" s="184"/>
      <c r="S46" s="184"/>
      <c r="T46" s="184"/>
      <c r="U46" s="184"/>
      <c r="V46" s="184"/>
      <c r="W46" s="184"/>
      <c r="X46" s="184"/>
      <c r="Y46" s="184"/>
      <c r="Z46" s="184"/>
      <c r="AA46" s="184"/>
      <c r="AB46" s="184"/>
      <c r="AC46" s="184"/>
      <c r="AD46" s="184"/>
      <c r="AE46" s="184"/>
      <c r="AF46" s="184"/>
      <c r="AG46" s="184"/>
      <c r="AH46" s="184"/>
      <c r="AI46" s="184"/>
      <c r="AJ46" s="184"/>
      <c r="AK46" s="184"/>
      <c r="AL46" s="184"/>
      <c r="AM46" s="184"/>
      <c r="AN46" s="184"/>
      <c r="AO46" s="184"/>
      <c r="AP46" s="184"/>
      <c r="AQ46" s="184"/>
      <c r="AR46" s="184"/>
      <c r="AS46" s="184"/>
      <c r="AT46" s="126"/>
    </row>
    <row r="47" spans="1:46" ht="17.25" customHeight="1" x14ac:dyDescent="0.15">
      <c r="A47" s="185" t="s">
        <v>470</v>
      </c>
      <c r="B47" s="126"/>
      <c r="C47" s="126"/>
      <c r="D47" s="126"/>
      <c r="E47" s="126"/>
      <c r="F47" s="126"/>
      <c r="G47" s="126"/>
      <c r="H47" s="126"/>
      <c r="I47" s="126"/>
      <c r="J47" s="126"/>
      <c r="K47" s="126"/>
      <c r="L47" s="126"/>
      <c r="M47" s="126"/>
      <c r="N47" s="126"/>
      <c r="O47" s="126"/>
      <c r="P47" s="126"/>
      <c r="Q47" s="126"/>
      <c r="R47" s="126"/>
      <c r="S47" s="126"/>
      <c r="T47" s="126"/>
      <c r="U47" s="126"/>
      <c r="V47" s="126"/>
      <c r="W47" s="126"/>
      <c r="X47" s="126"/>
      <c r="Y47" s="126"/>
      <c r="Z47" s="126"/>
      <c r="AA47" s="126"/>
      <c r="AB47" s="126"/>
      <c r="AC47" s="126"/>
      <c r="AD47" s="126"/>
      <c r="AE47" s="126"/>
      <c r="AF47" s="126"/>
      <c r="AG47" s="126"/>
      <c r="AH47" s="126"/>
      <c r="AI47" s="126"/>
      <c r="AJ47" s="126"/>
      <c r="AK47" s="126"/>
      <c r="AL47" s="126"/>
      <c r="AM47" s="126"/>
      <c r="AN47" s="126"/>
      <c r="AO47" s="126"/>
      <c r="AP47" s="126"/>
      <c r="AQ47" s="126"/>
      <c r="AR47" s="126"/>
    </row>
    <row r="48" spans="1:46" x14ac:dyDescent="0.15">
      <c r="A48" s="130"/>
      <c r="B48" s="126"/>
      <c r="C48" s="126"/>
      <c r="D48" s="126"/>
      <c r="E48" s="126"/>
      <c r="F48" s="126"/>
      <c r="G48" s="126"/>
      <c r="H48" s="126"/>
      <c r="I48" s="126"/>
      <c r="J48" s="126"/>
      <c r="K48" s="126"/>
      <c r="L48" s="126"/>
      <c r="M48" s="126"/>
      <c r="N48" s="126"/>
      <c r="O48" s="126"/>
      <c r="P48" s="126"/>
      <c r="Q48" s="126"/>
      <c r="R48" s="126"/>
      <c r="S48" s="126"/>
      <c r="T48" s="126"/>
      <c r="U48" s="126"/>
      <c r="V48" s="126"/>
      <c r="W48" s="126"/>
      <c r="X48" s="126"/>
      <c r="Y48" s="126"/>
      <c r="Z48" s="126"/>
      <c r="AA48" s="126"/>
      <c r="AB48" s="126"/>
      <c r="AC48" s="126"/>
      <c r="AD48" s="126"/>
      <c r="AE48" s="126"/>
      <c r="AF48" s="126"/>
      <c r="AG48" s="126"/>
      <c r="AH48" s="126"/>
      <c r="AI48" s="126"/>
      <c r="AJ48" s="126"/>
      <c r="AK48" s="186" t="s">
        <v>471</v>
      </c>
      <c r="AL48" s="186"/>
      <c r="AM48" s="186"/>
      <c r="AN48" s="186"/>
      <c r="AO48" s="186"/>
      <c r="AP48" s="186"/>
      <c r="AQ48" s="187"/>
      <c r="AR48" s="186"/>
    </row>
    <row r="49" spans="1:44" ht="13.5" customHeight="1" x14ac:dyDescent="0.15">
      <c r="A49" s="130"/>
      <c r="B49" s="126"/>
      <c r="C49" s="126"/>
      <c r="D49" s="126"/>
      <c r="E49" s="126"/>
      <c r="F49" s="126"/>
      <c r="G49" s="126"/>
      <c r="H49" s="126"/>
      <c r="I49" s="126"/>
      <c r="J49" s="126"/>
      <c r="K49" s="126"/>
      <c r="L49" s="126"/>
      <c r="M49" s="126"/>
      <c r="N49" s="126"/>
      <c r="O49" s="126"/>
      <c r="P49" s="126"/>
      <c r="Q49" s="126"/>
      <c r="R49" s="126"/>
      <c r="S49" s="126"/>
      <c r="T49" s="126"/>
      <c r="U49" s="126"/>
      <c r="V49" s="126"/>
      <c r="W49" s="126"/>
      <c r="X49" s="126"/>
      <c r="Y49" s="126"/>
      <c r="Z49" s="126"/>
      <c r="AA49" s="126"/>
      <c r="AB49" s="126"/>
      <c r="AC49" s="126"/>
      <c r="AD49" s="126"/>
      <c r="AE49" s="126"/>
      <c r="AF49" s="126"/>
      <c r="AG49" s="126"/>
      <c r="AH49" s="126"/>
      <c r="AI49" s="126"/>
      <c r="AJ49" s="126"/>
      <c r="AK49" s="188"/>
      <c r="AL49" s="189"/>
      <c r="AM49" s="1145" t="s">
        <v>438</v>
      </c>
      <c r="AN49" s="1147" t="s">
        <v>472</v>
      </c>
      <c r="AO49" s="1148"/>
      <c r="AP49" s="1148"/>
      <c r="AQ49" s="1148"/>
      <c r="AR49" s="1149"/>
    </row>
    <row r="50" spans="1:44" x14ac:dyDescent="0.15">
      <c r="A50" s="130"/>
      <c r="B50" s="126"/>
      <c r="C50" s="126"/>
      <c r="D50" s="126"/>
      <c r="E50" s="126"/>
      <c r="F50" s="126"/>
      <c r="G50" s="126"/>
      <c r="H50" s="126"/>
      <c r="I50" s="126"/>
      <c r="J50" s="126"/>
      <c r="K50" s="126"/>
      <c r="L50" s="126"/>
      <c r="M50" s="126"/>
      <c r="N50" s="126"/>
      <c r="O50" s="126"/>
      <c r="P50" s="126"/>
      <c r="Q50" s="126"/>
      <c r="R50" s="126"/>
      <c r="S50" s="126"/>
      <c r="T50" s="126"/>
      <c r="U50" s="126"/>
      <c r="V50" s="126"/>
      <c r="W50" s="126"/>
      <c r="X50" s="126"/>
      <c r="Y50" s="126"/>
      <c r="Z50" s="126"/>
      <c r="AA50" s="126"/>
      <c r="AB50" s="126"/>
      <c r="AC50" s="126"/>
      <c r="AD50" s="126"/>
      <c r="AE50" s="126"/>
      <c r="AF50" s="126"/>
      <c r="AG50" s="126"/>
      <c r="AH50" s="126"/>
      <c r="AI50" s="126"/>
      <c r="AJ50" s="126"/>
      <c r="AK50" s="190"/>
      <c r="AL50" s="191"/>
      <c r="AM50" s="1146"/>
      <c r="AN50" s="192" t="s">
        <v>473</v>
      </c>
      <c r="AO50" s="193" t="s">
        <v>474</v>
      </c>
      <c r="AP50" s="194" t="s">
        <v>475</v>
      </c>
      <c r="AQ50" s="195" t="s">
        <v>476</v>
      </c>
      <c r="AR50" s="196" t="s">
        <v>477</v>
      </c>
    </row>
    <row r="51" spans="1:44" x14ac:dyDescent="0.15">
      <c r="A51" s="130"/>
      <c r="B51" s="126"/>
      <c r="C51" s="126"/>
      <c r="D51" s="126"/>
      <c r="E51" s="126"/>
      <c r="F51" s="126"/>
      <c r="G51" s="126"/>
      <c r="H51" s="126"/>
      <c r="I51" s="126"/>
      <c r="J51" s="126"/>
      <c r="K51" s="126"/>
      <c r="L51" s="126"/>
      <c r="M51" s="126"/>
      <c r="N51" s="126"/>
      <c r="O51" s="126"/>
      <c r="P51" s="126"/>
      <c r="Q51" s="126"/>
      <c r="R51" s="126"/>
      <c r="S51" s="126"/>
      <c r="T51" s="126"/>
      <c r="U51" s="126"/>
      <c r="V51" s="126"/>
      <c r="W51" s="126"/>
      <c r="X51" s="126"/>
      <c r="Y51" s="126"/>
      <c r="Z51" s="126"/>
      <c r="AA51" s="126"/>
      <c r="AB51" s="126"/>
      <c r="AC51" s="126"/>
      <c r="AD51" s="126"/>
      <c r="AE51" s="126"/>
      <c r="AF51" s="126"/>
      <c r="AG51" s="126"/>
      <c r="AH51" s="126"/>
      <c r="AI51" s="126"/>
      <c r="AJ51" s="126"/>
      <c r="AK51" s="188" t="s">
        <v>478</v>
      </c>
      <c r="AL51" s="189"/>
      <c r="AM51" s="197">
        <v>1401843</v>
      </c>
      <c r="AN51" s="198">
        <v>78804</v>
      </c>
      <c r="AO51" s="199">
        <v>16.600000000000001</v>
      </c>
      <c r="AP51" s="200">
        <v>67343</v>
      </c>
      <c r="AQ51" s="201">
        <v>0.1</v>
      </c>
      <c r="AR51" s="202">
        <v>16.5</v>
      </c>
    </row>
    <row r="52" spans="1:44" x14ac:dyDescent="0.15">
      <c r="A52" s="130"/>
      <c r="B52" s="126"/>
      <c r="C52" s="126"/>
      <c r="D52" s="126"/>
      <c r="E52" s="126"/>
      <c r="F52" s="126"/>
      <c r="G52" s="126"/>
      <c r="H52" s="126"/>
      <c r="I52" s="126"/>
      <c r="J52" s="126"/>
      <c r="K52" s="126"/>
      <c r="L52" s="126"/>
      <c r="M52" s="126"/>
      <c r="N52" s="126"/>
      <c r="O52" s="126"/>
      <c r="P52" s="126"/>
      <c r="Q52" s="126"/>
      <c r="R52" s="126"/>
      <c r="S52" s="126"/>
      <c r="T52" s="126"/>
      <c r="U52" s="126"/>
      <c r="V52" s="126"/>
      <c r="W52" s="126"/>
      <c r="X52" s="126"/>
      <c r="Y52" s="126"/>
      <c r="Z52" s="126"/>
      <c r="AA52" s="126"/>
      <c r="AB52" s="126"/>
      <c r="AC52" s="126"/>
      <c r="AD52" s="126"/>
      <c r="AE52" s="126"/>
      <c r="AF52" s="126"/>
      <c r="AG52" s="126"/>
      <c r="AH52" s="126"/>
      <c r="AI52" s="126"/>
      <c r="AJ52" s="126"/>
      <c r="AK52" s="203"/>
      <c r="AL52" s="204" t="s">
        <v>479</v>
      </c>
      <c r="AM52" s="205">
        <v>867157</v>
      </c>
      <c r="AN52" s="206">
        <v>48747</v>
      </c>
      <c r="AO52" s="207">
        <v>40.6</v>
      </c>
      <c r="AP52" s="208">
        <v>32865</v>
      </c>
      <c r="AQ52" s="209">
        <v>-6.3</v>
      </c>
      <c r="AR52" s="210">
        <v>46.9</v>
      </c>
    </row>
    <row r="53" spans="1:44" x14ac:dyDescent="0.15">
      <c r="A53" s="130"/>
      <c r="B53" s="126"/>
      <c r="C53" s="126"/>
      <c r="D53" s="126"/>
      <c r="E53" s="126"/>
      <c r="F53" s="126"/>
      <c r="G53" s="126"/>
      <c r="H53" s="126"/>
      <c r="I53" s="126"/>
      <c r="J53" s="126"/>
      <c r="K53" s="126"/>
      <c r="L53" s="126"/>
      <c r="M53" s="126"/>
      <c r="N53" s="126"/>
      <c r="O53" s="126"/>
      <c r="P53" s="126"/>
      <c r="Q53" s="126"/>
      <c r="R53" s="126"/>
      <c r="S53" s="126"/>
      <c r="T53" s="126"/>
      <c r="U53" s="126"/>
      <c r="V53" s="126"/>
      <c r="W53" s="126"/>
      <c r="X53" s="126"/>
      <c r="Y53" s="126"/>
      <c r="Z53" s="126"/>
      <c r="AA53" s="126"/>
      <c r="AB53" s="126"/>
      <c r="AC53" s="126"/>
      <c r="AD53" s="126"/>
      <c r="AE53" s="126"/>
      <c r="AF53" s="126"/>
      <c r="AG53" s="126"/>
      <c r="AH53" s="126"/>
      <c r="AI53" s="126"/>
      <c r="AJ53" s="126"/>
      <c r="AK53" s="188" t="s">
        <v>480</v>
      </c>
      <c r="AL53" s="189"/>
      <c r="AM53" s="197">
        <v>1453054</v>
      </c>
      <c r="AN53" s="198">
        <v>83408</v>
      </c>
      <c r="AO53" s="199">
        <v>5.8</v>
      </c>
      <c r="AP53" s="200">
        <v>73475</v>
      </c>
      <c r="AQ53" s="201">
        <v>9.1</v>
      </c>
      <c r="AR53" s="202">
        <v>-3.3</v>
      </c>
    </row>
    <row r="54" spans="1:44" x14ac:dyDescent="0.15">
      <c r="A54" s="130"/>
      <c r="B54" s="126"/>
      <c r="C54" s="126"/>
      <c r="D54" s="126"/>
      <c r="E54" s="126"/>
      <c r="F54" s="126"/>
      <c r="G54" s="126"/>
      <c r="H54" s="126"/>
      <c r="I54" s="126"/>
      <c r="J54" s="126"/>
      <c r="K54" s="126"/>
      <c r="L54" s="126"/>
      <c r="M54" s="126"/>
      <c r="N54" s="126"/>
      <c r="O54" s="126"/>
      <c r="P54" s="126"/>
      <c r="Q54" s="126"/>
      <c r="R54" s="126"/>
      <c r="S54" s="126"/>
      <c r="T54" s="126"/>
      <c r="U54" s="126"/>
      <c r="V54" s="126"/>
      <c r="W54" s="126"/>
      <c r="X54" s="126"/>
      <c r="Y54" s="126"/>
      <c r="Z54" s="126"/>
      <c r="AA54" s="126"/>
      <c r="AB54" s="126"/>
      <c r="AC54" s="126"/>
      <c r="AD54" s="126"/>
      <c r="AE54" s="126"/>
      <c r="AF54" s="126"/>
      <c r="AG54" s="126"/>
      <c r="AH54" s="126"/>
      <c r="AI54" s="126"/>
      <c r="AJ54" s="126"/>
      <c r="AK54" s="203"/>
      <c r="AL54" s="204" t="s">
        <v>479</v>
      </c>
      <c r="AM54" s="205">
        <v>725173</v>
      </c>
      <c r="AN54" s="206">
        <v>41626</v>
      </c>
      <c r="AO54" s="207">
        <v>-14.6</v>
      </c>
      <c r="AP54" s="208">
        <v>43072</v>
      </c>
      <c r="AQ54" s="209">
        <v>31.1</v>
      </c>
      <c r="AR54" s="210">
        <v>-45.7</v>
      </c>
    </row>
    <row r="55" spans="1:44" x14ac:dyDescent="0.15">
      <c r="A55" s="130"/>
      <c r="B55" s="126"/>
      <c r="C55" s="126"/>
      <c r="D55" s="126"/>
      <c r="E55" s="126"/>
      <c r="F55" s="126"/>
      <c r="G55" s="126"/>
      <c r="H55" s="126"/>
      <c r="I55" s="126"/>
      <c r="J55" s="126"/>
      <c r="K55" s="126"/>
      <c r="L55" s="126"/>
      <c r="M55" s="126"/>
      <c r="N55" s="126"/>
      <c r="O55" s="126"/>
      <c r="P55" s="126"/>
      <c r="Q55" s="126"/>
      <c r="R55" s="126"/>
      <c r="S55" s="126"/>
      <c r="T55" s="126"/>
      <c r="U55" s="126"/>
      <c r="V55" s="126"/>
      <c r="W55" s="126"/>
      <c r="X55" s="126"/>
      <c r="Y55" s="126"/>
      <c r="Z55" s="126"/>
      <c r="AA55" s="126"/>
      <c r="AB55" s="126"/>
      <c r="AC55" s="126"/>
      <c r="AD55" s="126"/>
      <c r="AE55" s="126"/>
      <c r="AF55" s="126"/>
      <c r="AG55" s="126"/>
      <c r="AH55" s="126"/>
      <c r="AI55" s="126"/>
      <c r="AJ55" s="126"/>
      <c r="AK55" s="188" t="s">
        <v>481</v>
      </c>
      <c r="AL55" s="189"/>
      <c r="AM55" s="197">
        <v>1852434</v>
      </c>
      <c r="AN55" s="198">
        <v>109076</v>
      </c>
      <c r="AO55" s="199">
        <v>30.8</v>
      </c>
      <c r="AP55" s="200">
        <v>87464</v>
      </c>
      <c r="AQ55" s="201">
        <v>19</v>
      </c>
      <c r="AR55" s="202">
        <v>11.8</v>
      </c>
    </row>
    <row r="56" spans="1:44" x14ac:dyDescent="0.15">
      <c r="A56" s="130"/>
      <c r="B56" s="126"/>
      <c r="C56" s="126"/>
      <c r="D56" s="126"/>
      <c r="E56" s="126"/>
      <c r="F56" s="126"/>
      <c r="G56" s="126"/>
      <c r="H56" s="126"/>
      <c r="I56" s="126"/>
      <c r="J56" s="126"/>
      <c r="K56" s="126"/>
      <c r="L56" s="126"/>
      <c r="M56" s="126"/>
      <c r="N56" s="126"/>
      <c r="O56" s="126"/>
      <c r="P56" s="126"/>
      <c r="Q56" s="126"/>
      <c r="R56" s="126"/>
      <c r="S56" s="126"/>
      <c r="T56" s="126"/>
      <c r="U56" s="126"/>
      <c r="V56" s="126"/>
      <c r="W56" s="126"/>
      <c r="X56" s="126"/>
      <c r="Y56" s="126"/>
      <c r="Z56" s="126"/>
      <c r="AA56" s="126"/>
      <c r="AB56" s="126"/>
      <c r="AC56" s="126"/>
      <c r="AD56" s="126"/>
      <c r="AE56" s="126"/>
      <c r="AF56" s="126"/>
      <c r="AG56" s="126"/>
      <c r="AH56" s="126"/>
      <c r="AI56" s="126"/>
      <c r="AJ56" s="126"/>
      <c r="AK56" s="203"/>
      <c r="AL56" s="204" t="s">
        <v>479</v>
      </c>
      <c r="AM56" s="205">
        <v>500486</v>
      </c>
      <c r="AN56" s="206">
        <v>29470</v>
      </c>
      <c r="AO56" s="207">
        <v>-29.2</v>
      </c>
      <c r="AP56" s="208">
        <v>47479</v>
      </c>
      <c r="AQ56" s="209">
        <v>10.199999999999999</v>
      </c>
      <c r="AR56" s="210">
        <v>-39.4</v>
      </c>
    </row>
    <row r="57" spans="1:44" x14ac:dyDescent="0.15">
      <c r="A57" s="130"/>
      <c r="B57" s="126"/>
      <c r="C57" s="126"/>
      <c r="D57" s="126"/>
      <c r="E57" s="126"/>
      <c r="F57" s="126"/>
      <c r="G57" s="126"/>
      <c r="H57" s="126"/>
      <c r="I57" s="126"/>
      <c r="J57" s="126"/>
      <c r="K57" s="126"/>
      <c r="L57" s="126"/>
      <c r="M57" s="126"/>
      <c r="N57" s="126"/>
      <c r="O57" s="126"/>
      <c r="P57" s="126"/>
      <c r="Q57" s="126"/>
      <c r="R57" s="126"/>
      <c r="S57" s="126"/>
      <c r="T57" s="126"/>
      <c r="U57" s="126"/>
      <c r="V57" s="126"/>
      <c r="W57" s="126"/>
      <c r="X57" s="126"/>
      <c r="Y57" s="126"/>
      <c r="Z57" s="126"/>
      <c r="AA57" s="126"/>
      <c r="AB57" s="126"/>
      <c r="AC57" s="126"/>
      <c r="AD57" s="126"/>
      <c r="AE57" s="126"/>
      <c r="AF57" s="126"/>
      <c r="AG57" s="126"/>
      <c r="AH57" s="126"/>
      <c r="AI57" s="126"/>
      <c r="AJ57" s="126"/>
      <c r="AK57" s="188" t="s">
        <v>482</v>
      </c>
      <c r="AL57" s="189"/>
      <c r="AM57" s="197">
        <v>1958162</v>
      </c>
      <c r="AN57" s="198">
        <v>118275</v>
      </c>
      <c r="AO57" s="199">
        <v>8.4</v>
      </c>
      <c r="AP57" s="200">
        <v>96248</v>
      </c>
      <c r="AQ57" s="201">
        <v>10</v>
      </c>
      <c r="AR57" s="202">
        <v>-1.6</v>
      </c>
    </row>
    <row r="58" spans="1:44" x14ac:dyDescent="0.15">
      <c r="A58" s="130"/>
      <c r="B58" s="126"/>
      <c r="C58" s="126"/>
      <c r="D58" s="126"/>
      <c r="E58" s="126"/>
      <c r="F58" s="126"/>
      <c r="G58" s="126"/>
      <c r="H58" s="126"/>
      <c r="I58" s="126"/>
      <c r="J58" s="126"/>
      <c r="K58" s="126"/>
      <c r="L58" s="126"/>
      <c r="M58" s="126"/>
      <c r="N58" s="126"/>
      <c r="O58" s="126"/>
      <c r="P58" s="126"/>
      <c r="Q58" s="126"/>
      <c r="R58" s="126"/>
      <c r="S58" s="126"/>
      <c r="T58" s="126"/>
      <c r="U58" s="126"/>
      <c r="V58" s="126"/>
      <c r="W58" s="126"/>
      <c r="X58" s="126"/>
      <c r="Y58" s="126"/>
      <c r="Z58" s="126"/>
      <c r="AA58" s="126"/>
      <c r="AB58" s="126"/>
      <c r="AC58" s="126"/>
      <c r="AD58" s="126"/>
      <c r="AE58" s="126"/>
      <c r="AF58" s="126"/>
      <c r="AG58" s="126"/>
      <c r="AH58" s="126"/>
      <c r="AI58" s="126"/>
      <c r="AJ58" s="126"/>
      <c r="AK58" s="203"/>
      <c r="AL58" s="204" t="s">
        <v>479</v>
      </c>
      <c r="AM58" s="205">
        <v>360139</v>
      </c>
      <c r="AN58" s="206">
        <v>21753</v>
      </c>
      <c r="AO58" s="207">
        <v>-26.2</v>
      </c>
      <c r="AP58" s="208">
        <v>55768</v>
      </c>
      <c r="AQ58" s="209">
        <v>17.5</v>
      </c>
      <c r="AR58" s="210">
        <v>-43.7</v>
      </c>
    </row>
    <row r="59" spans="1:44" x14ac:dyDescent="0.15">
      <c r="A59" s="130"/>
      <c r="B59" s="126"/>
      <c r="C59" s="126"/>
      <c r="D59" s="126"/>
      <c r="E59" s="126"/>
      <c r="F59" s="126"/>
      <c r="G59" s="126"/>
      <c r="H59" s="126"/>
      <c r="I59" s="126"/>
      <c r="J59" s="126"/>
      <c r="K59" s="126"/>
      <c r="L59" s="126"/>
      <c r="M59" s="126"/>
      <c r="N59" s="126"/>
      <c r="O59" s="126"/>
      <c r="P59" s="126"/>
      <c r="Q59" s="126"/>
      <c r="R59" s="126"/>
      <c r="S59" s="126"/>
      <c r="T59" s="126"/>
      <c r="U59" s="126"/>
      <c r="V59" s="126"/>
      <c r="W59" s="126"/>
      <c r="X59" s="126"/>
      <c r="Y59" s="126"/>
      <c r="Z59" s="126"/>
      <c r="AA59" s="126"/>
      <c r="AB59" s="126"/>
      <c r="AC59" s="126"/>
      <c r="AD59" s="126"/>
      <c r="AE59" s="126"/>
      <c r="AF59" s="126"/>
      <c r="AG59" s="126"/>
      <c r="AH59" s="126"/>
      <c r="AI59" s="126"/>
      <c r="AJ59" s="126"/>
      <c r="AK59" s="188" t="s">
        <v>483</v>
      </c>
      <c r="AL59" s="189"/>
      <c r="AM59" s="197">
        <v>1195948</v>
      </c>
      <c r="AN59" s="198">
        <v>74094</v>
      </c>
      <c r="AO59" s="199">
        <v>-37.4</v>
      </c>
      <c r="AP59" s="200">
        <v>76413</v>
      </c>
      <c r="AQ59" s="201">
        <v>-20.6</v>
      </c>
      <c r="AR59" s="202">
        <v>-16.8</v>
      </c>
    </row>
    <row r="60" spans="1:44" x14ac:dyDescent="0.15">
      <c r="A60" s="130"/>
      <c r="B60" s="126"/>
      <c r="C60" s="126"/>
      <c r="D60" s="126"/>
      <c r="E60" s="126"/>
      <c r="F60" s="126"/>
      <c r="G60" s="126"/>
      <c r="H60" s="126"/>
      <c r="I60" s="126"/>
      <c r="J60" s="126"/>
      <c r="K60" s="126"/>
      <c r="L60" s="126"/>
      <c r="M60" s="126"/>
      <c r="N60" s="126"/>
      <c r="O60" s="126"/>
      <c r="P60" s="126"/>
      <c r="Q60" s="126"/>
      <c r="R60" s="126"/>
      <c r="S60" s="126"/>
      <c r="T60" s="126"/>
      <c r="U60" s="126"/>
      <c r="V60" s="126"/>
      <c r="W60" s="126"/>
      <c r="X60" s="126"/>
      <c r="Y60" s="126"/>
      <c r="Z60" s="126"/>
      <c r="AA60" s="126"/>
      <c r="AB60" s="126"/>
      <c r="AC60" s="126"/>
      <c r="AD60" s="126"/>
      <c r="AE60" s="126"/>
      <c r="AF60" s="126"/>
      <c r="AG60" s="126"/>
      <c r="AH60" s="126"/>
      <c r="AI60" s="126"/>
      <c r="AJ60" s="126"/>
      <c r="AK60" s="203"/>
      <c r="AL60" s="204" t="s">
        <v>479</v>
      </c>
      <c r="AM60" s="205">
        <v>441752</v>
      </c>
      <c r="AN60" s="206">
        <v>27368</v>
      </c>
      <c r="AO60" s="207">
        <v>25.8</v>
      </c>
      <c r="AP60" s="208">
        <v>39658</v>
      </c>
      <c r="AQ60" s="209">
        <v>-28.9</v>
      </c>
      <c r="AR60" s="210">
        <v>54.7</v>
      </c>
    </row>
    <row r="61" spans="1:44" x14ac:dyDescent="0.15">
      <c r="A61" s="130"/>
      <c r="B61" s="126"/>
      <c r="C61" s="126"/>
      <c r="D61" s="126"/>
      <c r="E61" s="126"/>
      <c r="F61" s="126"/>
      <c r="G61" s="126"/>
      <c r="H61" s="126"/>
      <c r="I61" s="126"/>
      <c r="J61" s="126"/>
      <c r="K61" s="126"/>
      <c r="L61" s="126"/>
      <c r="M61" s="126"/>
      <c r="N61" s="126"/>
      <c r="O61" s="126"/>
      <c r="P61" s="126"/>
      <c r="Q61" s="126"/>
      <c r="R61" s="126"/>
      <c r="S61" s="126"/>
      <c r="T61" s="126"/>
      <c r="U61" s="126"/>
      <c r="V61" s="126"/>
      <c r="W61" s="126"/>
      <c r="X61" s="126"/>
      <c r="Y61" s="126"/>
      <c r="Z61" s="126"/>
      <c r="AA61" s="126"/>
      <c r="AB61" s="126"/>
      <c r="AC61" s="126"/>
      <c r="AD61" s="126"/>
      <c r="AE61" s="126"/>
      <c r="AF61" s="126"/>
      <c r="AG61" s="126"/>
      <c r="AH61" s="126"/>
      <c r="AI61" s="126"/>
      <c r="AJ61" s="126"/>
      <c r="AK61" s="188" t="s">
        <v>484</v>
      </c>
      <c r="AL61" s="211"/>
      <c r="AM61" s="212">
        <v>1572288</v>
      </c>
      <c r="AN61" s="213">
        <v>92731</v>
      </c>
      <c r="AO61" s="214">
        <v>4.8</v>
      </c>
      <c r="AP61" s="215">
        <v>80189</v>
      </c>
      <c r="AQ61" s="216">
        <v>3.5</v>
      </c>
      <c r="AR61" s="202">
        <v>1.3</v>
      </c>
    </row>
    <row r="62" spans="1:44" x14ac:dyDescent="0.15">
      <c r="A62" s="130"/>
      <c r="B62" s="126"/>
      <c r="C62" s="126"/>
      <c r="D62" s="126"/>
      <c r="E62" s="126"/>
      <c r="F62" s="126"/>
      <c r="G62" s="126"/>
      <c r="H62" s="126"/>
      <c r="I62" s="126"/>
      <c r="J62" s="126"/>
      <c r="K62" s="126"/>
      <c r="L62" s="126"/>
      <c r="M62" s="126"/>
      <c r="N62" s="126"/>
      <c r="O62" s="126"/>
      <c r="P62" s="126"/>
      <c r="Q62" s="126"/>
      <c r="R62" s="126"/>
      <c r="S62" s="126"/>
      <c r="T62" s="126"/>
      <c r="U62" s="126"/>
      <c r="V62" s="126"/>
      <c r="W62" s="126"/>
      <c r="X62" s="126"/>
      <c r="Y62" s="126"/>
      <c r="Z62" s="126"/>
      <c r="AA62" s="126"/>
      <c r="AB62" s="126"/>
      <c r="AC62" s="126"/>
      <c r="AD62" s="126"/>
      <c r="AE62" s="126"/>
      <c r="AF62" s="126"/>
      <c r="AG62" s="126"/>
      <c r="AH62" s="126"/>
      <c r="AI62" s="126"/>
      <c r="AJ62" s="126"/>
      <c r="AK62" s="203"/>
      <c r="AL62" s="204" t="s">
        <v>479</v>
      </c>
      <c r="AM62" s="205">
        <v>578941</v>
      </c>
      <c r="AN62" s="206">
        <v>33793</v>
      </c>
      <c r="AO62" s="207">
        <v>-0.7</v>
      </c>
      <c r="AP62" s="208">
        <v>43768</v>
      </c>
      <c r="AQ62" s="209">
        <v>4.7</v>
      </c>
      <c r="AR62" s="210">
        <v>-5.4</v>
      </c>
    </row>
    <row r="63" spans="1:44" x14ac:dyDescent="0.15">
      <c r="A63" s="130"/>
      <c r="B63" s="126"/>
      <c r="C63" s="126"/>
      <c r="D63" s="126"/>
      <c r="E63" s="126"/>
      <c r="F63" s="126"/>
      <c r="G63" s="126"/>
      <c r="H63" s="126"/>
      <c r="I63" s="126"/>
      <c r="J63" s="126"/>
      <c r="K63" s="126"/>
      <c r="L63" s="126"/>
      <c r="M63" s="126"/>
      <c r="N63" s="126"/>
      <c r="O63" s="126"/>
      <c r="P63" s="126"/>
      <c r="Q63" s="126"/>
      <c r="R63" s="126"/>
      <c r="S63" s="126"/>
      <c r="T63" s="126"/>
      <c r="U63" s="126"/>
      <c r="V63" s="126"/>
      <c r="W63" s="126"/>
      <c r="X63" s="126"/>
      <c r="Y63" s="126"/>
      <c r="Z63" s="126"/>
      <c r="AA63" s="126"/>
      <c r="AB63" s="126"/>
      <c r="AC63" s="126"/>
      <c r="AD63" s="126"/>
      <c r="AE63" s="126"/>
      <c r="AF63" s="126"/>
      <c r="AG63" s="126"/>
      <c r="AH63" s="126"/>
      <c r="AI63" s="126"/>
      <c r="AJ63" s="126"/>
      <c r="AK63" s="126"/>
      <c r="AL63" s="126"/>
      <c r="AM63" s="126"/>
      <c r="AN63" s="126"/>
      <c r="AO63" s="126"/>
      <c r="AP63" s="126"/>
      <c r="AQ63" s="126"/>
      <c r="AR63" s="126"/>
    </row>
    <row r="64" spans="1:44" x14ac:dyDescent="0.15">
      <c r="A64" s="130"/>
      <c r="B64" s="126"/>
      <c r="C64" s="126"/>
      <c r="D64" s="126"/>
      <c r="E64" s="126"/>
      <c r="F64" s="126"/>
      <c r="G64" s="126"/>
      <c r="H64" s="126"/>
      <c r="I64" s="126"/>
      <c r="J64" s="126"/>
      <c r="K64" s="126"/>
      <c r="L64" s="126"/>
      <c r="M64" s="126"/>
      <c r="N64" s="126"/>
      <c r="O64" s="126"/>
      <c r="P64" s="126"/>
      <c r="Q64" s="126"/>
      <c r="R64" s="126"/>
      <c r="S64" s="126"/>
      <c r="T64" s="126"/>
      <c r="U64" s="126"/>
      <c r="V64" s="126"/>
      <c r="W64" s="126"/>
      <c r="X64" s="126"/>
      <c r="Y64" s="126"/>
      <c r="Z64" s="126"/>
      <c r="AA64" s="126"/>
      <c r="AB64" s="126"/>
      <c r="AC64" s="126"/>
      <c r="AD64" s="126"/>
      <c r="AE64" s="126"/>
      <c r="AF64" s="126"/>
      <c r="AG64" s="126"/>
      <c r="AH64" s="126"/>
      <c r="AI64" s="126"/>
      <c r="AJ64" s="126"/>
      <c r="AK64" s="126"/>
      <c r="AL64" s="126"/>
      <c r="AM64" s="126"/>
      <c r="AN64" s="126"/>
      <c r="AO64" s="126"/>
      <c r="AP64" s="126"/>
      <c r="AQ64" s="126"/>
      <c r="AR64" s="126"/>
    </row>
    <row r="65" spans="1:46" x14ac:dyDescent="0.15">
      <c r="A65" s="130"/>
      <c r="B65" s="126"/>
      <c r="C65" s="126"/>
      <c r="D65" s="126"/>
      <c r="E65" s="126"/>
      <c r="F65" s="126"/>
      <c r="G65" s="126"/>
      <c r="H65" s="126"/>
      <c r="I65" s="126"/>
      <c r="J65" s="126"/>
      <c r="K65" s="126"/>
      <c r="L65" s="126"/>
      <c r="M65" s="126"/>
      <c r="N65" s="126"/>
      <c r="O65" s="126"/>
      <c r="P65" s="126"/>
      <c r="Q65" s="126"/>
      <c r="R65" s="126"/>
      <c r="S65" s="126"/>
      <c r="T65" s="126"/>
      <c r="U65" s="126"/>
      <c r="V65" s="126"/>
      <c r="W65" s="126"/>
      <c r="X65" s="126"/>
      <c r="Y65" s="126"/>
      <c r="Z65" s="126"/>
      <c r="AA65" s="126"/>
      <c r="AB65" s="126"/>
      <c r="AC65" s="126"/>
      <c r="AD65" s="126"/>
      <c r="AE65" s="126"/>
      <c r="AF65" s="126"/>
      <c r="AG65" s="126"/>
      <c r="AH65" s="126"/>
      <c r="AI65" s="126"/>
      <c r="AJ65" s="126"/>
      <c r="AK65" s="126"/>
      <c r="AL65" s="126"/>
      <c r="AM65" s="126"/>
      <c r="AN65" s="126"/>
      <c r="AO65" s="126"/>
      <c r="AP65" s="126"/>
      <c r="AQ65" s="126"/>
      <c r="AR65" s="126"/>
    </row>
    <row r="66" spans="1:46" x14ac:dyDescent="0.15">
      <c r="A66" s="217"/>
      <c r="B66" s="184"/>
      <c r="C66" s="184"/>
      <c r="D66" s="184"/>
      <c r="E66" s="184"/>
      <c r="F66" s="184"/>
      <c r="G66" s="184"/>
      <c r="H66" s="184"/>
      <c r="I66" s="184"/>
      <c r="J66" s="184"/>
      <c r="K66" s="184"/>
      <c r="L66" s="184"/>
      <c r="M66" s="184"/>
      <c r="N66" s="184"/>
      <c r="O66" s="184"/>
      <c r="P66" s="184"/>
      <c r="Q66" s="184"/>
      <c r="R66" s="184"/>
      <c r="S66" s="184"/>
      <c r="T66" s="184"/>
      <c r="U66" s="184"/>
      <c r="V66" s="184"/>
      <c r="W66" s="184"/>
      <c r="X66" s="184"/>
      <c r="Y66" s="184"/>
      <c r="Z66" s="184"/>
      <c r="AA66" s="184"/>
      <c r="AB66" s="184"/>
      <c r="AC66" s="184"/>
      <c r="AD66" s="184"/>
      <c r="AE66" s="184"/>
      <c r="AF66" s="184"/>
      <c r="AG66" s="184"/>
      <c r="AH66" s="184"/>
      <c r="AI66" s="184"/>
      <c r="AJ66" s="184"/>
      <c r="AK66" s="184"/>
      <c r="AL66" s="184"/>
      <c r="AM66" s="184"/>
      <c r="AN66" s="184"/>
      <c r="AO66" s="184"/>
      <c r="AP66" s="184"/>
      <c r="AQ66" s="184"/>
      <c r="AR66" s="184"/>
      <c r="AS66" s="218"/>
    </row>
    <row r="67" spans="1:46" ht="13.5" hidden="1" customHeight="1" x14ac:dyDescent="0.15">
      <c r="AK67" s="126"/>
      <c r="AL67" s="126"/>
      <c r="AM67" s="126"/>
      <c r="AN67" s="126"/>
      <c r="AO67" s="126"/>
      <c r="AP67" s="126"/>
      <c r="AQ67" s="126"/>
      <c r="AR67" s="126"/>
      <c r="AS67" s="126"/>
      <c r="AT67" s="126"/>
    </row>
    <row r="68" spans="1:46" ht="13.5" hidden="1" customHeight="1" x14ac:dyDescent="0.15">
      <c r="AK68" s="126"/>
      <c r="AL68" s="126"/>
      <c r="AM68" s="126"/>
      <c r="AN68" s="126"/>
      <c r="AO68" s="126"/>
      <c r="AP68" s="126"/>
      <c r="AQ68" s="126"/>
      <c r="AR68" s="126"/>
    </row>
    <row r="69" spans="1:46" ht="13.5" hidden="1" customHeight="1" x14ac:dyDescent="0.15">
      <c r="AK69" s="126"/>
      <c r="AL69" s="126"/>
      <c r="AM69" s="126"/>
      <c r="AN69" s="126"/>
      <c r="AO69" s="126"/>
      <c r="AP69" s="126"/>
      <c r="AQ69" s="126"/>
      <c r="AR69" s="126"/>
    </row>
    <row r="70" spans="1:46" hidden="1" x14ac:dyDescent="0.15">
      <c r="AK70" s="126"/>
      <c r="AL70" s="126"/>
      <c r="AM70" s="126"/>
      <c r="AN70" s="126"/>
      <c r="AO70" s="126"/>
      <c r="AP70" s="126"/>
      <c r="AQ70" s="126"/>
      <c r="AR70" s="126"/>
    </row>
    <row r="71" spans="1:46" hidden="1" x14ac:dyDescent="0.15">
      <c r="AK71" s="126"/>
      <c r="AL71" s="126"/>
      <c r="AM71" s="126"/>
      <c r="AN71" s="126"/>
      <c r="AO71" s="126"/>
      <c r="AP71" s="126"/>
      <c r="AQ71" s="126"/>
      <c r="AR71" s="126"/>
    </row>
    <row r="72" spans="1:46" hidden="1" x14ac:dyDescent="0.15">
      <c r="AK72" s="126"/>
      <c r="AL72" s="126"/>
      <c r="AM72" s="126"/>
      <c r="AN72" s="126"/>
      <c r="AO72" s="126"/>
      <c r="AP72" s="126"/>
      <c r="AQ72" s="126"/>
      <c r="AR72" s="126"/>
    </row>
    <row r="73" spans="1:46" hidden="1" x14ac:dyDescent="0.15">
      <c r="AK73" s="126"/>
      <c r="AL73" s="126"/>
      <c r="AM73" s="126"/>
      <c r="AN73" s="126"/>
      <c r="AO73" s="126"/>
      <c r="AP73" s="126"/>
      <c r="AQ73" s="126"/>
      <c r="AR73" s="126"/>
    </row>
  </sheetData>
  <sheetProtection algorithmName="SHA-512" hashValue="wpXRoSajvB6Z7llOqMp/lN1TKW509Skq0SH3XrKjGkI27JEOgH162HgcdsEFuvDcrP/9AGynH7aqdTCIbZJHIg==" saltValue="owXb7QKOzwdMaWdVlN7IO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40" zoomScaleNormal="40" zoomScaleSheetLayoutView="55" workbookViewId="0"/>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14</v>
      </c>
    </row>
    <row r="120" spans="125:125" ht="13.5" hidden="1" customHeight="1" x14ac:dyDescent="0.15"/>
    <row r="121" spans="125:125" ht="13.5" hidden="1" customHeight="1" x14ac:dyDescent="0.15">
      <c r="DU121" s="5"/>
    </row>
  </sheetData>
  <sheetProtection algorithmName="SHA-512" hashValue="LmDNbINbZv3TA5s2C7tYJqjRRfEuYpG1dkmaobFg10tDyStVIuTEnDCXqZ3JpgH0JHXROvBoqgjhYeGN0n7/6A==" saltValue="pHYmhhXbOr85c8AHlfLdS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40" zoomScaleNormal="40" zoomScaleSheetLayoutView="55" workbookViewId="0"/>
  </sheetViews>
  <sheetFormatPr defaultColWidth="0" defaultRowHeight="13.5" customHeight="1" zeroHeight="1" x14ac:dyDescent="0.15"/>
  <cols>
    <col min="1" max="125" width="2.5" style="38" customWidth="1"/>
    <col min="126" max="142" width="0" style="5" hidden="1" customWidth="1"/>
    <col min="143" max="16384" width="9" style="5" hidden="1"/>
  </cols>
  <sheetData>
    <row r="1" spans="1:125"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x14ac:dyDescent="0.15">
      <c r="B2" s="5"/>
      <c r="T2" s="5"/>
    </row>
    <row r="3" spans="1:125"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5"/>
      <c r="G33" s="5"/>
      <c r="I33" s="5"/>
    </row>
    <row r="34" spans="2:125" x14ac:dyDescent="0.15">
      <c r="C34" s="5"/>
      <c r="P34" s="5"/>
      <c r="R34" s="5"/>
      <c r="U34" s="5"/>
    </row>
    <row r="35" spans="2:125" x14ac:dyDescent="0.1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x14ac:dyDescent="0.15">
      <c r="F36" s="5"/>
      <c r="H36" s="5"/>
      <c r="J36" s="5"/>
      <c r="K36" s="5"/>
      <c r="L36" s="5"/>
      <c r="M36" s="5"/>
      <c r="N36" s="5"/>
      <c r="O36" s="5"/>
      <c r="Q36" s="5"/>
      <c r="S36" s="5"/>
      <c r="V36" s="5"/>
    </row>
    <row r="37" spans="2:125" x14ac:dyDescent="0.15"/>
    <row r="38" spans="2:125" x14ac:dyDescent="0.15"/>
    <row r="39" spans="2:125" x14ac:dyDescent="0.15"/>
    <row r="40" spans="2:125" x14ac:dyDescent="0.15">
      <c r="U40" s="5"/>
    </row>
    <row r="41" spans="2:125" x14ac:dyDescent="0.15">
      <c r="R41" s="5"/>
    </row>
    <row r="42" spans="2:125" x14ac:dyDescent="0.1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x14ac:dyDescent="0.15">
      <c r="Q43" s="5"/>
      <c r="S43" s="5"/>
      <c r="V43" s="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38" t="s">
        <v>14</v>
      </c>
    </row>
  </sheetData>
  <sheetProtection algorithmName="SHA-512" hashValue="4zqmvGZPB+TUfM+pr6faEnr3GJRxz/08KxZWhzhDQJkX8TVXIyfJ63/zSfVKvuiAOl6gcJtyXW/7UWSWeoIbHA==" saltValue="lqoAxlqDkrK5Ct7eSdcra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J50"/>
  <sheetViews>
    <sheetView showGridLines="0" zoomScale="55" zoomScaleNormal="55" zoomScaleSheetLayoutView="100" workbookViewId="0"/>
  </sheetViews>
  <sheetFormatPr defaultColWidth="0" defaultRowHeight="13.5" customHeight="1" zeroHeight="1" x14ac:dyDescent="0.15"/>
  <cols>
    <col min="1" max="1" width="8.25" style="219" customWidth="1"/>
    <col min="2" max="16" width="14.625" style="219" customWidth="1"/>
    <col min="17" max="16384" width="0" style="219"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20"/>
      <c r="C45" s="220"/>
      <c r="D45" s="220"/>
      <c r="E45" s="220"/>
      <c r="F45" s="220"/>
      <c r="G45" s="220"/>
      <c r="H45" s="220"/>
      <c r="I45" s="220"/>
      <c r="J45" s="221" t="s">
        <v>485</v>
      </c>
    </row>
    <row r="46" spans="2:10" ht="29.25" customHeight="1" thickBot="1" x14ac:dyDescent="0.25">
      <c r="B46" s="222" t="s">
        <v>25</v>
      </c>
      <c r="C46" s="223"/>
      <c r="D46" s="223"/>
      <c r="E46" s="224" t="s">
        <v>486</v>
      </c>
      <c r="F46" s="225" t="s">
        <v>3</v>
      </c>
      <c r="G46" s="226" t="s">
        <v>4</v>
      </c>
      <c r="H46" s="226" t="s">
        <v>5</v>
      </c>
      <c r="I46" s="226" t="s">
        <v>6</v>
      </c>
      <c r="J46" s="227" t="s">
        <v>7</v>
      </c>
    </row>
    <row r="47" spans="2:10" ht="57.75" customHeight="1" x14ac:dyDescent="0.15">
      <c r="B47" s="228"/>
      <c r="C47" s="1162" t="s">
        <v>487</v>
      </c>
      <c r="D47" s="1162"/>
      <c r="E47" s="1163"/>
      <c r="F47" s="229">
        <v>23.38</v>
      </c>
      <c r="G47" s="230">
        <v>23.63</v>
      </c>
      <c r="H47" s="230">
        <v>23.48</v>
      </c>
      <c r="I47" s="230">
        <v>21.08</v>
      </c>
      <c r="J47" s="231">
        <v>20.09</v>
      </c>
    </row>
    <row r="48" spans="2:10" ht="57.75" customHeight="1" x14ac:dyDescent="0.15">
      <c r="B48" s="232"/>
      <c r="C48" s="1164" t="s">
        <v>488</v>
      </c>
      <c r="D48" s="1164"/>
      <c r="E48" s="1165"/>
      <c r="F48" s="233">
        <v>4.6900000000000004</v>
      </c>
      <c r="G48" s="234">
        <v>4.83</v>
      </c>
      <c r="H48" s="234">
        <v>5.7</v>
      </c>
      <c r="I48" s="234">
        <v>8.83</v>
      </c>
      <c r="J48" s="235">
        <v>16.48</v>
      </c>
    </row>
    <row r="49" spans="2:10" ht="57.75" customHeight="1" thickBot="1" x14ac:dyDescent="0.2">
      <c r="B49" s="236"/>
      <c r="C49" s="1166" t="s">
        <v>489</v>
      </c>
      <c r="D49" s="1166"/>
      <c r="E49" s="1167"/>
      <c r="F49" s="237" t="s">
        <v>490</v>
      </c>
      <c r="G49" s="238" t="s">
        <v>491</v>
      </c>
      <c r="H49" s="238">
        <v>0.85</v>
      </c>
      <c r="I49" s="238">
        <v>1.56</v>
      </c>
      <c r="J49" s="239">
        <v>8.08</v>
      </c>
    </row>
    <row r="50" spans="2:10" x14ac:dyDescent="0.15"/>
  </sheetData>
  <sheetProtection algorithmName="SHA-512" hashValue="AVqR9q5Txv2fWOfjaM7yKVMkAU/koDkGCdUaRsq3VIYsfmfjR5TPv4irbgYoOID2+whT0NnoBCkbMfr8zyh5NQ==" saltValue="MPXERaT4hqi9uzXcOm5Hv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2023-10-23T00:55:16Z</cp:lastPrinted>
  <dcterms:created xsi:type="dcterms:W3CDTF">2023-09-21T01:00:07Z</dcterms:created>
  <dcterms:modified xsi:type="dcterms:W3CDTF">2023-10-23T01:02:59Z</dcterms:modified>
  <cp:category/>
</cp:coreProperties>
</file>