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財政状況資料集】_434825_芦北町_2020\"/>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<sst xmlns="http://schemas.openxmlformats.org/spreadsheetml/2006/main" count="1138" uniqueCount="590">
  <si>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</si>
  <si>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</si>
  <si>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</si>
  <si>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</si>
  <si>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</si>
  <si>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</si>
  <si>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</si>
  <si>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</si>
  <si>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</si>
  <si>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</si>
  <si>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</si>
  <si>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</si>
  <si>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</si>
  <si>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</si>
  <si>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</si>
  <si>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</si>
  <si>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</si>
  <si>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</si>
  <si>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</si>
  <si>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</si>
  <si>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</si>
  <si>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</si>
  <si>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</si>
  <si>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</si>
  <si>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</si>
  <si>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</si>
  <si>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</si>
  <si>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</si>
  <si>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</si>
  <si>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</si>
  <si>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</si>
  <si>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</si>
  <si>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</si>
  <si>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</si>
  <si>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</si>
  <si>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</si>
  <si>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</si>
  <si>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</si>
  <si>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</si>
  <si>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</si>
  <si>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</si>
  <si>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</si>
  <si>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</si>
  <si>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</si>
  <si>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</si>
  <si>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</si>
  <si>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</si>
  <si>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</si>
  <si>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</si>
  <si>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</si>
  <si>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</si>
  <si>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</si>
  <si>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</si>
  <si>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</si>
  <si>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</si>
  <si>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</si>
  <si>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</si>
  <si>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</si>
  <si>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</si>
  <si>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</si>
  <si>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</si>
  <si>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</si>
  <si>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</si>
  <si>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</si>
  <si>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</si>
  <si>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</si>
  <si>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</si>
  <si>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</si>
  <si>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</si>
  <si>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</si>
  <si>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</si>
  <si>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</si>
  <si>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</si>
  <si>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</si>
  <si>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</si>
  <si>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</si>
  <si>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</si>
  <si>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</si>
  <si>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</si>
  <si>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</si>
  <si>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</si>
  <si>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</si>
  <si>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</si>
  <si>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</si>
  <si>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</si>
  <si>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</si>
  <si>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</si>
  <si>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</si>
  <si>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</si>
  <si>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</si>
  <si>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</si>
  <si>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</si>
  <si>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</si>
  <si>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</si>
  <si>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</si>
  <si>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</si>
  <si>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</si>
  <si>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</si>
  <si>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</si>
  <si>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</si>
  <si>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</si>
  <si>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</si>
  <si>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</si>
  <si>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</si>
  <si>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</si>
  <si>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</si>
  <si>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</si>
  <si>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</si>
  <si>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</si>
  <si>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</si>
  <si>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</si>
  <si>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</si>
  <si>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</si>
  <si>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</si>
  <si>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</si>
  <si>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</si>
  <si>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</si>
  <si>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</si>
  <si>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</si>
  <si>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</si>
  <si>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</si>
  <si>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</si>
  <si>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</si>
  <si>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</si>
  <si>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</si>
  <si>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</si>
  <si>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</si>
  <si>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</si>
  <si>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</si>
  <si>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</si>
  <si>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</si>
  <si>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</si>
  <si>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</si>
  <si>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</si>
  <si>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</si>
  <si>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</si>
  <si>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</si>
  <si>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</si>
  <si>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</si>
  <si>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</si>
  <si>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</si>
  <si>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</si>
  <si>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</si>
  <si>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</si>
  <si>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</si>
  <si>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</si>
  <si>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</si>
  <si>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</si>
  <si>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</si>
  <si>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</si>
  <si>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</si>
  <si>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</si>
  <si>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</si>
  <si>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</si>
  <si>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</si>
  <si>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</si>
  <si>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</si>
  <si>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</si>
  <si>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</si>
  <si>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</si>
  <si>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</si>
  <si>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</si>
  <si>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</si>
  <si>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</si>
  <si>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</si>
  <si>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</si>
  <si>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</si>
  <si>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</si>
  <si>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</si>
  <si>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</si>
  <si>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</si>
  <si>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</si>
  <si>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</si>
  <si>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</si>
  <si>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</si>
  <si>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</si>
  <si>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</si>
  <si>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</si>
  <si>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</si>
  <si>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</si>
  <si>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</si>
  <si>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</si>
  <si>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</si>
  <si>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</si>
  <si>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</si>
  <si>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</si>
  <si>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</si>
  <si>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</si>
  <si>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</si>
  <si>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</si>
  <si>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</si>
  <si>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</si>
  <si>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</si>
  <si>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</si>
  <si>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</si>
  <si>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</si>
  <si>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</si>
  <si>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</si>
  <si>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</si>
  <si>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</si>
  <si>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</si>
  <si>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</si>
  <si>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</si>
  <si>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</si>
  <si>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</si>
  <si>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</si>
  <si>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</si>
  <si>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</si>
  <si>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</si>
  <si>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</si>
  <si>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</si>
  <si>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</si>
  <si>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</si>
  <si>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</si>
  <si>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熊本県芦北町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</si>
  <si>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</si>
  <si>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</si>
  <si>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</si>
  <si>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</si>
  <si>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</si>
  <si>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</si>
  <si>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</si>
  <si>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</si>
  <si>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</si>
  <si>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</si>
  <si>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</si>
  <si>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</si>
  <si>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</si>
  <si>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</si>
  <si>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</si>
  <si>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</si>
  <si>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</si>
  <si>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</si>
  <si>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</si>
  <si>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</si>
  <si>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</si>
  <si>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</si>
  <si>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</si>
  <si>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</si>
  <si>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</si>
  <si>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</si>
  <si>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</si>
  <si>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</si>
  <si>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</si>
  <si>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</si>
  <si>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</si>
  <si>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</si>
  <si>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</si>
  <si>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</si>
  <si>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</si>
  <si>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</si>
  <si>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</si>
  <si>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</si>
  <si>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</si>
  <si>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</si>
  <si>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</si>
  <si>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</si>
  <si>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</si>
  <si>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</si>
  <si>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</si>
  <si>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</si>
  <si>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</si>
  <si>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</si>
  <si>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</si>
  <si>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</si>
  <si>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</si>
  <si>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</si>
  <si>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</si>
  <si>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</si>
  <si>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</si>
  <si>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</si>
  <si>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</si>
  <si>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</si>
  <si>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</si>
  <si>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</si>
  <si>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</si>
  <si>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</si>
  <si>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</si>
  <si>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</si>
  <si>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</si>
  <si>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</si>
  <si>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</si>
  <si>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</si>
  <si>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</si>
  <si>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</si>
  <si>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</si>
  <si>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</si>
  <si>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</si>
  <si>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</si>
  <si>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</si>
  <si>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</si>
  <si>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</si>
  <si>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</si>
  <si>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</si>
  <si>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</si>
  <si>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</si>
  <si>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</si>
  <si>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</si>
  <si>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</si>
  <si>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</si>
  <si>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</si>
  <si>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</si>
  <si>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</si>
  <si>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</si>
  <si>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</si>
  <si>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</si>
  <si>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</si>
  <si>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</si>
  <si>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</si>
  <si>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</si>
  <si>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</si>
  <si>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</si>
  <si>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</si>
  <si>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</si>
  <si>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</si>
  <si>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</si>
  <si>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</si>
  <si>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</si>
  <si>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</si>
  <si>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</si>
  <si>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</si>
  <si>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</si>
  <si>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</si>
  <si>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</si>
  <si>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</si>
  <si>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</si>
  <si>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</si>
  <si>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</si>
  <si>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</si>
  <si>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</si>
  <si>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</si>
  <si>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</si>
  <si>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</si>
  <si>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</si>
  <si>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</si>
  <si>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</si>
  <si>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</si>
  <si>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</si>
  <si>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</si>
  <si>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</si>
  <si>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</si>
  <si>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</si>
  <si>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</si>
  <si>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</si>
  <si>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</si>
  <si>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</si>
  <si>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</si>
  <si>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</si>
  <si>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</si>
  <si>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</si>
  <si>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</si>
  <si>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</si>
  <si>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</si>
  <si>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</si>
  <si>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</si>
  <si>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</si>
  <si>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</si>
  <si>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</si>
  <si>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</si>
  <si>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</si>
  <si>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</si>
  <si>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</si>
  <si>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</si>
  <si>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</si>
  <si>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</si>
  <si>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</si>
  <si>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</si>
  <si>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</si>
  <si>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</si>
  <si>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熊本県芦北町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</si>
  <si>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</si>
  <si>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</si>
  <si>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</si>
  <si>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</si>
  <si>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</si>
  <si>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</si>
  <si>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</si>
  <si>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</si>
  <si>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</si>
  <si>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</si>
  <si>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</si>
  <si>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</si>
  <si>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</si>
  <si>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</si>
  <si>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</si>
  <si>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</si>
  <si>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</si>
  <si>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</si>
  <si>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</si>
  <si>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</si>
  <si>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町有温泉事業特別会計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</si>
  <si>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</si>
  <si>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</si>
  <si>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</si>
  <si>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</si>
  <si>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</si>
  <si>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</si>
  <si>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</si>
  <si>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</si>
  <si>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</si>
  <si>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</si>
  <si>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</si>
  <si>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</si>
  <si>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</si>
  <si>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</si>
  <si>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</si>
  <si>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</si>
  <si>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</si>
  <si>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</si>
  <si>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農業集落排水事業特別会計</t>
    <phoneticPr fontId="5"/>
  </si>
  <si>
    <t>-</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</si>
  <si>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</si>
  <si>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</si>
  <si>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</si>
  <si>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</si>
  <si>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</si>
  <si>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</si>
  <si>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</si>
  <si>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</si>
  <si>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</si>
  <si>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</si>
  <si>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</si>
  <si>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</si>
  <si>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</si>
  <si>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</si>
  <si>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</si>
  <si>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</si>
  <si>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</si>
  <si>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</si>
  <si>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</si>
  <si>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</si>
  <si>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</si>
  <si>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</si>
  <si>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</si>
  <si>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</si>
  <si>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</si>
  <si>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</si>
  <si>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</si>
  <si>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</si>
  <si>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</si>
  <si>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</si>
  <si>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</si>
  <si>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</si>
  <si>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</si>
  <si>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</si>
  <si>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</si>
  <si>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</si>
  <si>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</si>
  <si>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</si>
  <si>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</si>
  <si>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</si>
  <si>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</si>
  <si>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</si>
  <si>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</si>
  <si>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</si>
  <si>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</si>
  <si>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</si>
  <si>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</si>
  <si>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</si>
  <si>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</si>
  <si>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</si>
  <si>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</si>
  <si>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</si>
  <si>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</si>
  <si>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</si>
  <si>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</si>
  <si>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</si>
  <si>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</si>
  <si>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</si>
  <si>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</si>
  <si>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</si>
  <si>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</si>
  <si>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</si>
  <si>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</si>
  <si>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</si>
  <si>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</si>
  <si>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</si>
  <si>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</si>
  <si>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</si>
  <si>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</si>
  <si>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</si>
  <si>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</si>
  <si>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</si>
  <si>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</si>
  <si>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</si>
  <si>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</si>
  <si>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</si>
  <si>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</si>
  <si>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</si>
  <si>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</si>
  <si>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</si>
  <si>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</si>
  <si>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</si>
  <si>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</si>
  <si>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</si>
  <si>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</si>
  <si>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</si>
  <si>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</si>
  <si>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</si>
  <si>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</si>
  <si>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</si>
  <si>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</si>
  <si>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</si>
  <si>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</si>
  <si>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</si>
  <si>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</si>
  <si>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</si>
  <si>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</si>
  <si>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</si>
  <si>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</si>
  <si>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</si>
  <si>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</si>
  <si>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</si>
  <si>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</si>
  <si>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</si>
  <si>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</si>
  <si>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</si>
  <si>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</si>
  <si>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</si>
  <si>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</si>
  <si>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</si>
  <si>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</si>
  <si>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</si>
  <si>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</si>
  <si>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</si>
  <si>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</si>
  <si>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</si>
  <si>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</si>
  <si>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</si>
  <si>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</si>
  <si>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</si>
  <si>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</si>
  <si>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</si>
  <si>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</si>
  <si>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</si>
  <si>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</si>
  <si>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</si>
  <si>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</si>
  <si>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</si>
  <si>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</si>
  <si>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</si>
  <si>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</si>
  <si>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</si>
  <si>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</si>
  <si>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</si>
  <si>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</si>
  <si>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</si>
  <si>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</si>
  <si>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</si>
  <si>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</si>
  <si>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</si>
  <si>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</si>
  <si>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</si>
  <si>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</si>
  <si>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</si>
  <si>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</si>
  <si>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</si>
  <si>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1.96</t>
  </si>
  <si>
    <t>▲ 1.41</t>
  </si>
  <si>
    <t>▲ 0.44</t>
  </si>
  <si>
    <t>一般会計</t>
  </si>
  <si>
    <t>水道事業会計</t>
  </si>
  <si>
    <t>介護保険事業特別会計</t>
  </si>
  <si>
    <t>国民健康保険事業特別会計</t>
  </si>
  <si>
    <t>後期高齢者医療事業特別会計</t>
  </si>
  <si>
    <t>町有温泉事業特別会計</t>
  </si>
  <si>
    <t>奨学資金貸付事業特別会計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</si>
  <si>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</si>
  <si>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</si>
  <si>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</si>
  <si>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</si>
  <si>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</si>
  <si>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</si>
  <si>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</si>
  <si>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</si>
  <si>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</si>
  <si>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法適用企業</t>
  </si>
  <si>
    <t>法非適用企業</t>
  </si>
  <si>
    <t>特別会計（交通災害共済事業）分を含む</t>
  </si>
  <si>
    <t>熊本県市町村総合事務組合</t>
  </si>
  <si>
    <t>水俣芦北広域行政事務組合</t>
  </si>
  <si>
    <t>熊本県後期高齢者医療広域連合（一般会計）</t>
  </si>
  <si>
    <t>熊本県後期高齢者医療広域連合（後期高齢者医療特別会計）</t>
  </si>
  <si>
    <t>御立岬</t>
    <rPh sb="0" eb="2">
      <t>オタチ</t>
    </rPh>
    <rPh sb="2" eb="3">
      <t>ミサキ</t>
    </rPh>
    <phoneticPr fontId="2"/>
  </si>
  <si>
    <t>あしきたマリンサービス</t>
  </si>
  <si>
    <t>まちづくり振興基金</t>
    <rPh sb="5" eb="7">
      <t>シンコウ</t>
    </rPh>
    <rPh sb="7" eb="9">
      <t>キキン</t>
    </rPh>
    <phoneticPr fontId="2"/>
  </si>
  <si>
    <t>町有施設整備基金</t>
    <rPh sb="0" eb="1">
      <t>チョウ</t>
    </rPh>
    <rPh sb="1" eb="2">
      <t>ユウ</t>
    </rPh>
    <rPh sb="2" eb="4">
      <t>シセツ</t>
    </rPh>
    <rPh sb="4" eb="6">
      <t>セイビ</t>
    </rPh>
    <rPh sb="6" eb="8">
      <t>キキン</t>
    </rPh>
    <phoneticPr fontId="2"/>
  </si>
  <si>
    <t>社会福祉振興基金</t>
    <rPh sb="0" eb="2">
      <t>シャカイ</t>
    </rPh>
    <rPh sb="2" eb="4">
      <t>フクシ</t>
    </rPh>
    <rPh sb="4" eb="6">
      <t>シンコウ</t>
    </rPh>
    <rPh sb="6" eb="8">
      <t>キキン</t>
    </rPh>
    <phoneticPr fontId="2"/>
  </si>
  <si>
    <t>九州新幹線渇水対策等被害対策基金</t>
    <rPh sb="0" eb="2">
      <t>キュウシュウ</t>
    </rPh>
    <rPh sb="2" eb="5">
      <t>シンカンセン</t>
    </rPh>
    <rPh sb="5" eb="7">
      <t>カッスイ</t>
    </rPh>
    <rPh sb="7" eb="9">
      <t>タイサク</t>
    </rPh>
    <rPh sb="9" eb="10">
      <t>トウ</t>
    </rPh>
    <rPh sb="10" eb="12">
      <t>ヒガイ</t>
    </rPh>
    <rPh sb="12" eb="14">
      <t>タイサク</t>
    </rPh>
    <rPh sb="14" eb="16">
      <t>キキン</t>
    </rPh>
    <phoneticPr fontId="2"/>
  </si>
  <si>
    <t>災害復興基金</t>
    <rPh sb="0" eb="2">
      <t>サイガイ</t>
    </rPh>
    <rPh sb="2" eb="4">
      <t>フッコウ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</si>
</sst>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3117-46DA-8C18-CE9C067F5E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67572</c:v>
                </c:pt>
                <c:pt idx="1">
                  <c:v>78804</c:v>
                </c:pt>
                <c:pt idx="2">
                  <c:v>83408</c:v>
                </c:pt>
                <c:pt idx="3">
                  <c:v>109076</c:v>
                </c:pt>
                <c:pt idx="4">
                  <c:v>118275</c:v>
                </c:pt>
              </c:numCache>
            </c:numRef>
          </c:val>
          <c:smooth val="0"/>
          <c:extLst>
            <c:ext xmlns:c16="http://schemas.microsoft.com/office/drawing/2014/chart" uri="{C3380CC4-5D6E-409C-BE32-E72D297353CC}">
              <c16:uniqueId val="{00000001-3117-46DA-8C18-CE9C067F5E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6.03</c:v>
                </c:pt>
                <c:pt idx="1">
                  <c:v>4.6900000000000004</c:v>
                </c:pt>
                <c:pt idx="2">
                  <c:v>4.83</c:v>
                </c:pt>
                <c:pt idx="3">
                  <c:v>5.7</c:v>
                </c:pt>
                <c:pt idx="4">
                  <c:v>8.83</c:v>
                </c:pt>
              </c:numCache>
            </c:numRef>
          </c:val>
          <c:extLst>
            <c:ext xmlns:c16="http://schemas.microsoft.com/office/drawing/2014/chart" uri="{C3380CC4-5D6E-409C-BE32-E72D297353CC}">
              <c16:uniqueId val="{00000000-D31C-47B3-B62B-D59A5BACBC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23.05</c:v>
                </c:pt>
                <c:pt idx="1">
                  <c:v>23.38</c:v>
                </c:pt>
                <c:pt idx="2">
                  <c:v>23.63</c:v>
                </c:pt>
                <c:pt idx="3">
                  <c:v>23.48</c:v>
                </c:pt>
                <c:pt idx="4">
                  <c:v>21.08</c:v>
                </c:pt>
              </c:numCache>
            </c:numRef>
          </c:val>
          <c:extLst>
            <c:ext xmlns:c16="http://schemas.microsoft.com/office/drawing/2014/chart" uri="{C3380CC4-5D6E-409C-BE32-E72D297353CC}">
              <c16:uniqueId val="{00000001-D31C-47B3-B62B-D59A5BACBC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-1.96</c:v>
                </c:pt>
                <c:pt idx="1">
                  <c:v>-1.41</c:v>
                </c:pt>
                <c:pt idx="2">
                  <c:v>-0.44</c:v>
                </c:pt>
                <c:pt idx="3">
                  <c:v>0.85</c:v>
                </c:pt>
                <c:pt idx="4">
                  <c:v>1.56</c:v>
                </c:pt>
              </c:numCache>
            </c:numRef>
          </c:val>
          <c:smooth val="0"/>
          <c:extLst>
            <c:ext xmlns:c16="http://schemas.microsoft.com/office/drawing/2014/chart" uri="{C3380CC4-5D6E-409C-BE32-E72D297353CC}">
              <c16:uniqueId val="{00000002-D31C-47B3-B62B-D59A5BACBC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354-486A-81A1-1DF3B30F46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54-486A-81A1-1DF3B30F463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54-486A-81A1-1DF3B30F4637}"/>
            </c:ext>
          </c:extLst>
        </c:ser>
        <c:ser>
          <c:idx val="3"/>
          <c:order val="3"/>
          <c:tx>
            <c:strRef>
              <c:f>データシート!$A$30</c:f>
              <c:strCache>
                <c:ptCount val="1"/>
                <c:pt idx="0">
                  <c:v>奨学資金貸付事業特別会計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354-486A-81A1-1DF3B30F4637}"/>
            </c:ext>
          </c:extLst>
        </c:ser>
        <c:ser>
          <c:idx val="4"/>
          <c:order val="4"/>
          <c:tx>
            <c:strRef>
              <c:f>データシート!$A$31</c:f>
              <c:strCache>
                <c:ptCount val="1"/>
                <c:pt idx="0">
                  <c:v>町有温泉事業特別会計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354-486A-81A1-1DF3B30F463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0.03</c:v>
                </c:pt>
                <c:pt idx="8">
                  <c:v>#N/A</c:v>
                </c:pt>
                <c:pt idx="9">
                  <c:v>0</c:v>
                </c:pt>
              </c:numCache>
            </c:numRef>
          </c:val>
          <c:extLst>
            <c:ext xmlns:c16="http://schemas.microsoft.com/office/drawing/2014/chart" uri="{C3380CC4-5D6E-409C-BE32-E72D297353CC}">
              <c16:uniqueId val="{00000005-4354-486A-81A1-1DF3B30F463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5.16</c:v>
                </c:pt>
                <c:pt idx="2">
                  <c:v>#N/A</c:v>
                </c:pt>
                <c:pt idx="3">
                  <c:v>6.2</c:v>
                </c:pt>
                <c:pt idx="4">
                  <c:v>#N/A</c:v>
                </c:pt>
                <c:pt idx="5">
                  <c:v>5.92</c:v>
                </c:pt>
                <c:pt idx="6">
                  <c:v>#N/A</c:v>
                </c:pt>
                <c:pt idx="7">
                  <c:v>5.38</c:v>
                </c:pt>
                <c:pt idx="8">
                  <c:v>#N/A</c:v>
                </c:pt>
                <c:pt idx="9">
                  <c:v>3.43</c:v>
                </c:pt>
              </c:numCache>
            </c:numRef>
          </c:val>
          <c:extLst>
            <c:ext xmlns:c16="http://schemas.microsoft.com/office/drawing/2014/chart" uri="{C3380CC4-5D6E-409C-BE32-E72D297353CC}">
              <c16:uniqueId val="{00000006-4354-486A-81A1-1DF3B30F463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3.55</c:v>
                </c:pt>
                <c:pt idx="2">
                  <c:v>#N/A</c:v>
                </c:pt>
                <c:pt idx="3">
                  <c:v>3.89</c:v>
                </c:pt>
                <c:pt idx="4">
                  <c:v>#N/A</c:v>
                </c:pt>
                <c:pt idx="5">
                  <c:v>4.16</c:v>
                </c:pt>
                <c:pt idx="6">
                  <c:v>#N/A</c:v>
                </c:pt>
                <c:pt idx="7">
                  <c:v>4.1100000000000003</c:v>
                </c:pt>
                <c:pt idx="8">
                  <c:v>#N/A</c:v>
                </c:pt>
                <c:pt idx="9">
                  <c:v>3.75</c:v>
                </c:pt>
              </c:numCache>
            </c:numRef>
          </c:val>
          <c:extLst>
            <c:ext xmlns:c16="http://schemas.microsoft.com/office/drawing/2014/chart" uri="{C3380CC4-5D6E-409C-BE32-E72D297353CC}">
              <c16:uniqueId val="{00000007-4354-486A-81A1-1DF3B30F46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4.76</c:v>
                </c:pt>
                <c:pt idx="2">
                  <c:v>#N/A</c:v>
                </c:pt>
                <c:pt idx="3">
                  <c:v>4.96</c:v>
                </c:pt>
                <c:pt idx="4">
                  <c:v>#N/A</c:v>
                </c:pt>
                <c:pt idx="5">
                  <c:v>5.18</c:v>
                </c:pt>
                <c:pt idx="6">
                  <c:v>#N/A</c:v>
                </c:pt>
                <c:pt idx="7">
                  <c:v>5.3</c:v>
                </c:pt>
                <c:pt idx="8">
                  <c:v>#N/A</c:v>
                </c:pt>
                <c:pt idx="9">
                  <c:v>5.2</c:v>
                </c:pt>
              </c:numCache>
            </c:numRef>
          </c:val>
          <c:extLst>
            <c:ext xmlns:c16="http://schemas.microsoft.com/office/drawing/2014/chart" uri="{C3380CC4-5D6E-409C-BE32-E72D297353CC}">
              <c16:uniqueId val="{00000008-4354-486A-81A1-1DF3B30F46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6.03</c:v>
                </c:pt>
                <c:pt idx="2">
                  <c:v>#N/A</c:v>
                </c:pt>
                <c:pt idx="3">
                  <c:v>4.68</c:v>
                </c:pt>
                <c:pt idx="4">
                  <c:v>#N/A</c:v>
                </c:pt>
                <c:pt idx="5">
                  <c:v>4.82</c:v>
                </c:pt>
                <c:pt idx="6">
                  <c:v>#N/A</c:v>
                </c:pt>
                <c:pt idx="7">
                  <c:v>5.69</c:v>
                </c:pt>
                <c:pt idx="8">
                  <c:v>#N/A</c:v>
                </c:pt>
                <c:pt idx="9">
                  <c:v>8.82</c:v>
                </c:pt>
              </c:numCache>
            </c:numRef>
          </c:val>
          <c:extLst>
            <c:ext xmlns:c16="http://schemas.microsoft.com/office/drawing/2014/chart" uri="{C3380CC4-5D6E-409C-BE32-E72D297353CC}">
              <c16:uniqueId val="{00000009-4354-486A-81A1-1DF3B30F46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1042</c:v>
                </c:pt>
                <c:pt idx="5">
                  <c:v>1045</c:v>
                </c:pt>
                <c:pt idx="8">
                  <c:v>965</c:v>
                </c:pt>
                <c:pt idx="11">
                  <c:v>937</c:v>
                </c:pt>
                <c:pt idx="14">
                  <c:v>929</c:v>
                </c:pt>
              </c:numCache>
            </c:numRef>
          </c:val>
          <c:extLst>
            <c:ext xmlns:c16="http://schemas.microsoft.com/office/drawing/2014/chart" uri="{C3380CC4-5D6E-409C-BE32-E72D297353CC}">
              <c16:uniqueId val="{00000000-4DE5-48A0-8F2F-0A20E3DBFA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E5-48A0-8F2F-0A20E3DBFA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E5-48A0-8F2F-0A20E3DBFA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c:v>
                </c:pt>
                <c:pt idx="3">
                  <c:v>25</c:v>
                </c:pt>
                <c:pt idx="6">
                  <c:v>0</c:v>
                </c:pt>
                <c:pt idx="9">
                  <c:v>0</c:v>
                </c:pt>
                <c:pt idx="12">
                  <c:v>0</c:v>
                </c:pt>
              </c:numCache>
            </c:numRef>
          </c:val>
          <c:extLst>
            <c:ext xmlns:c16="http://schemas.microsoft.com/office/drawing/2014/chart" uri="{C3380CC4-5D6E-409C-BE32-E72D297353CC}">
              <c16:uniqueId val="{00000003-4DE5-48A0-8F2F-0A20E3DBFA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143</c:v>
                </c:pt>
                <c:pt idx="3">
                  <c:v>143</c:v>
                </c:pt>
                <c:pt idx="6">
                  <c:v>142</c:v>
                </c:pt>
                <c:pt idx="9">
                  <c:v>141</c:v>
                </c:pt>
                <c:pt idx="12">
                  <c:v>140</c:v>
                </c:pt>
              </c:numCache>
            </c:numRef>
          </c:val>
          <c:extLst>
            <c:ext xmlns:c16="http://schemas.microsoft.com/office/drawing/2014/chart" uri="{C3380CC4-5D6E-409C-BE32-E72D297353CC}">
              <c16:uniqueId val="{00000004-4DE5-48A0-8F2F-0A20E3DBFA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E5-48A0-8F2F-0A20E3DBFA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E5-48A0-8F2F-0A20E3DBFA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1111</c:v>
                </c:pt>
                <c:pt idx="3">
                  <c:v>1117</c:v>
                </c:pt>
                <c:pt idx="6">
                  <c:v>1015</c:v>
                </c:pt>
                <c:pt idx="9">
                  <c:v>1010</c:v>
                </c:pt>
                <c:pt idx="12">
                  <c:v>1024</c:v>
                </c:pt>
              </c:numCache>
            </c:numRef>
          </c:val>
          <c:extLst>
            <c:ext xmlns:c16="http://schemas.microsoft.com/office/drawing/2014/chart" uri="{C3380CC4-5D6E-409C-BE32-E72D297353CC}">
              <c16:uniqueId val="{00000007-4DE5-48A0-8F2F-0A20E3DBFA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246</c:v>
                </c:pt>
                <c:pt idx="2">
                  <c:v>#N/A</c:v>
                </c:pt>
                <c:pt idx="3">
                  <c:v>#N/A</c:v>
                </c:pt>
                <c:pt idx="4">
                  <c:v>240</c:v>
                </c:pt>
                <c:pt idx="5">
                  <c:v>#N/A</c:v>
                </c:pt>
                <c:pt idx="6">
                  <c:v>#N/A</c:v>
                </c:pt>
                <c:pt idx="7">
                  <c:v>192</c:v>
                </c:pt>
                <c:pt idx="8">
                  <c:v>#N/A</c:v>
                </c:pt>
                <c:pt idx="9">
                  <c:v>#N/A</c:v>
                </c:pt>
                <c:pt idx="10">
                  <c:v>214</c:v>
                </c:pt>
                <c:pt idx="11">
                  <c:v>#N/A</c:v>
                </c:pt>
                <c:pt idx="12">
                  <c:v>#N/A</c:v>
                </c:pt>
                <c:pt idx="13">
                  <c:v>235</c:v>
                </c:pt>
                <c:pt idx="14">
                  <c:v>#N/A</c:v>
                </c:pt>
              </c:numCache>
            </c:numRef>
          </c:val>
          <c:smooth val="0"/>
          <c:extLst>
            <c:ext xmlns:c16="http://schemas.microsoft.com/office/drawing/2014/chart" uri="{C3380CC4-5D6E-409C-BE32-E72D297353CC}">
              <c16:uniqueId val="{00000008-4DE5-48A0-8F2F-0A20E3DBFA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8675</c:v>
                </c:pt>
                <c:pt idx="5">
                  <c:v>8492</c:v>
                </c:pt>
                <c:pt idx="8">
                  <c:v>8507</c:v>
                </c:pt>
                <c:pt idx="11">
                  <c:v>8828</c:v>
                </c:pt>
                <c:pt idx="14">
                  <c:v>9239</c:v>
                </c:pt>
              </c:numCache>
            </c:numRef>
          </c:val>
          <c:extLst>
            <c:ext xmlns:c16="http://schemas.microsoft.com/office/drawing/2014/chart" uri="{C3380CC4-5D6E-409C-BE32-E72D297353CC}">
              <c16:uniqueId val="{00000000-2E83-4F1F-92A9-B4CEB3B214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420</c:v>
                </c:pt>
                <c:pt idx="5">
                  <c:v>358</c:v>
                </c:pt>
                <c:pt idx="8">
                  <c:v>294</c:v>
                </c:pt>
                <c:pt idx="11">
                  <c:v>240</c:v>
                </c:pt>
                <c:pt idx="14">
                  <c:v>189</c:v>
                </c:pt>
              </c:numCache>
            </c:numRef>
          </c:val>
          <c:extLst>
            <c:ext xmlns:c16="http://schemas.microsoft.com/office/drawing/2014/chart" uri="{C3380CC4-5D6E-409C-BE32-E72D297353CC}">
              <c16:uniqueId val="{00000001-2E83-4F1F-92A9-B4CEB3B214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5195</c:v>
                </c:pt>
                <c:pt idx="5">
                  <c:v>5115</c:v>
                </c:pt>
                <c:pt idx="8">
                  <c:v>4806</c:v>
                </c:pt>
                <c:pt idx="11">
                  <c:v>4427</c:v>
                </c:pt>
                <c:pt idx="14">
                  <c:v>5185</c:v>
                </c:pt>
              </c:numCache>
            </c:numRef>
          </c:val>
          <c:extLst>
            <c:ext xmlns:c16="http://schemas.microsoft.com/office/drawing/2014/chart" uri="{C3380CC4-5D6E-409C-BE32-E72D297353CC}">
              <c16:uniqueId val="{00000002-2E83-4F1F-92A9-B4CEB3B214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83-4F1F-92A9-B4CEB3B214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83-4F1F-92A9-B4CEB3B214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2E83-4F1F-92A9-B4CEB3B214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2016</c:v>
                </c:pt>
                <c:pt idx="3">
                  <c:v>1976</c:v>
                </c:pt>
                <c:pt idx="6">
                  <c:v>1909</c:v>
                </c:pt>
                <c:pt idx="9">
                  <c:v>1787</c:v>
                </c:pt>
                <c:pt idx="12">
                  <c:v>1846</c:v>
                </c:pt>
              </c:numCache>
            </c:numRef>
          </c:val>
          <c:extLst>
            <c:ext xmlns:c16="http://schemas.microsoft.com/office/drawing/2014/chart" uri="{C3380CC4-5D6E-409C-BE32-E72D297353CC}">
              <c16:uniqueId val="{00000006-2E83-4F1F-92A9-B4CEB3B214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c:v>
                </c:pt>
                <c:pt idx="3">
                  <c:v>0</c:v>
                </c:pt>
                <c:pt idx="6">
                  <c:v>0</c:v>
                </c:pt>
                <c:pt idx="9">
                  <c:v>0</c:v>
                </c:pt>
                <c:pt idx="12">
                  <c:v>8</c:v>
                </c:pt>
              </c:numCache>
            </c:numRef>
          </c:val>
          <c:extLst>
            <c:ext xmlns:c16="http://schemas.microsoft.com/office/drawing/2014/chart" uri="{C3380CC4-5D6E-409C-BE32-E72D297353CC}">
              <c16:uniqueId val="{00000007-2E83-4F1F-92A9-B4CEB3B214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1057</c:v>
                </c:pt>
                <c:pt idx="3">
                  <c:v>973</c:v>
                </c:pt>
                <c:pt idx="6">
                  <c:v>826</c:v>
                </c:pt>
                <c:pt idx="9">
                  <c:v>713</c:v>
                </c:pt>
                <c:pt idx="12">
                  <c:v>614</c:v>
                </c:pt>
              </c:numCache>
            </c:numRef>
          </c:val>
          <c:extLst>
            <c:ext xmlns:c16="http://schemas.microsoft.com/office/drawing/2014/chart" uri="{C3380CC4-5D6E-409C-BE32-E72D297353CC}">
              <c16:uniqueId val="{00000008-2E83-4F1F-92A9-B4CEB3B214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E83-4F1F-92A9-B4CEB3B214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9943</c:v>
                </c:pt>
                <c:pt idx="3">
                  <c:v>9816</c:v>
                </c:pt>
                <c:pt idx="6">
                  <c:v>9773</c:v>
                </c:pt>
                <c:pt idx="9">
                  <c:v>10009</c:v>
                </c:pt>
                <c:pt idx="12">
                  <c:v>11424</c:v>
                </c:pt>
              </c:numCache>
            </c:numRef>
          </c:val>
          <c:extLst>
            <c:ext xmlns:c16="http://schemas.microsoft.com/office/drawing/2014/chart" uri="{C3380CC4-5D6E-409C-BE32-E72D297353CC}">
              <c16:uniqueId val="{0000000A-2E83-4F1F-92A9-B4CEB3B214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83-4F1F-92A9-B4CEB3B214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1434</c:v>
                </c:pt>
                <c:pt idx="1">
                  <c:v>1431</c:v>
                </c:pt>
                <c:pt idx="2">
                  <c:v>1319</c:v>
                </c:pt>
              </c:numCache>
            </c:numRef>
          </c:val>
          <c:extLst>
            <c:ext xmlns:c16="http://schemas.microsoft.com/office/drawing/2014/chart" uri="{C3380CC4-5D6E-409C-BE32-E72D297353CC}">
              <c16:uniqueId val="{00000000-2DBE-4486-B98A-34CCEB6397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63</c:v>
                </c:pt>
                <c:pt idx="1">
                  <c:v>63</c:v>
                </c:pt>
                <c:pt idx="2">
                  <c:v>263</c:v>
                </c:pt>
              </c:numCache>
            </c:numRef>
          </c:val>
          <c:extLst>
            <c:ext xmlns:c16="http://schemas.microsoft.com/office/drawing/2014/chart" uri="{C3380CC4-5D6E-409C-BE32-E72D297353CC}">
              <c16:uniqueId val="{00000001-2DBE-4486-B98A-34CCEB6397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3074</c:v>
                </c:pt>
                <c:pt idx="1">
                  <c:v>2682</c:v>
                </c:pt>
                <c:pt idx="2">
                  <c:v>2680</c:v>
                </c:pt>
              </c:numCache>
            </c:numRef>
          </c:val>
          <c:extLst>
            <c:ext xmlns:c16="http://schemas.microsoft.com/office/drawing/2014/chart" uri="{C3380CC4-5D6E-409C-BE32-E72D297353CC}">
              <c16:uniqueId val="{00000002-2DBE-4486-B98A-34CCEB6397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16,556
16,510
234.01
18,425,118
17,650,902
552,508
6,257,445
11,424,174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等により財政基盤が弱く、類似団体平均値を下回っている。歳出見直しや保育所の民間移譲等、行政の効率化を進め、近年は指数が少しずつ上昇してきているが、引き続き歳出の見直しや地方税の適正かつ公平な課税及び収納率の向上を図るとともに、ふるさと納税等の税外収入の強化により歳入を確保し、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165629</xdr:rowOff>
    </xdr:from>
    <xdr:to>
      <xdr:col>23</xdr:col>
      <xdr:colOff>133350</xdr:colOff>
      <xdr:row>44</xdr:row>
      <xdr:rowOff>4233</xdr:rowOff>
    </xdr:to>
    <xdr:cxnSp macro="">
      <xdr:nvCxnSpPr>
        <xdr:cNvPr id="72" name="直線コネクタ 71"/>
        <xdr:cNvCxnSpPr/>
      </xdr:nvCxnSpPr>
      <xdr:spPr>
        <a:xfrm flipV="1">
          <a:off x="4114800" y="753797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14288</xdr:rowOff>
    </xdr:to>
    <xdr:cxnSp macro="">
      <xdr:nvCxnSpPr>
        <xdr:cNvPr id="75" name="直線コネクタ 74"/>
        <xdr:cNvCxnSpPr/>
      </xdr:nvCxnSpPr>
      <xdr:spPr>
        <a:xfrm flipV="1">
          <a:off x="3225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14288</xdr:rowOff>
    </xdr:from>
    <xdr:to>
      <xdr:col>15</xdr:col>
      <xdr:colOff>82550</xdr:colOff>
      <xdr:row>44</xdr:row>
      <xdr:rowOff>24342</xdr:rowOff>
    </xdr:to>
    <xdr:cxnSp macro="">
      <xdr:nvCxnSpPr>
        <xdr:cNvPr id="78" name="直線コネクタ 77"/>
        <xdr:cNvCxnSpPr/>
      </xdr:nvCxnSpPr>
      <xdr:spPr>
        <a:xfrm flipV="1">
          <a:off x="2336800" y="75580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81" name="直線コネクタ 80"/>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114829</xdr:rowOff>
    </xdr:from>
    <xdr:to>
      <xdr:col>23</xdr:col>
      <xdr:colOff>184150</xdr:colOff>
      <xdr:row>44</xdr:row>
      <xdr:rowOff>44979</xdr:rowOff>
    </xdr:to>
    <xdr:sp macro="" textlink="">
      <xdr:nvSpPr>
        <xdr:cNvPr id="91" name="楕円 90"/>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86906</xdr:rowOff>
    </xdr:from>
    <xdr:ext cx="762000" cy="259045"/>
    <xdr:sp macro="" textlink="">
      <xdr:nvSpPr>
        <xdr:cNvPr id="92" name="財政力該当値テキスト"/>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134938</xdr:rowOff>
    </xdr:from>
    <xdr:to>
      <xdr:col>15</xdr:col>
      <xdr:colOff>133350</xdr:colOff>
      <xdr:row>44</xdr:row>
      <xdr:rowOff>65088</xdr:rowOff>
    </xdr:to>
    <xdr:sp macro="" textlink="">
      <xdr:nvSpPr>
        <xdr:cNvPr id="95" name="楕円 94"/>
        <xdr:cNvSpPr/>
      </xdr:nvSpPr>
      <xdr:spPr>
        <a:xfrm>
          <a:off x="3175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49865</xdr:rowOff>
    </xdr:from>
    <xdr:ext cx="762000" cy="259045"/>
    <xdr:sp macro="" textlink="">
      <xdr:nvSpPr>
        <xdr:cNvPr id="96" name="テキスト ボックス 95"/>
        <xdr:cNvSpPr txBox="1"/>
      </xdr:nvSpPr>
      <xdr:spPr>
        <a:xfrm>
          <a:off x="2844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7" name="楕円 96"/>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8" name="テキスト ボックス 97"/>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9" name="楕円 98"/>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100" name="テキスト ボックス 99"/>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令和２年度は、臨時財政対策債の増加により、経常一般財源は増加となった。経常経費充当一般財源についても、扶助費及び補助費の増加により増加となった。</a:t>
          </a:r>
        </a:p>
        <a:p>
          <a:r>
            <a:rPr kumimoji="1" lang="ja-JP" altLang="en-US" sz="1300">
              <a:latin typeface="ＭＳ Ｐゴシック" panose="020B0600070205080204" pitchFamily="50" charset="-128"/>
              <a:ea typeface="ＭＳ Ｐゴシック" panose="020B0600070205080204" pitchFamily="50" charset="-128"/>
            </a:rPr>
            <a:t>　今後も扶助費等については増加が見込まれる。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170604</xdr:rowOff>
    </xdr:to>
    <xdr:cxnSp macro="">
      <xdr:nvCxnSpPr>
        <xdr:cNvPr id="135" name="直線コネクタ 134"/>
        <xdr:cNvCxnSpPr/>
      </xdr:nvCxnSpPr>
      <xdr:spPr>
        <a:xfrm>
          <a:off x="4114800" y="10879455"/>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86148</xdr:rowOff>
    </xdr:to>
    <xdr:cxnSp macro="">
      <xdr:nvCxnSpPr>
        <xdr:cNvPr id="138" name="直線コネクタ 137"/>
        <xdr:cNvCxnSpPr/>
      </xdr:nvCxnSpPr>
      <xdr:spPr>
        <a:xfrm flipV="1">
          <a:off x="3225800" y="108794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86148</xdr:rowOff>
    </xdr:from>
    <xdr:to>
      <xdr:col>15</xdr:col>
      <xdr:colOff>82550</xdr:colOff>
      <xdr:row>63</xdr:row>
      <xdr:rowOff>114300</xdr:rowOff>
    </xdr:to>
    <xdr:cxnSp macro="">
      <xdr:nvCxnSpPr>
        <xdr:cNvPr id="141" name="直線コネクタ 140"/>
        <xdr:cNvCxnSpPr/>
      </xdr:nvCxnSpPr>
      <xdr:spPr>
        <a:xfrm flipV="1">
          <a:off x="2336800" y="1088749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142452</xdr:rowOff>
    </xdr:to>
    <xdr:cxnSp macro="">
      <xdr:nvCxnSpPr>
        <xdr:cNvPr id="144" name="直線コネクタ 143"/>
        <xdr:cNvCxnSpPr/>
      </xdr:nvCxnSpPr>
      <xdr:spPr>
        <a:xfrm flipV="1">
          <a:off x="1447800" y="1091565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4" name="楕円 153"/>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5"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6" name="楕円 155"/>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7" name="テキスト ボックス 156"/>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8" name="楕円 157"/>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59" name="テキスト ボックス 158"/>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60" name="楕円 159"/>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61" name="テキスト ボックス 160"/>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62" name="楕円 161"/>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63" name="テキスト ボックス 162"/>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は、年々増加傾向にある。また、令和２年度に関しては、令和２年７月豪雨に係る災害復旧に伴う人件費（中長期派遣職員負担金、時間外手当等）の増加により昨年度から大幅に増加した。</a:t>
          </a:r>
        </a:p>
        <a:p>
          <a:r>
            <a:rPr kumimoji="1" lang="ja-JP" altLang="en-US" sz="1300">
              <a:latin typeface="ＭＳ Ｐゴシック" panose="020B0600070205080204" pitchFamily="50" charset="-128"/>
              <a:ea typeface="ＭＳ Ｐゴシック" panose="020B0600070205080204" pitchFamily="50" charset="-128"/>
            </a:rPr>
            <a:t>　今後も給与の適正化や施設管理マネジメントに基づく施設の適正な維持管理、行政の効率化に努めるとともに、事業の必要性を精査し、経費抑制を図っていく。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107654</xdr:rowOff>
    </xdr:from>
    <xdr:to>
      <xdr:col>23</xdr:col>
      <xdr:colOff>133350</xdr:colOff>
      <xdr:row>86</xdr:row>
      <xdr:rowOff>54032</xdr:rowOff>
    </xdr:to>
    <xdr:cxnSp macro="">
      <xdr:nvCxnSpPr>
        <xdr:cNvPr id="198" name="直線コネクタ 197"/>
        <xdr:cNvCxnSpPr/>
      </xdr:nvCxnSpPr>
      <xdr:spPr>
        <a:xfrm>
          <a:off x="4114800" y="14509454"/>
          <a:ext cx="838200" cy="28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20126</xdr:rowOff>
    </xdr:from>
    <xdr:to>
      <xdr:col>19</xdr:col>
      <xdr:colOff>133350</xdr:colOff>
      <xdr:row>84</xdr:row>
      <xdr:rowOff>107654</xdr:rowOff>
    </xdr:to>
    <xdr:cxnSp macro="">
      <xdr:nvCxnSpPr>
        <xdr:cNvPr id="201" name="直線コネクタ 200"/>
        <xdr:cNvCxnSpPr/>
      </xdr:nvCxnSpPr>
      <xdr:spPr>
        <a:xfrm>
          <a:off x="3225800" y="14421926"/>
          <a:ext cx="889000" cy="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14560</xdr:rowOff>
    </xdr:from>
    <xdr:to>
      <xdr:col>15</xdr:col>
      <xdr:colOff>82550</xdr:colOff>
      <xdr:row>84</xdr:row>
      <xdr:rowOff>20126</xdr:rowOff>
    </xdr:to>
    <xdr:cxnSp macro="">
      <xdr:nvCxnSpPr>
        <xdr:cNvPr id="204" name="直線コネクタ 203"/>
        <xdr:cNvCxnSpPr/>
      </xdr:nvCxnSpPr>
      <xdr:spPr>
        <a:xfrm>
          <a:off x="2336800" y="14416360"/>
          <a:ext cx="889000" cy="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162644</xdr:rowOff>
    </xdr:from>
    <xdr:to>
      <xdr:col>11</xdr:col>
      <xdr:colOff>31750</xdr:colOff>
      <xdr:row>84</xdr:row>
      <xdr:rowOff>14560</xdr:rowOff>
    </xdr:to>
    <xdr:cxnSp macro="">
      <xdr:nvCxnSpPr>
        <xdr:cNvPr id="207" name="直線コネクタ 206"/>
        <xdr:cNvCxnSpPr/>
      </xdr:nvCxnSpPr>
      <xdr:spPr>
        <a:xfrm>
          <a:off x="1447800" y="14392994"/>
          <a:ext cx="889000" cy="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3232</xdr:rowOff>
    </xdr:from>
    <xdr:to>
      <xdr:col>23</xdr:col>
      <xdr:colOff>184150</xdr:colOff>
      <xdr:row>86</xdr:row>
      <xdr:rowOff>104832</xdr:rowOff>
    </xdr:to>
    <xdr:sp macro="" textlink="">
      <xdr:nvSpPr>
        <xdr:cNvPr id="217" name="楕円 216"/>
        <xdr:cNvSpPr/>
      </xdr:nvSpPr>
      <xdr:spPr>
        <a:xfrm>
          <a:off x="4902200" y="147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146759</xdr:rowOff>
    </xdr:from>
    <xdr:ext cx="762000" cy="259045"/>
    <xdr:sp macro="" textlink="">
      <xdr:nvSpPr>
        <xdr:cNvPr id="218" name="人件費・物件費等の状況該当値テキスト"/>
        <xdr:cNvSpPr txBox="1"/>
      </xdr:nvSpPr>
      <xdr:spPr>
        <a:xfrm>
          <a:off x="5041900" y="1472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56854</xdr:rowOff>
    </xdr:from>
    <xdr:to>
      <xdr:col>19</xdr:col>
      <xdr:colOff>184150</xdr:colOff>
      <xdr:row>84</xdr:row>
      <xdr:rowOff>158454</xdr:rowOff>
    </xdr:to>
    <xdr:sp macro="" textlink="">
      <xdr:nvSpPr>
        <xdr:cNvPr id="219" name="楕円 218"/>
        <xdr:cNvSpPr/>
      </xdr:nvSpPr>
      <xdr:spPr>
        <a:xfrm>
          <a:off x="4064000" y="144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143231</xdr:rowOff>
    </xdr:from>
    <xdr:ext cx="736600" cy="259045"/>
    <xdr:sp macro="" textlink="">
      <xdr:nvSpPr>
        <xdr:cNvPr id="220" name="テキスト ボックス 219"/>
        <xdr:cNvSpPr txBox="1"/>
      </xdr:nvSpPr>
      <xdr:spPr>
        <a:xfrm>
          <a:off x="3733800" y="1454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140776</xdr:rowOff>
    </xdr:from>
    <xdr:to>
      <xdr:col>15</xdr:col>
      <xdr:colOff>133350</xdr:colOff>
      <xdr:row>84</xdr:row>
      <xdr:rowOff>70926</xdr:rowOff>
    </xdr:to>
    <xdr:sp macro="" textlink="">
      <xdr:nvSpPr>
        <xdr:cNvPr id="221" name="楕円 220"/>
        <xdr:cNvSpPr/>
      </xdr:nvSpPr>
      <xdr:spPr>
        <a:xfrm>
          <a:off x="3175000" y="143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55703</xdr:rowOff>
    </xdr:from>
    <xdr:ext cx="762000" cy="259045"/>
    <xdr:sp macro="" textlink="">
      <xdr:nvSpPr>
        <xdr:cNvPr id="222" name="テキスト ボックス 221"/>
        <xdr:cNvSpPr txBox="1"/>
      </xdr:nvSpPr>
      <xdr:spPr>
        <a:xfrm>
          <a:off x="2844800" y="1445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135210</xdr:rowOff>
    </xdr:from>
    <xdr:to>
      <xdr:col>11</xdr:col>
      <xdr:colOff>82550</xdr:colOff>
      <xdr:row>84</xdr:row>
      <xdr:rowOff>65360</xdr:rowOff>
    </xdr:to>
    <xdr:sp macro="" textlink="">
      <xdr:nvSpPr>
        <xdr:cNvPr id="223" name="楕円 222"/>
        <xdr:cNvSpPr/>
      </xdr:nvSpPr>
      <xdr:spPr>
        <a:xfrm>
          <a:off x="2286000" y="143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50137</xdr:rowOff>
    </xdr:from>
    <xdr:ext cx="762000" cy="259045"/>
    <xdr:sp macro="" textlink="">
      <xdr:nvSpPr>
        <xdr:cNvPr id="224" name="テキスト ボックス 223"/>
        <xdr:cNvSpPr txBox="1"/>
      </xdr:nvSpPr>
      <xdr:spPr>
        <a:xfrm>
          <a:off x="1955800" y="144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111844</xdr:rowOff>
    </xdr:from>
    <xdr:to>
      <xdr:col>7</xdr:col>
      <xdr:colOff>31750</xdr:colOff>
      <xdr:row>84</xdr:row>
      <xdr:rowOff>41994</xdr:rowOff>
    </xdr:to>
    <xdr:sp macro="" textlink="">
      <xdr:nvSpPr>
        <xdr:cNvPr id="225" name="楕円 224"/>
        <xdr:cNvSpPr/>
      </xdr:nvSpPr>
      <xdr:spPr>
        <a:xfrm>
          <a:off x="1397000" y="14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26771</xdr:rowOff>
    </xdr:from>
    <xdr:ext cx="762000" cy="259045"/>
    <xdr:sp macro="" textlink="">
      <xdr:nvSpPr>
        <xdr:cNvPr id="226" name="テキスト ボックス 225"/>
        <xdr:cNvSpPr txBox="1"/>
      </xdr:nvSpPr>
      <xdr:spPr>
        <a:xfrm>
          <a:off x="1066800" y="1442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類似団体の中では低い水準で推移している。今後も、財政状況を考慮し、財政規模や人口規模に見合った定員管理を行っていくことで給与水準の適正化に努める。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123698</xdr:rowOff>
    </xdr:from>
    <xdr:to>
      <xdr:col>81</xdr:col>
      <xdr:colOff>44450</xdr:colOff>
      <xdr:row>83</xdr:row>
      <xdr:rowOff>123698</xdr:rowOff>
    </xdr:to>
    <xdr:cxnSp macro="">
      <xdr:nvCxnSpPr>
        <xdr:cNvPr id="258" name="直線コネクタ 257"/>
        <xdr:cNvCxnSpPr/>
      </xdr:nvCxnSpPr>
      <xdr:spPr>
        <a:xfrm>
          <a:off x="16179800" y="14354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123698</xdr:rowOff>
    </xdr:from>
    <xdr:to>
      <xdr:col>77</xdr:col>
      <xdr:colOff>44450</xdr:colOff>
      <xdr:row>83</xdr:row>
      <xdr:rowOff>123698</xdr:rowOff>
    </xdr:to>
    <xdr:cxnSp macro="">
      <xdr:nvCxnSpPr>
        <xdr:cNvPr id="261" name="直線コネクタ 260"/>
        <xdr:cNvCxnSpPr/>
      </xdr:nvCxnSpPr>
      <xdr:spPr>
        <a:xfrm>
          <a:off x="15290800" y="14354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114046</xdr:rowOff>
    </xdr:from>
    <xdr:to>
      <xdr:col>72</xdr:col>
      <xdr:colOff>203200</xdr:colOff>
      <xdr:row>83</xdr:row>
      <xdr:rowOff>123698</xdr:rowOff>
    </xdr:to>
    <xdr:cxnSp macro="">
      <xdr:nvCxnSpPr>
        <xdr:cNvPr id="264" name="直線コネクタ 263"/>
        <xdr:cNvCxnSpPr/>
      </xdr:nvCxnSpPr>
      <xdr:spPr>
        <a:xfrm>
          <a:off x="14401800" y="143443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114046</xdr:rowOff>
    </xdr:from>
    <xdr:to>
      <xdr:col>68</xdr:col>
      <xdr:colOff>152400</xdr:colOff>
      <xdr:row>83</xdr:row>
      <xdr:rowOff>162306</xdr:rowOff>
    </xdr:to>
    <xdr:cxnSp macro="">
      <xdr:nvCxnSpPr>
        <xdr:cNvPr id="267" name="直線コネクタ 266"/>
        <xdr:cNvCxnSpPr/>
      </xdr:nvCxnSpPr>
      <xdr:spPr>
        <a:xfrm flipV="1">
          <a:off x="13512800" y="1434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72898</xdr:rowOff>
    </xdr:from>
    <xdr:to>
      <xdr:col>81</xdr:col>
      <xdr:colOff>95250</xdr:colOff>
      <xdr:row>84</xdr:row>
      <xdr:rowOff>3048</xdr:rowOff>
    </xdr:to>
    <xdr:sp macro="" textlink="">
      <xdr:nvSpPr>
        <xdr:cNvPr id="277" name="楕円 276"/>
        <xdr:cNvSpPr/>
      </xdr:nvSpPr>
      <xdr:spPr>
        <a:xfrm>
          <a:off x="169672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89425</xdr:rowOff>
    </xdr:from>
    <xdr:ext cx="762000" cy="259045"/>
    <xdr:sp macro="" textlink="">
      <xdr:nvSpPr>
        <xdr:cNvPr id="278" name="給与水準   （国との比較）該当値テキスト"/>
        <xdr:cNvSpPr txBox="1"/>
      </xdr:nvSpPr>
      <xdr:spPr>
        <a:xfrm>
          <a:off x="17106900" y="141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72898</xdr:rowOff>
    </xdr:from>
    <xdr:to>
      <xdr:col>77</xdr:col>
      <xdr:colOff>95250</xdr:colOff>
      <xdr:row>84</xdr:row>
      <xdr:rowOff>3048</xdr:rowOff>
    </xdr:to>
    <xdr:sp macro="" textlink="">
      <xdr:nvSpPr>
        <xdr:cNvPr id="279" name="楕円 278"/>
        <xdr:cNvSpPr/>
      </xdr:nvSpPr>
      <xdr:spPr>
        <a:xfrm>
          <a:off x="161290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13225</xdr:rowOff>
    </xdr:from>
    <xdr:ext cx="736600" cy="259045"/>
    <xdr:sp macro="" textlink="">
      <xdr:nvSpPr>
        <xdr:cNvPr id="280" name="テキスト ボックス 279"/>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72898</xdr:rowOff>
    </xdr:from>
    <xdr:to>
      <xdr:col>73</xdr:col>
      <xdr:colOff>44450</xdr:colOff>
      <xdr:row>84</xdr:row>
      <xdr:rowOff>3048</xdr:rowOff>
    </xdr:to>
    <xdr:sp macro="" textlink="">
      <xdr:nvSpPr>
        <xdr:cNvPr id="281" name="楕円 280"/>
        <xdr:cNvSpPr/>
      </xdr:nvSpPr>
      <xdr:spPr>
        <a:xfrm>
          <a:off x="152400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13225</xdr:rowOff>
    </xdr:from>
    <xdr:ext cx="762000" cy="259045"/>
    <xdr:sp macro="" textlink="">
      <xdr:nvSpPr>
        <xdr:cNvPr id="282" name="テキスト ボックス 281"/>
        <xdr:cNvSpPr txBox="1"/>
      </xdr:nvSpPr>
      <xdr:spPr>
        <a:xfrm>
          <a:off x="14909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63246</xdr:rowOff>
    </xdr:from>
    <xdr:to>
      <xdr:col>68</xdr:col>
      <xdr:colOff>203200</xdr:colOff>
      <xdr:row>83</xdr:row>
      <xdr:rowOff>164846</xdr:rowOff>
    </xdr:to>
    <xdr:sp macro="" textlink="">
      <xdr:nvSpPr>
        <xdr:cNvPr id="283" name="楕円 282"/>
        <xdr:cNvSpPr/>
      </xdr:nvSpPr>
      <xdr:spPr>
        <a:xfrm>
          <a:off x="14351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3573</xdr:rowOff>
    </xdr:from>
    <xdr:ext cx="762000" cy="259045"/>
    <xdr:sp macro="" textlink="">
      <xdr:nvSpPr>
        <xdr:cNvPr id="284" name="テキスト ボックス 283"/>
        <xdr:cNvSpPr txBox="1"/>
      </xdr:nvSpPr>
      <xdr:spPr>
        <a:xfrm>
          <a:off x="14020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111506</xdr:rowOff>
    </xdr:from>
    <xdr:to>
      <xdr:col>64</xdr:col>
      <xdr:colOff>152400</xdr:colOff>
      <xdr:row>84</xdr:row>
      <xdr:rowOff>41656</xdr:rowOff>
    </xdr:to>
    <xdr:sp macro="" textlink="">
      <xdr:nvSpPr>
        <xdr:cNvPr id="285" name="楕円 284"/>
        <xdr:cNvSpPr/>
      </xdr:nvSpPr>
      <xdr:spPr>
        <a:xfrm>
          <a:off x="13462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51833</xdr:rowOff>
    </xdr:from>
    <xdr:ext cx="762000" cy="259045"/>
    <xdr:sp macro="" textlink="">
      <xdr:nvSpPr>
        <xdr:cNvPr id="286" name="テキスト ボックス 285"/>
        <xdr:cNvSpPr txBox="1"/>
      </xdr:nvSpPr>
      <xdr:spPr>
        <a:xfrm>
          <a:off x="13131800" y="14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合併に伴う行政区域拡大により管理運営する公共施設が多いことから職員数も多く、類似団体平均と比較して高い状況にあるが、今後も適切な定員管理を行っていく。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95391</xdr:rowOff>
    </xdr:from>
    <xdr:to>
      <xdr:col>81</xdr:col>
      <xdr:colOff>44450</xdr:colOff>
      <xdr:row>63</xdr:row>
      <xdr:rowOff>4374</xdr:rowOff>
    </xdr:to>
    <xdr:cxnSp macro="">
      <xdr:nvCxnSpPr>
        <xdr:cNvPr id="321" name="直線コネクタ 320"/>
        <xdr:cNvCxnSpPr/>
      </xdr:nvCxnSpPr>
      <xdr:spPr>
        <a:xfrm>
          <a:off x="16179800" y="1072529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64558</xdr:rowOff>
    </xdr:from>
    <xdr:to>
      <xdr:col>77</xdr:col>
      <xdr:colOff>44450</xdr:colOff>
      <xdr:row>62</xdr:row>
      <xdr:rowOff>95391</xdr:rowOff>
    </xdr:to>
    <xdr:cxnSp macro="">
      <xdr:nvCxnSpPr>
        <xdr:cNvPr id="324" name="直線コネクタ 323"/>
        <xdr:cNvCxnSpPr/>
      </xdr:nvCxnSpPr>
      <xdr:spPr>
        <a:xfrm>
          <a:off x="15290800" y="10694458"/>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48471</xdr:rowOff>
    </xdr:from>
    <xdr:to>
      <xdr:col>72</xdr:col>
      <xdr:colOff>203200</xdr:colOff>
      <xdr:row>62</xdr:row>
      <xdr:rowOff>64558</xdr:rowOff>
    </xdr:to>
    <xdr:cxnSp macro="">
      <xdr:nvCxnSpPr>
        <xdr:cNvPr id="327" name="直線コネクタ 326"/>
        <xdr:cNvCxnSpPr/>
      </xdr:nvCxnSpPr>
      <xdr:spPr>
        <a:xfrm>
          <a:off x="14401800" y="106783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48471</xdr:rowOff>
    </xdr:from>
    <xdr:to>
      <xdr:col>68</xdr:col>
      <xdr:colOff>152400</xdr:colOff>
      <xdr:row>62</xdr:row>
      <xdr:rowOff>51153</xdr:rowOff>
    </xdr:to>
    <xdr:cxnSp macro="">
      <xdr:nvCxnSpPr>
        <xdr:cNvPr id="330" name="直線コネクタ 329"/>
        <xdr:cNvCxnSpPr/>
      </xdr:nvCxnSpPr>
      <xdr:spPr>
        <a:xfrm flipV="1">
          <a:off x="13512800" y="10678371"/>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125024</xdr:rowOff>
    </xdr:from>
    <xdr:to>
      <xdr:col>81</xdr:col>
      <xdr:colOff>95250</xdr:colOff>
      <xdr:row>63</xdr:row>
      <xdr:rowOff>55174</xdr:rowOff>
    </xdr:to>
    <xdr:sp macro="" textlink="">
      <xdr:nvSpPr>
        <xdr:cNvPr id="340" name="楕円 339"/>
        <xdr:cNvSpPr/>
      </xdr:nvSpPr>
      <xdr:spPr>
        <a:xfrm>
          <a:off x="16967200" y="107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97101</xdr:rowOff>
    </xdr:from>
    <xdr:ext cx="762000" cy="259045"/>
    <xdr:sp macro="" textlink="">
      <xdr:nvSpPr>
        <xdr:cNvPr id="341" name="定員管理の状況該当値テキスト"/>
        <xdr:cNvSpPr txBox="1"/>
      </xdr:nvSpPr>
      <xdr:spPr>
        <a:xfrm>
          <a:off x="17106900" y="1072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44591</xdr:rowOff>
    </xdr:from>
    <xdr:to>
      <xdr:col>77</xdr:col>
      <xdr:colOff>95250</xdr:colOff>
      <xdr:row>62</xdr:row>
      <xdr:rowOff>146191</xdr:rowOff>
    </xdr:to>
    <xdr:sp macro="" textlink="">
      <xdr:nvSpPr>
        <xdr:cNvPr id="342" name="楕円 341"/>
        <xdr:cNvSpPr/>
      </xdr:nvSpPr>
      <xdr:spPr>
        <a:xfrm>
          <a:off x="16129000" y="106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130968</xdr:rowOff>
    </xdr:from>
    <xdr:ext cx="736600" cy="259045"/>
    <xdr:sp macro="" textlink="">
      <xdr:nvSpPr>
        <xdr:cNvPr id="343" name="テキスト ボックス 342"/>
        <xdr:cNvSpPr txBox="1"/>
      </xdr:nvSpPr>
      <xdr:spPr>
        <a:xfrm>
          <a:off x="15798800" y="1076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13758</xdr:rowOff>
    </xdr:from>
    <xdr:to>
      <xdr:col>73</xdr:col>
      <xdr:colOff>44450</xdr:colOff>
      <xdr:row>62</xdr:row>
      <xdr:rowOff>115358</xdr:rowOff>
    </xdr:to>
    <xdr:sp macro="" textlink="">
      <xdr:nvSpPr>
        <xdr:cNvPr id="344" name="楕円 343"/>
        <xdr:cNvSpPr/>
      </xdr:nvSpPr>
      <xdr:spPr>
        <a:xfrm>
          <a:off x="15240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45" name="テキスト ボックス 344"/>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169121</xdr:rowOff>
    </xdr:from>
    <xdr:to>
      <xdr:col>68</xdr:col>
      <xdr:colOff>203200</xdr:colOff>
      <xdr:row>62</xdr:row>
      <xdr:rowOff>99271</xdr:rowOff>
    </xdr:to>
    <xdr:sp macro="" textlink="">
      <xdr:nvSpPr>
        <xdr:cNvPr id="346" name="楕円 345"/>
        <xdr:cNvSpPr/>
      </xdr:nvSpPr>
      <xdr:spPr>
        <a:xfrm>
          <a:off x="14351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84048</xdr:rowOff>
    </xdr:from>
    <xdr:ext cx="762000" cy="259045"/>
    <xdr:sp macro="" textlink="">
      <xdr:nvSpPr>
        <xdr:cNvPr id="347" name="テキスト ボックス 346"/>
        <xdr:cNvSpPr txBox="1"/>
      </xdr:nvSpPr>
      <xdr:spPr>
        <a:xfrm>
          <a:off x="14020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353</xdr:rowOff>
    </xdr:from>
    <xdr:to>
      <xdr:col>64</xdr:col>
      <xdr:colOff>152400</xdr:colOff>
      <xdr:row>62</xdr:row>
      <xdr:rowOff>101953</xdr:rowOff>
    </xdr:to>
    <xdr:sp macro="" textlink="">
      <xdr:nvSpPr>
        <xdr:cNvPr id="348" name="楕円 347"/>
        <xdr:cNvSpPr/>
      </xdr:nvSpPr>
      <xdr:spPr>
        <a:xfrm>
          <a:off x="13462000" y="106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86730</xdr:rowOff>
    </xdr:from>
    <xdr:ext cx="762000" cy="259045"/>
    <xdr:sp macro="" textlink="">
      <xdr:nvSpPr>
        <xdr:cNvPr id="349" name="テキスト ボックス 348"/>
        <xdr:cNvSpPr txBox="1"/>
      </xdr:nvSpPr>
      <xdr:spPr>
        <a:xfrm>
          <a:off x="13131800" y="1071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類似団体平均より良好な比率ではあるが、令和２年７月豪雨に伴い地方債の借り入れが増加したため、来年度の以降も実質公債比率は、増加するものと考える。</a:t>
          </a:r>
        </a:p>
        <a:p>
          <a:r>
            <a:rPr kumimoji="1" lang="ja-JP" altLang="en-US" sz="1300">
              <a:latin typeface="ＭＳ Ｐゴシック" panose="020B0600070205080204" pitchFamily="50" charset="-128"/>
              <a:ea typeface="ＭＳ Ｐゴシック" panose="020B0600070205080204" pitchFamily="50" charset="-128"/>
            </a:rPr>
            <a:t>　今後の起債借入については事業の必要性や優先度により発行額を精査し、健全財政の維持に努める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83566</xdr:rowOff>
    </xdr:to>
    <xdr:cxnSp macro="">
      <xdr:nvCxnSpPr>
        <xdr:cNvPr id="380" name="直線コネクタ 379"/>
        <xdr:cNvCxnSpPr/>
      </xdr:nvCxnSpPr>
      <xdr:spPr>
        <a:xfrm flipV="1">
          <a:off x="16179800" y="69367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83566</xdr:rowOff>
    </xdr:from>
    <xdr:to>
      <xdr:col>77</xdr:col>
      <xdr:colOff>44450</xdr:colOff>
      <xdr:row>40</xdr:row>
      <xdr:rowOff>88392</xdr:rowOff>
    </xdr:to>
    <xdr:cxnSp macro="">
      <xdr:nvCxnSpPr>
        <xdr:cNvPr id="383" name="直線コネクタ 382"/>
        <xdr:cNvCxnSpPr/>
      </xdr:nvCxnSpPr>
      <xdr:spPr>
        <a:xfrm flipV="1">
          <a:off x="15290800" y="69415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98044</xdr:rowOff>
    </xdr:to>
    <xdr:cxnSp macro="">
      <xdr:nvCxnSpPr>
        <xdr:cNvPr id="386" name="直線コネクタ 385"/>
        <xdr:cNvCxnSpPr/>
      </xdr:nvCxnSpPr>
      <xdr:spPr>
        <a:xfrm flipV="1">
          <a:off x="14401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98044</xdr:rowOff>
    </xdr:to>
    <xdr:cxnSp macro="">
      <xdr:nvCxnSpPr>
        <xdr:cNvPr id="389" name="直線コネクタ 388"/>
        <xdr:cNvCxnSpPr/>
      </xdr:nvCxnSpPr>
      <xdr:spPr>
        <a:xfrm>
          <a:off x="13512800" y="69512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0"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32766</xdr:rowOff>
    </xdr:from>
    <xdr:to>
      <xdr:col>77</xdr:col>
      <xdr:colOff>95250</xdr:colOff>
      <xdr:row>40</xdr:row>
      <xdr:rowOff>134366</xdr:rowOff>
    </xdr:to>
    <xdr:sp macro="" textlink="">
      <xdr:nvSpPr>
        <xdr:cNvPr id="401" name="楕円 400"/>
        <xdr:cNvSpPr/>
      </xdr:nvSpPr>
      <xdr:spPr>
        <a:xfrm>
          <a:off x="16129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144543</xdr:rowOff>
    </xdr:from>
    <xdr:ext cx="736600" cy="259045"/>
    <xdr:sp macro="" textlink="">
      <xdr:nvSpPr>
        <xdr:cNvPr id="402" name="テキスト ボックス 401"/>
        <xdr:cNvSpPr txBox="1"/>
      </xdr:nvSpPr>
      <xdr:spPr>
        <a:xfrm>
          <a:off x="15798800" y="665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3" name="楕円 402"/>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4" name="テキスト ボックス 403"/>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6" name="テキスト ボックス 405"/>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07" name="楕円 406"/>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08" name="テキスト ボックス 407"/>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令和２年７月豪雨の災害復旧事業に地方債を多く充当しているため、今後の償還額は増加していく見込みである。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なお、災害復旧債の償還に備えて、減債基金等の充当可能基金の積み立てを着実に行っていき、将来負担の減少に努めていく。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16,556
16,510
234.01
18,425,118
17,650,902
552,508
6,257,445
11,424,174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に従事した職員に係る人件費については、事業費支弁としたため、減少となった。今後も災害復旧に従事する職員の人件費は、事業費支弁となることから、本年度同様の比率で推移するものと考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50800</xdr:rowOff>
    </xdr:to>
    <xdr:cxnSp macro="">
      <xdr:nvCxnSpPr>
        <xdr:cNvPr id="66" name="直線コネクタ 65"/>
        <xdr:cNvCxnSpPr/>
      </xdr:nvCxnSpPr>
      <xdr:spPr>
        <a:xfrm flipV="1">
          <a:off x="3987800" y="6139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50800</xdr:rowOff>
    </xdr:to>
    <xdr:cxnSp macro="">
      <xdr:nvCxnSpPr>
        <xdr:cNvPr id="69" name="直線コネクタ 68"/>
        <xdr:cNvCxnSpPr/>
      </xdr:nvCxnSpPr>
      <xdr:spPr>
        <a:xfrm>
          <a:off x="3098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96520</xdr:rowOff>
    </xdr:to>
    <xdr:cxnSp macro="">
      <xdr:nvCxnSpPr>
        <xdr:cNvPr id="72" name="直線コネクタ 71"/>
        <xdr:cNvCxnSpPr/>
      </xdr:nvCxnSpPr>
      <xdr:spPr>
        <a:xfrm flipV="1">
          <a:off x="2209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127000</xdr:rowOff>
    </xdr:to>
    <xdr:cxnSp macro="">
      <xdr:nvCxnSpPr>
        <xdr:cNvPr id="75" name="直線コネクタ 74"/>
        <xdr:cNvCxnSpPr/>
      </xdr:nvCxnSpPr>
      <xdr:spPr>
        <a:xfrm flipV="1">
          <a:off x="1320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59707</xdr:rowOff>
    </xdr:from>
    <xdr:ext cx="762000" cy="259045"/>
    <xdr:sp macro="" textlink="">
      <xdr:nvSpPr>
        <xdr:cNvPr id="86" name="人件費該当値テキスト"/>
        <xdr:cNvSpPr txBox="1"/>
      </xdr:nvSpPr>
      <xdr:spPr>
        <a:xfrm>
          <a:off x="4914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同水準で推移しているが、令和２年度は総合コミュニティセンター開館に伴う備品購入や路線見直しに伴う、ふれあいツクールバス運行業務委託料の増加前年度より上昇している。業務委託や施設の維持管理委託が増加傾向にあるが、今後も業務内容を精査し、行政コストの削減や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41275</xdr:rowOff>
    </xdr:to>
    <xdr:cxnSp macro="">
      <xdr:nvCxnSpPr>
        <xdr:cNvPr id="131" name="直線コネクタ 130"/>
        <xdr:cNvCxnSpPr/>
      </xdr:nvCxnSpPr>
      <xdr:spPr>
        <a:xfrm>
          <a:off x="15671800" y="29464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22225</xdr:rowOff>
    </xdr:from>
    <xdr:to>
      <xdr:col>78</xdr:col>
      <xdr:colOff>69850</xdr:colOff>
      <xdr:row>17</xdr:row>
      <xdr:rowOff>31750</xdr:rowOff>
    </xdr:to>
    <xdr:cxnSp macro="">
      <xdr:nvCxnSpPr>
        <xdr:cNvPr id="134" name="直線コネクタ 133"/>
        <xdr:cNvCxnSpPr/>
      </xdr:nvCxnSpPr>
      <xdr:spPr>
        <a:xfrm>
          <a:off x="14782800" y="2936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22225</xdr:rowOff>
    </xdr:to>
    <xdr:cxnSp macro="">
      <xdr:nvCxnSpPr>
        <xdr:cNvPr id="137" name="直線コネクタ 136"/>
        <xdr:cNvCxnSpPr/>
      </xdr:nvCxnSpPr>
      <xdr:spPr>
        <a:xfrm>
          <a:off x="13893800" y="28321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40" name="直線コネクタ 139"/>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50" name="楕円 149"/>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51" name="物件費該当値テキスト"/>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52" name="楕円 151"/>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53" name="テキスト ボックス 152"/>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142875</xdr:rowOff>
    </xdr:from>
    <xdr:to>
      <xdr:col>74</xdr:col>
      <xdr:colOff>31750</xdr:colOff>
      <xdr:row>17</xdr:row>
      <xdr:rowOff>73025</xdr:rowOff>
    </xdr:to>
    <xdr:sp macro="" textlink="">
      <xdr:nvSpPr>
        <xdr:cNvPr id="154" name="楕円 153"/>
        <xdr:cNvSpPr/>
      </xdr:nvSpPr>
      <xdr:spPr>
        <a:xfrm>
          <a:off x="14732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83202</xdr:rowOff>
    </xdr:from>
    <xdr:ext cx="762000" cy="259045"/>
    <xdr:sp macro="" textlink="">
      <xdr:nvSpPr>
        <xdr:cNvPr id="155" name="テキスト ボックス 154"/>
        <xdr:cNvSpPr txBox="1"/>
      </xdr:nvSpPr>
      <xdr:spPr>
        <a:xfrm>
          <a:off x="14401800" y="265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6" name="楕円 155"/>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7" name="テキスト ボックス 156"/>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8" name="楕円 157"/>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9" name="テキスト ボックス 158"/>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主に受給対象者増加に伴う自立支援給付費等扶助費及び老人保護措置費委託料増加に伴い、比率は増加している。</a:t>
          </a:r>
        </a:p>
        <a:p>
          <a:r>
            <a:rPr kumimoji="1" lang="ja-JP" altLang="en-US" sz="1300">
              <a:latin typeface="ＭＳ Ｐゴシック" panose="020B0600070205080204" pitchFamily="50" charset="-128"/>
              <a:ea typeface="ＭＳ Ｐゴシック" panose="020B0600070205080204" pitchFamily="50" charset="-128"/>
            </a:rPr>
            <a:t>　今後も社会保障経費は高い水準で推移していくものと予想され、適正な事業執行に努めていく。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56</xdr:row>
      <xdr:rowOff>88900</xdr:rowOff>
    </xdr:to>
    <xdr:cxnSp macro="">
      <xdr:nvCxnSpPr>
        <xdr:cNvPr id="192" name="直線コネクタ 191"/>
        <xdr:cNvCxnSpPr/>
      </xdr:nvCxnSpPr>
      <xdr:spPr>
        <a:xfrm>
          <a:off x="3987800" y="93599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56</xdr:row>
      <xdr:rowOff>25400</xdr:rowOff>
    </xdr:to>
    <xdr:cxnSp macro="">
      <xdr:nvCxnSpPr>
        <xdr:cNvPr id="195" name="直線コネクタ 194"/>
        <xdr:cNvCxnSpPr/>
      </xdr:nvCxnSpPr>
      <xdr:spPr>
        <a:xfrm flipV="1">
          <a:off x="3098800" y="9359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7" name="テキスト ボックス 19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63500</xdr:rowOff>
    </xdr:to>
    <xdr:cxnSp macro="">
      <xdr:nvCxnSpPr>
        <xdr:cNvPr id="198" name="直線コネクタ 197"/>
        <xdr:cNvCxnSpPr/>
      </xdr:nvCxnSpPr>
      <xdr:spPr>
        <a:xfrm flipV="1">
          <a:off x="2209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63500</xdr:rowOff>
    </xdr:to>
    <xdr:cxnSp macro="">
      <xdr:nvCxnSpPr>
        <xdr:cNvPr id="201" name="直線コネクタ 200"/>
        <xdr:cNvCxnSpPr/>
      </xdr:nvCxnSpPr>
      <xdr:spPr>
        <a:xfrm>
          <a:off x="1320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2"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13" name="楕円 212"/>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4" name="テキスト ボックス 213"/>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5" name="楕円 214"/>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16" name="テキスト ボックス 215"/>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7" name="楕円 216"/>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99077</xdr:rowOff>
    </xdr:from>
    <xdr:ext cx="762000" cy="259045"/>
    <xdr:sp macro="" textlink="">
      <xdr:nvSpPr>
        <xdr:cNvPr id="218" name="テキスト ボックス 217"/>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9" name="楕円 218"/>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20" name="テキスト ボックス 219"/>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令和２年度においては、介護保険第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号被保険者低所得者保険料軽減負担金の増加により、繰出金の増加に繋がり、比率が前年度より上昇している。</a:t>
          </a:r>
        </a:p>
        <a:p>
          <a:r>
            <a:rPr kumimoji="1" lang="ja-JP" altLang="en-US" sz="1300">
              <a:latin typeface="ＭＳ Ｐゴシック" panose="020B0600070205080204" pitchFamily="50" charset="-128"/>
              <a:ea typeface="ＭＳ Ｐゴシック" panose="020B0600070205080204" pitchFamily="50" charset="-128"/>
            </a:rPr>
            <a:t>今後も制度改正に伴い各特別会計への繰出金の増減がありうるが、その中でも経常経費の節減に努め、繰出金の適正化に努める。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130810</xdr:rowOff>
    </xdr:to>
    <xdr:cxnSp macro="">
      <xdr:nvCxnSpPr>
        <xdr:cNvPr id="253" name="直線コネクタ 252"/>
        <xdr:cNvCxnSpPr/>
      </xdr:nvCxnSpPr>
      <xdr:spPr>
        <a:xfrm flipV="1">
          <a:off x="15671800" y="988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130810</xdr:rowOff>
    </xdr:to>
    <xdr:cxnSp macro="">
      <xdr:nvCxnSpPr>
        <xdr:cNvPr id="256" name="直線コネクタ 255"/>
        <xdr:cNvCxnSpPr/>
      </xdr:nvCxnSpPr>
      <xdr:spPr>
        <a:xfrm>
          <a:off x="14782800" y="988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115570</xdr:rowOff>
    </xdr:to>
    <xdr:cxnSp macro="">
      <xdr:nvCxnSpPr>
        <xdr:cNvPr id="259" name="直線コネクタ 258"/>
        <xdr:cNvCxnSpPr/>
      </xdr:nvCxnSpPr>
      <xdr:spPr>
        <a:xfrm>
          <a:off x="13893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123190</xdr:rowOff>
    </xdr:to>
    <xdr:cxnSp macro="">
      <xdr:nvCxnSpPr>
        <xdr:cNvPr id="262" name="直線コネクタ 261"/>
        <xdr:cNvCxnSpPr/>
      </xdr:nvCxnSpPr>
      <xdr:spPr>
        <a:xfrm flipV="1">
          <a:off x="13004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4" name="楕円 273"/>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5" name="テキスト ボックス 274"/>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6" name="楕円 27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7" name="テキスト ボックス 27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8" name="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ふるさと寄付の浸透により町産品の返礼が増大にしたことにより増加した。今後の取組みによって利用者が増加することが見込まれるため、業務の効率化を図りながら取り組んでいく。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36</xdr:row>
      <xdr:rowOff>38826</xdr:rowOff>
    </xdr:to>
    <xdr:cxnSp macro="">
      <xdr:nvCxnSpPr>
        <xdr:cNvPr id="316" name="直線コネクタ 315"/>
        <xdr:cNvCxnSpPr/>
      </xdr:nvCxnSpPr>
      <xdr:spPr>
        <a:xfrm>
          <a:off x="15671800" y="61522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73116</xdr:rowOff>
    </xdr:from>
    <xdr:to>
      <xdr:col>78</xdr:col>
      <xdr:colOff>69850</xdr:colOff>
      <xdr:row>35</xdr:row>
      <xdr:rowOff>151493</xdr:rowOff>
    </xdr:to>
    <xdr:cxnSp macro="">
      <xdr:nvCxnSpPr>
        <xdr:cNvPr id="319" name="直線コネクタ 318"/>
        <xdr:cNvCxnSpPr/>
      </xdr:nvCxnSpPr>
      <xdr:spPr>
        <a:xfrm>
          <a:off x="14782800" y="60738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33927</xdr:rowOff>
    </xdr:from>
    <xdr:to>
      <xdr:col>73</xdr:col>
      <xdr:colOff>180975</xdr:colOff>
      <xdr:row>35</xdr:row>
      <xdr:rowOff>73116</xdr:rowOff>
    </xdr:to>
    <xdr:cxnSp macro="">
      <xdr:nvCxnSpPr>
        <xdr:cNvPr id="322" name="直線コネクタ 321"/>
        <xdr:cNvCxnSpPr/>
      </xdr:nvCxnSpPr>
      <xdr:spPr>
        <a:xfrm>
          <a:off x="13893800" y="60346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33927</xdr:rowOff>
    </xdr:from>
    <xdr:to>
      <xdr:col>69</xdr:col>
      <xdr:colOff>92075</xdr:colOff>
      <xdr:row>35</xdr:row>
      <xdr:rowOff>60053</xdr:rowOff>
    </xdr:to>
    <xdr:cxnSp macro="">
      <xdr:nvCxnSpPr>
        <xdr:cNvPr id="325" name="直線コネクタ 324"/>
        <xdr:cNvCxnSpPr/>
      </xdr:nvCxnSpPr>
      <xdr:spPr>
        <a:xfrm flipV="1">
          <a:off x="13004800" y="60346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159476</xdr:rowOff>
    </xdr:from>
    <xdr:to>
      <xdr:col>82</xdr:col>
      <xdr:colOff>158750</xdr:colOff>
      <xdr:row>36</xdr:row>
      <xdr:rowOff>89626</xdr:rowOff>
    </xdr:to>
    <xdr:sp macro="" textlink="">
      <xdr:nvSpPr>
        <xdr:cNvPr id="335" name="楕円 334"/>
        <xdr:cNvSpPr/>
      </xdr:nvSpPr>
      <xdr:spPr>
        <a:xfrm>
          <a:off x="16459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4553</xdr:rowOff>
    </xdr:from>
    <xdr:ext cx="762000" cy="259045"/>
    <xdr:sp macro="" textlink="">
      <xdr:nvSpPr>
        <xdr:cNvPr id="336" name="補助費等該当値テキスト"/>
        <xdr:cNvSpPr txBox="1"/>
      </xdr:nvSpPr>
      <xdr:spPr>
        <a:xfrm>
          <a:off x="16598900" y="60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7" name="楕円 336"/>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8" name="テキスト ボックス 337"/>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22316</xdr:rowOff>
    </xdr:from>
    <xdr:to>
      <xdr:col>74</xdr:col>
      <xdr:colOff>31750</xdr:colOff>
      <xdr:row>35</xdr:row>
      <xdr:rowOff>123916</xdr:rowOff>
    </xdr:to>
    <xdr:sp macro="" textlink="">
      <xdr:nvSpPr>
        <xdr:cNvPr id="339" name="楕円 338"/>
        <xdr:cNvSpPr/>
      </xdr:nvSpPr>
      <xdr:spPr>
        <a:xfrm>
          <a:off x="14732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134093</xdr:rowOff>
    </xdr:from>
    <xdr:ext cx="762000" cy="259045"/>
    <xdr:sp macro="" textlink="">
      <xdr:nvSpPr>
        <xdr:cNvPr id="340" name="テキスト ボックス 339"/>
        <xdr:cNvSpPr txBox="1"/>
      </xdr:nvSpPr>
      <xdr:spPr>
        <a:xfrm>
          <a:off x="14401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154577</xdr:rowOff>
    </xdr:from>
    <xdr:to>
      <xdr:col>69</xdr:col>
      <xdr:colOff>142875</xdr:colOff>
      <xdr:row>35</xdr:row>
      <xdr:rowOff>84727</xdr:rowOff>
    </xdr:to>
    <xdr:sp macro="" textlink="">
      <xdr:nvSpPr>
        <xdr:cNvPr id="341" name="楕円 340"/>
        <xdr:cNvSpPr/>
      </xdr:nvSpPr>
      <xdr:spPr>
        <a:xfrm>
          <a:off x="13843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94904</xdr:rowOff>
    </xdr:from>
    <xdr:ext cx="762000" cy="259045"/>
    <xdr:sp macro="" textlink="">
      <xdr:nvSpPr>
        <xdr:cNvPr id="342" name="テキスト ボックス 341"/>
        <xdr:cNvSpPr txBox="1"/>
      </xdr:nvSpPr>
      <xdr:spPr>
        <a:xfrm>
          <a:off x="13512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9253</xdr:rowOff>
    </xdr:from>
    <xdr:to>
      <xdr:col>65</xdr:col>
      <xdr:colOff>53975</xdr:colOff>
      <xdr:row>35</xdr:row>
      <xdr:rowOff>110853</xdr:rowOff>
    </xdr:to>
    <xdr:sp macro="" textlink="">
      <xdr:nvSpPr>
        <xdr:cNvPr id="343" name="楕円 342"/>
        <xdr:cNvSpPr/>
      </xdr:nvSpPr>
      <xdr:spPr>
        <a:xfrm>
          <a:off x="12954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121030</xdr:rowOff>
    </xdr:from>
    <xdr:ext cx="762000" cy="259045"/>
    <xdr:sp macro="" textlink="">
      <xdr:nvSpPr>
        <xdr:cNvPr id="344" name="テキスト ボックス 343"/>
        <xdr:cNvSpPr txBox="1"/>
      </xdr:nvSpPr>
      <xdr:spPr>
        <a:xfrm>
          <a:off x="12623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類似団体と比較し良好な比率ではあるが、令和２年７月豪雨に係る災害復旧により借入額は増加した。</a:t>
          </a:r>
        </a:p>
        <a:p>
          <a:r>
            <a:rPr kumimoji="1" lang="ja-JP" altLang="en-US" sz="1300">
              <a:latin typeface="ＭＳ Ｐゴシック" panose="020B0600070205080204" pitchFamily="50" charset="-128"/>
              <a:ea typeface="ＭＳ Ｐゴシック" panose="020B0600070205080204" pitchFamily="50" charset="-128"/>
            </a:rPr>
            <a:t>　今後、災害に係る償還開始年度までに減債基金の積み立てに努め、償還に備えるとともに、今後の借り入れについては交付税措置額等も勘案しながら適正管理に努める。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97282</xdr:rowOff>
    </xdr:to>
    <xdr:cxnSp macro="">
      <xdr:nvCxnSpPr>
        <xdr:cNvPr id="374" name="直線コネクタ 373"/>
        <xdr:cNvCxnSpPr/>
      </xdr:nvCxnSpPr>
      <xdr:spPr>
        <a:xfrm>
          <a:off x="3987800" y="132943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92711</xdr:rowOff>
    </xdr:to>
    <xdr:cxnSp macro="">
      <xdr:nvCxnSpPr>
        <xdr:cNvPr id="377" name="直線コネクタ 376"/>
        <xdr:cNvCxnSpPr/>
      </xdr:nvCxnSpPr>
      <xdr:spPr>
        <a:xfrm>
          <a:off x="3098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143002</xdr:rowOff>
    </xdr:to>
    <xdr:cxnSp macro="">
      <xdr:nvCxnSpPr>
        <xdr:cNvPr id="380" name="直線コネクタ 379"/>
        <xdr:cNvCxnSpPr/>
      </xdr:nvCxnSpPr>
      <xdr:spPr>
        <a:xfrm flipV="1">
          <a:off x="2209800" y="13276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143002</xdr:rowOff>
    </xdr:to>
    <xdr:cxnSp macro="">
      <xdr:nvCxnSpPr>
        <xdr:cNvPr id="383" name="直線コネクタ 382"/>
        <xdr:cNvCxnSpPr/>
      </xdr:nvCxnSpPr>
      <xdr:spPr>
        <a:xfrm>
          <a:off x="1320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5" name="テキスト ボックス 38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93" name="楕円 392"/>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94"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5" name="楕円 394"/>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6" name="テキスト ボックス 395"/>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7" name="楕円 396"/>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8" name="テキスト ボックス 397"/>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9" name="楕円 398"/>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400" name="テキスト ボックス 399"/>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401" name="楕円 400"/>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402" name="テキスト ボックス 401"/>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令和２年度は前年度と比較すると上昇しているが、近年は類似団体平均より高い水準で推移している。今後も引き続き、事業見直しによる歳出の削減を推進し、財政の健全化に努めていく。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77</xdr:row>
      <xdr:rowOff>24130</xdr:rowOff>
    </xdr:to>
    <xdr:cxnSp macro="">
      <xdr:nvCxnSpPr>
        <xdr:cNvPr id="435" name="直線コネクタ 434"/>
        <xdr:cNvCxnSpPr/>
      </xdr:nvCxnSpPr>
      <xdr:spPr>
        <a:xfrm>
          <a:off x="15671800" y="131419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76</xdr:row>
      <xdr:rowOff>134620</xdr:rowOff>
    </xdr:to>
    <xdr:cxnSp macro="">
      <xdr:nvCxnSpPr>
        <xdr:cNvPr id="438" name="直線コネクタ 437"/>
        <xdr:cNvCxnSpPr/>
      </xdr:nvCxnSpPr>
      <xdr:spPr>
        <a:xfrm flipV="1">
          <a:off x="14782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134620</xdr:rowOff>
    </xdr:to>
    <xdr:cxnSp macro="">
      <xdr:nvCxnSpPr>
        <xdr:cNvPr id="441" name="直線コネクタ 440"/>
        <xdr:cNvCxnSpPr/>
      </xdr:nvCxnSpPr>
      <xdr:spPr>
        <a:xfrm>
          <a:off x="13893800" y="13134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130811</xdr:rowOff>
    </xdr:to>
    <xdr:cxnSp macro="">
      <xdr:nvCxnSpPr>
        <xdr:cNvPr id="444" name="直線コネクタ 443"/>
        <xdr:cNvCxnSpPr/>
      </xdr:nvCxnSpPr>
      <xdr:spPr>
        <a:xfrm flipV="1">
          <a:off x="13004800" y="13134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4" name="楕円 453"/>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55"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6" name="楕円 455"/>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147338</xdr:rowOff>
    </xdr:from>
    <xdr:ext cx="736600" cy="259045"/>
    <xdr:sp macro="" textlink="">
      <xdr:nvSpPr>
        <xdr:cNvPr id="457" name="テキスト ボックス 456"/>
        <xdr:cNvSpPr txBox="1"/>
      </xdr:nvSpPr>
      <xdr:spPr>
        <a:xfrm>
          <a:off x="15290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58" name="楕円 457"/>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59" name="テキスト ボックス 458"/>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60" name="楕円 459"/>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61" name="テキスト ボックス 460"/>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62" name="楕円 461"/>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63" name="テキスト ボックス 462"/>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144399</xdr:rowOff>
    </xdr:from>
    <xdr:to>
      <xdr:col>29</xdr:col>
      <xdr:colOff>127000</xdr:colOff>
      <xdr:row>15</xdr:row>
      <xdr:rowOff>161366</xdr:rowOff>
    </xdr:to>
    <xdr:cxnSp macro="">
      <xdr:nvCxnSpPr>
        <xdr:cNvPr id="50" name="直線コネクタ 49"/>
        <xdr:cNvCxnSpPr/>
      </xdr:nvCxnSpPr>
      <xdr:spPr bwMode="auto">
        <a:xfrm flipV="1">
          <a:off x="5003800" y="2592324"/>
          <a:ext cx="647700" cy="188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161366</xdr:rowOff>
    </xdr:from>
    <xdr:to>
      <xdr:col>26</xdr:col>
      <xdr:colOff>50800</xdr:colOff>
      <xdr:row>16</xdr:row>
      <xdr:rowOff>32385</xdr:rowOff>
    </xdr:to>
    <xdr:cxnSp macro="">
      <xdr:nvCxnSpPr>
        <xdr:cNvPr id="53" name="直線コネクタ 52"/>
        <xdr:cNvCxnSpPr/>
      </xdr:nvCxnSpPr>
      <xdr:spPr bwMode="auto">
        <a:xfrm flipV="1">
          <a:off x="4305300" y="2780741"/>
          <a:ext cx="698500" cy="4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32385</xdr:rowOff>
    </xdr:from>
    <xdr:to>
      <xdr:col>22</xdr:col>
      <xdr:colOff>114300</xdr:colOff>
      <xdr:row>16</xdr:row>
      <xdr:rowOff>59601</xdr:rowOff>
    </xdr:to>
    <xdr:cxnSp macro="">
      <xdr:nvCxnSpPr>
        <xdr:cNvPr id="56" name="直線コネクタ 55"/>
        <xdr:cNvCxnSpPr/>
      </xdr:nvCxnSpPr>
      <xdr:spPr bwMode="auto">
        <a:xfrm flipV="1">
          <a:off x="3606800" y="2823210"/>
          <a:ext cx="698500" cy="2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43383</xdr:rowOff>
    </xdr:from>
    <xdr:to>
      <xdr:col>18</xdr:col>
      <xdr:colOff>177800</xdr:colOff>
      <xdr:row>16</xdr:row>
      <xdr:rowOff>59601</xdr:rowOff>
    </xdr:to>
    <xdr:cxnSp macro="">
      <xdr:nvCxnSpPr>
        <xdr:cNvPr id="59" name="直線コネクタ 58"/>
        <xdr:cNvCxnSpPr/>
      </xdr:nvCxnSpPr>
      <xdr:spPr bwMode="auto">
        <a:xfrm>
          <a:off x="2908300" y="2834208"/>
          <a:ext cx="698500" cy="1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93599</xdr:rowOff>
    </xdr:from>
    <xdr:to>
      <xdr:col>29</xdr:col>
      <xdr:colOff>177800</xdr:colOff>
      <xdr:row>15</xdr:row>
      <xdr:rowOff>23749</xdr:rowOff>
    </xdr:to>
    <xdr:sp macro="" textlink="">
      <xdr:nvSpPr>
        <xdr:cNvPr id="69" name="楕円 68"/>
        <xdr:cNvSpPr/>
      </xdr:nvSpPr>
      <xdr:spPr bwMode="auto">
        <a:xfrm>
          <a:off x="5600700" y="254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110126</xdr:rowOff>
    </xdr:from>
    <xdr:ext cx="762000" cy="259045"/>
    <xdr:sp macro="" textlink="">
      <xdr:nvSpPr>
        <xdr:cNvPr id="70" name="人口1人当たり決算額の推移該当値テキスト130"/>
        <xdr:cNvSpPr txBox="1"/>
      </xdr:nvSpPr>
      <xdr:spPr>
        <a:xfrm>
          <a:off x="5740400" y="23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110566</xdr:rowOff>
    </xdr:from>
    <xdr:to>
      <xdr:col>26</xdr:col>
      <xdr:colOff>101600</xdr:colOff>
      <xdr:row>16</xdr:row>
      <xdr:rowOff>40716</xdr:rowOff>
    </xdr:to>
    <xdr:sp macro="" textlink="">
      <xdr:nvSpPr>
        <xdr:cNvPr id="71" name="楕円 70"/>
        <xdr:cNvSpPr/>
      </xdr:nvSpPr>
      <xdr:spPr bwMode="auto">
        <a:xfrm>
          <a:off x="4953000" y="272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50893</xdr:rowOff>
    </xdr:from>
    <xdr:ext cx="736600" cy="259045"/>
    <xdr:sp macro="" textlink="">
      <xdr:nvSpPr>
        <xdr:cNvPr id="72" name="テキスト ボックス 71"/>
        <xdr:cNvSpPr txBox="1"/>
      </xdr:nvSpPr>
      <xdr:spPr>
        <a:xfrm>
          <a:off x="4622800" y="249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153035</xdr:rowOff>
    </xdr:from>
    <xdr:to>
      <xdr:col>22</xdr:col>
      <xdr:colOff>165100</xdr:colOff>
      <xdr:row>16</xdr:row>
      <xdr:rowOff>83185</xdr:rowOff>
    </xdr:to>
    <xdr:sp macro="" textlink="">
      <xdr:nvSpPr>
        <xdr:cNvPr id="73" name="楕円 72"/>
        <xdr:cNvSpPr/>
      </xdr:nvSpPr>
      <xdr:spPr bwMode="auto">
        <a:xfrm>
          <a:off x="4254500" y="27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93362</xdr:rowOff>
    </xdr:from>
    <xdr:ext cx="762000" cy="259045"/>
    <xdr:sp macro="" textlink="">
      <xdr:nvSpPr>
        <xdr:cNvPr id="74" name="テキスト ボックス 73"/>
        <xdr:cNvSpPr txBox="1"/>
      </xdr:nvSpPr>
      <xdr:spPr>
        <a:xfrm>
          <a:off x="3924300" y="25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8801</xdr:rowOff>
    </xdr:from>
    <xdr:to>
      <xdr:col>19</xdr:col>
      <xdr:colOff>38100</xdr:colOff>
      <xdr:row>16</xdr:row>
      <xdr:rowOff>110401</xdr:rowOff>
    </xdr:to>
    <xdr:sp macro="" textlink="">
      <xdr:nvSpPr>
        <xdr:cNvPr id="75" name="楕円 74"/>
        <xdr:cNvSpPr/>
      </xdr:nvSpPr>
      <xdr:spPr bwMode="auto">
        <a:xfrm>
          <a:off x="3556000" y="279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120578</xdr:rowOff>
    </xdr:from>
    <xdr:ext cx="762000" cy="259045"/>
    <xdr:sp macro="" textlink="">
      <xdr:nvSpPr>
        <xdr:cNvPr id="76" name="テキスト ボックス 75"/>
        <xdr:cNvSpPr txBox="1"/>
      </xdr:nvSpPr>
      <xdr:spPr>
        <a:xfrm>
          <a:off x="3225800" y="256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164033</xdr:rowOff>
    </xdr:from>
    <xdr:to>
      <xdr:col>15</xdr:col>
      <xdr:colOff>101600</xdr:colOff>
      <xdr:row>16</xdr:row>
      <xdr:rowOff>94183</xdr:rowOff>
    </xdr:to>
    <xdr:sp macro="" textlink="">
      <xdr:nvSpPr>
        <xdr:cNvPr id="77" name="楕円 76"/>
        <xdr:cNvSpPr/>
      </xdr:nvSpPr>
      <xdr:spPr bwMode="auto">
        <a:xfrm>
          <a:off x="2857500" y="278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104360</xdr:rowOff>
    </xdr:from>
    <xdr:ext cx="762000" cy="259045"/>
    <xdr:sp macro="" textlink="">
      <xdr:nvSpPr>
        <xdr:cNvPr id="78" name="テキスト ボックス 77"/>
        <xdr:cNvSpPr txBox="1"/>
      </xdr:nvSpPr>
      <xdr:spPr>
        <a:xfrm>
          <a:off x="2527300" y="25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293878</xdr:rowOff>
    </xdr:from>
    <xdr:to>
      <xdr:col>29</xdr:col>
      <xdr:colOff>127000</xdr:colOff>
      <xdr:row>35</xdr:row>
      <xdr:rowOff>325539</xdr:rowOff>
    </xdr:to>
    <xdr:cxnSp macro="">
      <xdr:nvCxnSpPr>
        <xdr:cNvPr id="111" name="直線コネクタ 110"/>
        <xdr:cNvCxnSpPr/>
      </xdr:nvCxnSpPr>
      <xdr:spPr bwMode="auto">
        <a:xfrm flipV="1">
          <a:off x="5003800" y="6904228"/>
          <a:ext cx="6477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325539</xdr:rowOff>
    </xdr:from>
    <xdr:to>
      <xdr:col>26</xdr:col>
      <xdr:colOff>50800</xdr:colOff>
      <xdr:row>36</xdr:row>
      <xdr:rowOff>12224</xdr:rowOff>
    </xdr:to>
    <xdr:cxnSp macro="">
      <xdr:nvCxnSpPr>
        <xdr:cNvPr id="114" name="直線コネクタ 113"/>
        <xdr:cNvCxnSpPr/>
      </xdr:nvCxnSpPr>
      <xdr:spPr bwMode="auto">
        <a:xfrm flipV="1">
          <a:off x="4305300" y="6935889"/>
          <a:ext cx="698500" cy="29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308242</xdr:rowOff>
    </xdr:from>
    <xdr:to>
      <xdr:col>22</xdr:col>
      <xdr:colOff>114300</xdr:colOff>
      <xdr:row>36</xdr:row>
      <xdr:rowOff>12224</xdr:rowOff>
    </xdr:to>
    <xdr:cxnSp macro="">
      <xdr:nvCxnSpPr>
        <xdr:cNvPr id="117" name="直線コネクタ 116"/>
        <xdr:cNvCxnSpPr/>
      </xdr:nvCxnSpPr>
      <xdr:spPr bwMode="auto">
        <a:xfrm>
          <a:off x="3606800" y="6918592"/>
          <a:ext cx="698500" cy="4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307099</xdr:rowOff>
    </xdr:from>
    <xdr:to>
      <xdr:col>18</xdr:col>
      <xdr:colOff>177800</xdr:colOff>
      <xdr:row>35</xdr:row>
      <xdr:rowOff>308242</xdr:rowOff>
    </xdr:to>
    <xdr:cxnSp macro="">
      <xdr:nvCxnSpPr>
        <xdr:cNvPr id="120" name="直線コネクタ 119"/>
        <xdr:cNvCxnSpPr/>
      </xdr:nvCxnSpPr>
      <xdr:spPr bwMode="auto">
        <a:xfrm>
          <a:off x="2908300" y="6917449"/>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243078</xdr:rowOff>
    </xdr:from>
    <xdr:to>
      <xdr:col>29</xdr:col>
      <xdr:colOff>177800</xdr:colOff>
      <xdr:row>36</xdr:row>
      <xdr:rowOff>1778</xdr:rowOff>
    </xdr:to>
    <xdr:sp macro="" textlink="">
      <xdr:nvSpPr>
        <xdr:cNvPr id="130" name="楕円 129"/>
        <xdr:cNvSpPr/>
      </xdr:nvSpPr>
      <xdr:spPr bwMode="auto">
        <a:xfrm>
          <a:off x="5600700" y="685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215155</xdr:rowOff>
    </xdr:from>
    <xdr:ext cx="762000" cy="259045"/>
    <xdr:sp macro="" textlink="">
      <xdr:nvSpPr>
        <xdr:cNvPr id="131" name="人口1人当たり決算額の推移該当値テキスト445"/>
        <xdr:cNvSpPr txBox="1"/>
      </xdr:nvSpPr>
      <xdr:spPr>
        <a:xfrm>
          <a:off x="5740400" y="68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274739</xdr:rowOff>
    </xdr:from>
    <xdr:to>
      <xdr:col>26</xdr:col>
      <xdr:colOff>101600</xdr:colOff>
      <xdr:row>36</xdr:row>
      <xdr:rowOff>33439</xdr:rowOff>
    </xdr:to>
    <xdr:sp macro="" textlink="">
      <xdr:nvSpPr>
        <xdr:cNvPr id="132" name="楕円 131"/>
        <xdr:cNvSpPr/>
      </xdr:nvSpPr>
      <xdr:spPr bwMode="auto">
        <a:xfrm>
          <a:off x="4953000" y="688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18216</xdr:rowOff>
    </xdr:from>
    <xdr:ext cx="736600" cy="259045"/>
    <xdr:sp macro="" textlink="">
      <xdr:nvSpPr>
        <xdr:cNvPr id="133" name="テキスト ボックス 132"/>
        <xdr:cNvSpPr txBox="1"/>
      </xdr:nvSpPr>
      <xdr:spPr>
        <a:xfrm>
          <a:off x="4622800" y="6971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304324</xdr:rowOff>
    </xdr:from>
    <xdr:to>
      <xdr:col>22</xdr:col>
      <xdr:colOff>165100</xdr:colOff>
      <xdr:row>36</xdr:row>
      <xdr:rowOff>63024</xdr:rowOff>
    </xdr:to>
    <xdr:sp macro="" textlink="">
      <xdr:nvSpPr>
        <xdr:cNvPr id="134" name="楕円 133"/>
        <xdr:cNvSpPr/>
      </xdr:nvSpPr>
      <xdr:spPr bwMode="auto">
        <a:xfrm>
          <a:off x="4254500" y="6914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47801</xdr:rowOff>
    </xdr:from>
    <xdr:ext cx="762000" cy="259045"/>
    <xdr:sp macro="" textlink="">
      <xdr:nvSpPr>
        <xdr:cNvPr id="135" name="テキスト ボックス 134"/>
        <xdr:cNvSpPr txBox="1"/>
      </xdr:nvSpPr>
      <xdr:spPr>
        <a:xfrm>
          <a:off x="3924300" y="700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257442</xdr:rowOff>
    </xdr:from>
    <xdr:to>
      <xdr:col>19</xdr:col>
      <xdr:colOff>38100</xdr:colOff>
      <xdr:row>36</xdr:row>
      <xdr:rowOff>16142</xdr:rowOff>
    </xdr:to>
    <xdr:sp macro="" textlink="">
      <xdr:nvSpPr>
        <xdr:cNvPr id="136" name="楕円 135"/>
        <xdr:cNvSpPr/>
      </xdr:nvSpPr>
      <xdr:spPr bwMode="auto">
        <a:xfrm>
          <a:off x="3556000" y="68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919</xdr:rowOff>
    </xdr:from>
    <xdr:ext cx="762000" cy="259045"/>
    <xdr:sp macro="" textlink="">
      <xdr:nvSpPr>
        <xdr:cNvPr id="137" name="テキスト ボックス 136"/>
        <xdr:cNvSpPr txBox="1"/>
      </xdr:nvSpPr>
      <xdr:spPr>
        <a:xfrm>
          <a:off x="3225800" y="69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256299</xdr:rowOff>
    </xdr:from>
    <xdr:to>
      <xdr:col>15</xdr:col>
      <xdr:colOff>101600</xdr:colOff>
      <xdr:row>36</xdr:row>
      <xdr:rowOff>14999</xdr:rowOff>
    </xdr:to>
    <xdr:sp macro="" textlink="">
      <xdr:nvSpPr>
        <xdr:cNvPr id="138" name="楕円 137"/>
        <xdr:cNvSpPr/>
      </xdr:nvSpPr>
      <xdr:spPr bwMode="auto">
        <a:xfrm>
          <a:off x="2857500" y="686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342676</xdr:rowOff>
    </xdr:from>
    <xdr:ext cx="762000" cy="259045"/>
    <xdr:sp macro="" textlink="">
      <xdr:nvSpPr>
        <xdr:cNvPr id="139" name="テキスト ボックス 138"/>
        <xdr:cNvSpPr txBox="1"/>
      </xdr:nvSpPr>
      <xdr:spPr>
        <a:xfrm>
          <a:off x="2527300" y="695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16,556
16,510
234.01
18,425,118
17,650,902
552,508
6,257,445
11,424,174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149660</xdr:rowOff>
    </xdr:from>
    <xdr:to>
      <xdr:col>24</xdr:col>
      <xdr:colOff>63500</xdr:colOff>
      <xdr:row>33</xdr:row>
      <xdr:rowOff>15521</xdr:rowOff>
    </xdr:to>
    <xdr:cxnSp macro="">
      <xdr:nvCxnSpPr>
        <xdr:cNvPr id="63" name="直線コネクタ 62"/>
        <xdr:cNvCxnSpPr/>
      </xdr:nvCxnSpPr>
      <xdr:spPr>
        <a:xfrm flipV="1">
          <a:off x="3797300" y="5636060"/>
          <a:ext cx="8382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15521</xdr:rowOff>
    </xdr:from>
    <xdr:to>
      <xdr:col>19</xdr:col>
      <xdr:colOff>177800</xdr:colOff>
      <xdr:row>33</xdr:row>
      <xdr:rowOff>51852</xdr:rowOff>
    </xdr:to>
    <xdr:cxnSp macro="">
      <xdr:nvCxnSpPr>
        <xdr:cNvPr id="66" name="直線コネクタ 65"/>
        <xdr:cNvCxnSpPr/>
      </xdr:nvCxnSpPr>
      <xdr:spPr>
        <a:xfrm flipV="1">
          <a:off x="2908300" y="5673371"/>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35703</xdr:rowOff>
    </xdr:from>
    <xdr:to>
      <xdr:col>15</xdr:col>
      <xdr:colOff>50800</xdr:colOff>
      <xdr:row>33</xdr:row>
      <xdr:rowOff>51852</xdr:rowOff>
    </xdr:to>
    <xdr:cxnSp macro="">
      <xdr:nvCxnSpPr>
        <xdr:cNvPr id="69" name="直線コネクタ 68"/>
        <xdr:cNvCxnSpPr/>
      </xdr:nvCxnSpPr>
      <xdr:spPr>
        <a:xfrm>
          <a:off x="2019300" y="5693553"/>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35703</xdr:rowOff>
    </xdr:from>
    <xdr:to>
      <xdr:col>10</xdr:col>
      <xdr:colOff>114300</xdr:colOff>
      <xdr:row>33</xdr:row>
      <xdr:rowOff>54661</xdr:rowOff>
    </xdr:to>
    <xdr:cxnSp macro="">
      <xdr:nvCxnSpPr>
        <xdr:cNvPr id="72" name="直線コネクタ 71"/>
        <xdr:cNvCxnSpPr/>
      </xdr:nvCxnSpPr>
      <xdr:spPr>
        <a:xfrm flipV="1">
          <a:off x="1130300" y="5693553"/>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98860</xdr:rowOff>
    </xdr:from>
    <xdr:to>
      <xdr:col>24</xdr:col>
      <xdr:colOff>114300</xdr:colOff>
      <xdr:row>33</xdr:row>
      <xdr:rowOff>29010</xdr:rowOff>
    </xdr:to>
    <xdr:sp macro="" textlink="">
      <xdr:nvSpPr>
        <xdr:cNvPr id="82" name="楕円 81"/>
        <xdr:cNvSpPr/>
      </xdr:nvSpPr>
      <xdr:spPr>
        <a:xfrm>
          <a:off x="4584700" y="55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121737</xdr:rowOff>
    </xdr:from>
    <xdr:ext cx="599010" cy="259045"/>
    <xdr:sp macro="" textlink="">
      <xdr:nvSpPr>
        <xdr:cNvPr id="83" name="人件費該当値テキスト"/>
        <xdr:cNvSpPr txBox="1"/>
      </xdr:nvSpPr>
      <xdr:spPr>
        <a:xfrm>
          <a:off x="4686300" y="543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136171</xdr:rowOff>
    </xdr:from>
    <xdr:to>
      <xdr:col>20</xdr:col>
      <xdr:colOff>38100</xdr:colOff>
      <xdr:row>33</xdr:row>
      <xdr:rowOff>66321</xdr:rowOff>
    </xdr:to>
    <xdr:sp macro="" textlink="">
      <xdr:nvSpPr>
        <xdr:cNvPr id="84" name="楕円 83"/>
        <xdr:cNvSpPr/>
      </xdr:nvSpPr>
      <xdr:spPr>
        <a:xfrm>
          <a:off x="3746500" y="56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82848</xdr:rowOff>
    </xdr:from>
    <xdr:ext cx="599010" cy="259045"/>
    <xdr:sp macro="" textlink="">
      <xdr:nvSpPr>
        <xdr:cNvPr id="85" name="テキスト ボックス 84"/>
        <xdr:cNvSpPr txBox="1"/>
      </xdr:nvSpPr>
      <xdr:spPr>
        <a:xfrm>
          <a:off x="3497795" y="539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1052</xdr:rowOff>
    </xdr:from>
    <xdr:to>
      <xdr:col>15</xdr:col>
      <xdr:colOff>101600</xdr:colOff>
      <xdr:row>33</xdr:row>
      <xdr:rowOff>102652</xdr:rowOff>
    </xdr:to>
    <xdr:sp macro="" textlink="">
      <xdr:nvSpPr>
        <xdr:cNvPr id="86" name="楕円 85"/>
        <xdr:cNvSpPr/>
      </xdr:nvSpPr>
      <xdr:spPr>
        <a:xfrm>
          <a:off x="2857500" y="56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119179</xdr:rowOff>
    </xdr:from>
    <xdr:ext cx="599010" cy="259045"/>
    <xdr:sp macro="" textlink="">
      <xdr:nvSpPr>
        <xdr:cNvPr id="87" name="テキスト ボックス 86"/>
        <xdr:cNvSpPr txBox="1"/>
      </xdr:nvSpPr>
      <xdr:spPr>
        <a:xfrm>
          <a:off x="2608795" y="54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156353</xdr:rowOff>
    </xdr:from>
    <xdr:to>
      <xdr:col>10</xdr:col>
      <xdr:colOff>165100</xdr:colOff>
      <xdr:row>33</xdr:row>
      <xdr:rowOff>86503</xdr:rowOff>
    </xdr:to>
    <xdr:sp macro="" textlink="">
      <xdr:nvSpPr>
        <xdr:cNvPr id="88" name="楕円 87"/>
        <xdr:cNvSpPr/>
      </xdr:nvSpPr>
      <xdr:spPr>
        <a:xfrm>
          <a:off x="1968500" y="56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103030</xdr:rowOff>
    </xdr:from>
    <xdr:ext cx="599010" cy="259045"/>
    <xdr:sp macro="" textlink="">
      <xdr:nvSpPr>
        <xdr:cNvPr id="89" name="テキスト ボックス 88"/>
        <xdr:cNvSpPr txBox="1"/>
      </xdr:nvSpPr>
      <xdr:spPr>
        <a:xfrm>
          <a:off x="1719795" y="54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3861</xdr:rowOff>
    </xdr:from>
    <xdr:to>
      <xdr:col>6</xdr:col>
      <xdr:colOff>38100</xdr:colOff>
      <xdr:row>33</xdr:row>
      <xdr:rowOff>105461</xdr:rowOff>
    </xdr:to>
    <xdr:sp macro="" textlink="">
      <xdr:nvSpPr>
        <xdr:cNvPr id="90" name="楕円 89"/>
        <xdr:cNvSpPr/>
      </xdr:nvSpPr>
      <xdr:spPr>
        <a:xfrm>
          <a:off x="10795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121988</xdr:rowOff>
    </xdr:from>
    <xdr:ext cx="599010" cy="259045"/>
    <xdr:sp macro="" textlink="">
      <xdr:nvSpPr>
        <xdr:cNvPr id="91" name="テキスト ボックス 90"/>
        <xdr:cNvSpPr txBox="1"/>
      </xdr:nvSpPr>
      <xdr:spPr>
        <a:xfrm>
          <a:off x="830795" y="54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89751</xdr:rowOff>
    </xdr:from>
    <xdr:to>
      <xdr:col>24</xdr:col>
      <xdr:colOff>63500</xdr:colOff>
      <xdr:row>55</xdr:row>
      <xdr:rowOff>75594</xdr:rowOff>
    </xdr:to>
    <xdr:cxnSp macro="">
      <xdr:nvCxnSpPr>
        <xdr:cNvPr id="123" name="直線コネクタ 122"/>
        <xdr:cNvCxnSpPr/>
      </xdr:nvCxnSpPr>
      <xdr:spPr>
        <a:xfrm flipV="1">
          <a:off x="3797300" y="9176601"/>
          <a:ext cx="838200" cy="32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75594</xdr:rowOff>
    </xdr:from>
    <xdr:to>
      <xdr:col>19</xdr:col>
      <xdr:colOff>177800</xdr:colOff>
      <xdr:row>56</xdr:row>
      <xdr:rowOff>42921</xdr:rowOff>
    </xdr:to>
    <xdr:cxnSp macro="">
      <xdr:nvCxnSpPr>
        <xdr:cNvPr id="126" name="直線コネクタ 125"/>
        <xdr:cNvCxnSpPr/>
      </xdr:nvCxnSpPr>
      <xdr:spPr>
        <a:xfrm flipV="1">
          <a:off x="2908300" y="9505344"/>
          <a:ext cx="889000" cy="1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42921</xdr:rowOff>
    </xdr:from>
    <xdr:to>
      <xdr:col>15</xdr:col>
      <xdr:colOff>50800</xdr:colOff>
      <xdr:row>56</xdr:row>
      <xdr:rowOff>59641</xdr:rowOff>
    </xdr:to>
    <xdr:cxnSp macro="">
      <xdr:nvCxnSpPr>
        <xdr:cNvPr id="129" name="直線コネクタ 128"/>
        <xdr:cNvCxnSpPr/>
      </xdr:nvCxnSpPr>
      <xdr:spPr>
        <a:xfrm flipV="1">
          <a:off x="2019300" y="9644121"/>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59641</xdr:rowOff>
    </xdr:from>
    <xdr:to>
      <xdr:col>10</xdr:col>
      <xdr:colOff>114300</xdr:colOff>
      <xdr:row>56</xdr:row>
      <xdr:rowOff>96641</xdr:rowOff>
    </xdr:to>
    <xdr:cxnSp macro="">
      <xdr:nvCxnSpPr>
        <xdr:cNvPr id="132" name="直線コネクタ 131"/>
        <xdr:cNvCxnSpPr/>
      </xdr:nvCxnSpPr>
      <xdr:spPr>
        <a:xfrm flipV="1">
          <a:off x="1130300" y="9660841"/>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38951</xdr:rowOff>
    </xdr:from>
    <xdr:to>
      <xdr:col>24</xdr:col>
      <xdr:colOff>114300</xdr:colOff>
      <xdr:row>53</xdr:row>
      <xdr:rowOff>140551</xdr:rowOff>
    </xdr:to>
    <xdr:sp macro="" textlink="">
      <xdr:nvSpPr>
        <xdr:cNvPr id="142" name="楕円 141"/>
        <xdr:cNvSpPr/>
      </xdr:nvSpPr>
      <xdr:spPr>
        <a:xfrm>
          <a:off x="4584700" y="91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61828</xdr:rowOff>
    </xdr:from>
    <xdr:ext cx="599010" cy="259045"/>
    <xdr:sp macro="" textlink="">
      <xdr:nvSpPr>
        <xdr:cNvPr id="143" name="物件費該当値テキスト"/>
        <xdr:cNvSpPr txBox="1"/>
      </xdr:nvSpPr>
      <xdr:spPr>
        <a:xfrm>
          <a:off x="4686300" y="897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24794</xdr:rowOff>
    </xdr:from>
    <xdr:to>
      <xdr:col>20</xdr:col>
      <xdr:colOff>38100</xdr:colOff>
      <xdr:row>55</xdr:row>
      <xdr:rowOff>126394</xdr:rowOff>
    </xdr:to>
    <xdr:sp macro="" textlink="">
      <xdr:nvSpPr>
        <xdr:cNvPr id="144" name="楕円 143"/>
        <xdr:cNvSpPr/>
      </xdr:nvSpPr>
      <xdr:spPr>
        <a:xfrm>
          <a:off x="3746500" y="94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142921</xdr:rowOff>
    </xdr:from>
    <xdr:ext cx="534377" cy="259045"/>
    <xdr:sp macro="" textlink="">
      <xdr:nvSpPr>
        <xdr:cNvPr id="145" name="テキスト ボックス 144"/>
        <xdr:cNvSpPr txBox="1"/>
      </xdr:nvSpPr>
      <xdr:spPr>
        <a:xfrm>
          <a:off x="3530111" y="92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163571</xdr:rowOff>
    </xdr:from>
    <xdr:to>
      <xdr:col>15</xdr:col>
      <xdr:colOff>101600</xdr:colOff>
      <xdr:row>56</xdr:row>
      <xdr:rowOff>93721</xdr:rowOff>
    </xdr:to>
    <xdr:sp macro="" textlink="">
      <xdr:nvSpPr>
        <xdr:cNvPr id="146" name="楕円 145"/>
        <xdr:cNvSpPr/>
      </xdr:nvSpPr>
      <xdr:spPr>
        <a:xfrm>
          <a:off x="2857500" y="95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84848</xdr:rowOff>
    </xdr:from>
    <xdr:ext cx="534377" cy="259045"/>
    <xdr:sp macro="" textlink="">
      <xdr:nvSpPr>
        <xdr:cNvPr id="147" name="テキスト ボックス 146"/>
        <xdr:cNvSpPr txBox="1"/>
      </xdr:nvSpPr>
      <xdr:spPr>
        <a:xfrm>
          <a:off x="2641111" y="968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8841</xdr:rowOff>
    </xdr:from>
    <xdr:to>
      <xdr:col>10</xdr:col>
      <xdr:colOff>165100</xdr:colOff>
      <xdr:row>56</xdr:row>
      <xdr:rowOff>110441</xdr:rowOff>
    </xdr:to>
    <xdr:sp macro="" textlink="">
      <xdr:nvSpPr>
        <xdr:cNvPr id="148" name="楕円 147"/>
        <xdr:cNvSpPr/>
      </xdr:nvSpPr>
      <xdr:spPr>
        <a:xfrm>
          <a:off x="1968500" y="96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101568</xdr:rowOff>
    </xdr:from>
    <xdr:ext cx="534377" cy="259045"/>
    <xdr:sp macro="" textlink="">
      <xdr:nvSpPr>
        <xdr:cNvPr id="149" name="テキスト ボックス 148"/>
        <xdr:cNvSpPr txBox="1"/>
      </xdr:nvSpPr>
      <xdr:spPr>
        <a:xfrm>
          <a:off x="1752111" y="97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45841</xdr:rowOff>
    </xdr:from>
    <xdr:to>
      <xdr:col>6</xdr:col>
      <xdr:colOff>38100</xdr:colOff>
      <xdr:row>56</xdr:row>
      <xdr:rowOff>147441</xdr:rowOff>
    </xdr:to>
    <xdr:sp macro="" textlink="">
      <xdr:nvSpPr>
        <xdr:cNvPr id="150" name="楕円 149"/>
        <xdr:cNvSpPr/>
      </xdr:nvSpPr>
      <xdr:spPr>
        <a:xfrm>
          <a:off x="1079500" y="96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138568</xdr:rowOff>
    </xdr:from>
    <xdr:ext cx="534377" cy="259045"/>
    <xdr:sp macro="" textlink="">
      <xdr:nvSpPr>
        <xdr:cNvPr id="151" name="テキスト ボックス 150"/>
        <xdr:cNvSpPr txBox="1"/>
      </xdr:nvSpPr>
      <xdr:spPr>
        <a:xfrm>
          <a:off x="863111" y="97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31527</xdr:rowOff>
    </xdr:from>
    <xdr:to>
      <xdr:col>24</xdr:col>
      <xdr:colOff>63500</xdr:colOff>
      <xdr:row>78</xdr:row>
      <xdr:rowOff>66731</xdr:rowOff>
    </xdr:to>
    <xdr:cxnSp macro="">
      <xdr:nvCxnSpPr>
        <xdr:cNvPr id="178" name="直線コネクタ 177"/>
        <xdr:cNvCxnSpPr/>
      </xdr:nvCxnSpPr>
      <xdr:spPr>
        <a:xfrm flipV="1">
          <a:off x="3797300" y="13404627"/>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36190</xdr:rowOff>
    </xdr:from>
    <xdr:to>
      <xdr:col>19</xdr:col>
      <xdr:colOff>177800</xdr:colOff>
      <xdr:row>78</xdr:row>
      <xdr:rowOff>66731</xdr:rowOff>
    </xdr:to>
    <xdr:cxnSp macro="">
      <xdr:nvCxnSpPr>
        <xdr:cNvPr id="181" name="直線コネクタ 180"/>
        <xdr:cNvCxnSpPr/>
      </xdr:nvCxnSpPr>
      <xdr:spPr>
        <a:xfrm>
          <a:off x="2908300" y="13409290"/>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36190</xdr:rowOff>
    </xdr:from>
    <xdr:to>
      <xdr:col>15</xdr:col>
      <xdr:colOff>50800</xdr:colOff>
      <xdr:row>78</xdr:row>
      <xdr:rowOff>49288</xdr:rowOff>
    </xdr:to>
    <xdr:cxnSp macro="">
      <xdr:nvCxnSpPr>
        <xdr:cNvPr id="184" name="直線コネクタ 183"/>
        <xdr:cNvCxnSpPr/>
      </xdr:nvCxnSpPr>
      <xdr:spPr>
        <a:xfrm flipV="1">
          <a:off x="2019300" y="13409290"/>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32510</xdr:rowOff>
    </xdr:from>
    <xdr:to>
      <xdr:col>10</xdr:col>
      <xdr:colOff>114300</xdr:colOff>
      <xdr:row>78</xdr:row>
      <xdr:rowOff>49288</xdr:rowOff>
    </xdr:to>
    <xdr:cxnSp macro="">
      <xdr:nvCxnSpPr>
        <xdr:cNvPr id="187" name="直線コネクタ 186"/>
        <xdr:cNvCxnSpPr/>
      </xdr:nvCxnSpPr>
      <xdr:spPr>
        <a:xfrm>
          <a:off x="1130300" y="13405610"/>
          <a:ext cx="8890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152177</xdr:rowOff>
    </xdr:from>
    <xdr:to>
      <xdr:col>24</xdr:col>
      <xdr:colOff>114300</xdr:colOff>
      <xdr:row>78</xdr:row>
      <xdr:rowOff>82327</xdr:rowOff>
    </xdr:to>
    <xdr:sp macro="" textlink="">
      <xdr:nvSpPr>
        <xdr:cNvPr id="197" name="楕円 196"/>
        <xdr:cNvSpPr/>
      </xdr:nvSpPr>
      <xdr:spPr>
        <a:xfrm>
          <a:off x="4584700" y="133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67104</xdr:rowOff>
    </xdr:from>
    <xdr:ext cx="469744" cy="259045"/>
    <xdr:sp macro="" textlink="">
      <xdr:nvSpPr>
        <xdr:cNvPr id="198" name="維持補修費該当値テキスト"/>
        <xdr:cNvSpPr txBox="1"/>
      </xdr:nvSpPr>
      <xdr:spPr>
        <a:xfrm>
          <a:off x="4686300" y="132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15931</xdr:rowOff>
    </xdr:from>
    <xdr:to>
      <xdr:col>20</xdr:col>
      <xdr:colOff>38100</xdr:colOff>
      <xdr:row>78</xdr:row>
      <xdr:rowOff>117531</xdr:rowOff>
    </xdr:to>
    <xdr:sp macro="" textlink="">
      <xdr:nvSpPr>
        <xdr:cNvPr id="199" name="楕円 198"/>
        <xdr:cNvSpPr/>
      </xdr:nvSpPr>
      <xdr:spPr>
        <a:xfrm>
          <a:off x="3746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108658</xdr:rowOff>
    </xdr:from>
    <xdr:ext cx="469744" cy="259045"/>
    <xdr:sp macro="" textlink="">
      <xdr:nvSpPr>
        <xdr:cNvPr id="200" name="テキスト ボックス 199"/>
        <xdr:cNvSpPr txBox="1"/>
      </xdr:nvSpPr>
      <xdr:spPr>
        <a:xfrm>
          <a:off x="3562428" y="1348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156840</xdr:rowOff>
    </xdr:from>
    <xdr:to>
      <xdr:col>15</xdr:col>
      <xdr:colOff>101600</xdr:colOff>
      <xdr:row>78</xdr:row>
      <xdr:rowOff>86990</xdr:rowOff>
    </xdr:to>
    <xdr:sp macro="" textlink="">
      <xdr:nvSpPr>
        <xdr:cNvPr id="201" name="楕円 200"/>
        <xdr:cNvSpPr/>
      </xdr:nvSpPr>
      <xdr:spPr>
        <a:xfrm>
          <a:off x="2857500" y="133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78117</xdr:rowOff>
    </xdr:from>
    <xdr:ext cx="469744" cy="259045"/>
    <xdr:sp macro="" textlink="">
      <xdr:nvSpPr>
        <xdr:cNvPr id="202" name="テキスト ボックス 201"/>
        <xdr:cNvSpPr txBox="1"/>
      </xdr:nvSpPr>
      <xdr:spPr>
        <a:xfrm>
          <a:off x="2673428" y="1345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169938</xdr:rowOff>
    </xdr:from>
    <xdr:to>
      <xdr:col>10</xdr:col>
      <xdr:colOff>165100</xdr:colOff>
      <xdr:row>78</xdr:row>
      <xdr:rowOff>100088</xdr:rowOff>
    </xdr:to>
    <xdr:sp macro="" textlink="">
      <xdr:nvSpPr>
        <xdr:cNvPr id="203" name="楕円 202"/>
        <xdr:cNvSpPr/>
      </xdr:nvSpPr>
      <xdr:spPr>
        <a:xfrm>
          <a:off x="1968500" y="133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91215</xdr:rowOff>
    </xdr:from>
    <xdr:ext cx="469744" cy="259045"/>
    <xdr:sp macro="" textlink="">
      <xdr:nvSpPr>
        <xdr:cNvPr id="204" name="テキスト ボックス 203"/>
        <xdr:cNvSpPr txBox="1"/>
      </xdr:nvSpPr>
      <xdr:spPr>
        <a:xfrm>
          <a:off x="1784428" y="134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153160</xdr:rowOff>
    </xdr:from>
    <xdr:to>
      <xdr:col>6</xdr:col>
      <xdr:colOff>38100</xdr:colOff>
      <xdr:row>78</xdr:row>
      <xdr:rowOff>83310</xdr:rowOff>
    </xdr:to>
    <xdr:sp macro="" textlink="">
      <xdr:nvSpPr>
        <xdr:cNvPr id="205" name="楕円 204"/>
        <xdr:cNvSpPr/>
      </xdr:nvSpPr>
      <xdr:spPr>
        <a:xfrm>
          <a:off x="1079500" y="13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74437</xdr:rowOff>
    </xdr:from>
    <xdr:ext cx="469744" cy="259045"/>
    <xdr:sp macro="" textlink="">
      <xdr:nvSpPr>
        <xdr:cNvPr id="206" name="テキスト ボックス 205"/>
        <xdr:cNvSpPr txBox="1"/>
      </xdr:nvSpPr>
      <xdr:spPr>
        <a:xfrm>
          <a:off x="895428" y="13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129012</xdr:rowOff>
    </xdr:from>
    <xdr:to>
      <xdr:col>24</xdr:col>
      <xdr:colOff>63500</xdr:colOff>
      <xdr:row>93</xdr:row>
      <xdr:rowOff>50431</xdr:rowOff>
    </xdr:to>
    <xdr:cxnSp macro="">
      <xdr:nvCxnSpPr>
        <xdr:cNvPr id="240" name="直線コネクタ 239"/>
        <xdr:cNvCxnSpPr/>
      </xdr:nvCxnSpPr>
      <xdr:spPr>
        <a:xfrm flipV="1">
          <a:off x="3797300" y="15902412"/>
          <a:ext cx="838200" cy="9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50431</xdr:rowOff>
    </xdr:from>
    <xdr:to>
      <xdr:col>19</xdr:col>
      <xdr:colOff>177800</xdr:colOff>
      <xdr:row>93</xdr:row>
      <xdr:rowOff>128242</xdr:rowOff>
    </xdr:to>
    <xdr:cxnSp macro="">
      <xdr:nvCxnSpPr>
        <xdr:cNvPr id="243" name="直線コネクタ 242"/>
        <xdr:cNvCxnSpPr/>
      </xdr:nvCxnSpPr>
      <xdr:spPr>
        <a:xfrm flipV="1">
          <a:off x="2908300" y="15995281"/>
          <a:ext cx="889000" cy="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108868</xdr:rowOff>
    </xdr:from>
    <xdr:to>
      <xdr:col>15</xdr:col>
      <xdr:colOff>50800</xdr:colOff>
      <xdr:row>93</xdr:row>
      <xdr:rowOff>128242</xdr:rowOff>
    </xdr:to>
    <xdr:cxnSp macro="">
      <xdr:nvCxnSpPr>
        <xdr:cNvPr id="246" name="直線コネクタ 245"/>
        <xdr:cNvCxnSpPr/>
      </xdr:nvCxnSpPr>
      <xdr:spPr>
        <a:xfrm>
          <a:off x="2019300" y="16053718"/>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108868</xdr:rowOff>
    </xdr:from>
    <xdr:to>
      <xdr:col>10</xdr:col>
      <xdr:colOff>114300</xdr:colOff>
      <xdr:row>93</xdr:row>
      <xdr:rowOff>124256</xdr:rowOff>
    </xdr:to>
    <xdr:cxnSp macro="">
      <xdr:nvCxnSpPr>
        <xdr:cNvPr id="249" name="直線コネクタ 248"/>
        <xdr:cNvCxnSpPr/>
      </xdr:nvCxnSpPr>
      <xdr:spPr>
        <a:xfrm flipV="1">
          <a:off x="1130300" y="16053718"/>
          <a:ext cx="889000" cy="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78212</xdr:rowOff>
    </xdr:from>
    <xdr:to>
      <xdr:col>24</xdr:col>
      <xdr:colOff>114300</xdr:colOff>
      <xdr:row>93</xdr:row>
      <xdr:rowOff>8362</xdr:rowOff>
    </xdr:to>
    <xdr:sp macro="" textlink="">
      <xdr:nvSpPr>
        <xdr:cNvPr id="259" name="楕円 258"/>
        <xdr:cNvSpPr/>
      </xdr:nvSpPr>
      <xdr:spPr>
        <a:xfrm>
          <a:off x="4584700" y="158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101089</xdr:rowOff>
    </xdr:from>
    <xdr:ext cx="599010" cy="259045"/>
    <xdr:sp macro="" textlink="">
      <xdr:nvSpPr>
        <xdr:cNvPr id="260" name="扶助費該当値テキスト"/>
        <xdr:cNvSpPr txBox="1"/>
      </xdr:nvSpPr>
      <xdr:spPr>
        <a:xfrm>
          <a:off x="4686300" y="1570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171081</xdr:rowOff>
    </xdr:from>
    <xdr:to>
      <xdr:col>20</xdr:col>
      <xdr:colOff>38100</xdr:colOff>
      <xdr:row>93</xdr:row>
      <xdr:rowOff>101231</xdr:rowOff>
    </xdr:to>
    <xdr:sp macro="" textlink="">
      <xdr:nvSpPr>
        <xdr:cNvPr id="261" name="楕円 260"/>
        <xdr:cNvSpPr/>
      </xdr:nvSpPr>
      <xdr:spPr>
        <a:xfrm>
          <a:off x="3746500" y="159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117758</xdr:rowOff>
    </xdr:from>
    <xdr:ext cx="534377" cy="259045"/>
    <xdr:sp macro="" textlink="">
      <xdr:nvSpPr>
        <xdr:cNvPr id="262" name="テキスト ボックス 261"/>
        <xdr:cNvSpPr txBox="1"/>
      </xdr:nvSpPr>
      <xdr:spPr>
        <a:xfrm>
          <a:off x="3530111" y="157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77442</xdr:rowOff>
    </xdr:from>
    <xdr:to>
      <xdr:col>15</xdr:col>
      <xdr:colOff>101600</xdr:colOff>
      <xdr:row>94</xdr:row>
      <xdr:rowOff>7592</xdr:rowOff>
    </xdr:to>
    <xdr:sp macro="" textlink="">
      <xdr:nvSpPr>
        <xdr:cNvPr id="263" name="楕円 262"/>
        <xdr:cNvSpPr/>
      </xdr:nvSpPr>
      <xdr:spPr>
        <a:xfrm>
          <a:off x="2857500" y="160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24119</xdr:rowOff>
    </xdr:from>
    <xdr:ext cx="534377" cy="259045"/>
    <xdr:sp macro="" textlink="">
      <xdr:nvSpPr>
        <xdr:cNvPr id="264" name="テキスト ボックス 263"/>
        <xdr:cNvSpPr txBox="1"/>
      </xdr:nvSpPr>
      <xdr:spPr>
        <a:xfrm>
          <a:off x="2641111" y="1579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58068</xdr:rowOff>
    </xdr:from>
    <xdr:to>
      <xdr:col>10</xdr:col>
      <xdr:colOff>165100</xdr:colOff>
      <xdr:row>93</xdr:row>
      <xdr:rowOff>159668</xdr:rowOff>
    </xdr:to>
    <xdr:sp macro="" textlink="">
      <xdr:nvSpPr>
        <xdr:cNvPr id="265" name="楕円 264"/>
        <xdr:cNvSpPr/>
      </xdr:nvSpPr>
      <xdr:spPr>
        <a:xfrm>
          <a:off x="1968500" y="160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4745</xdr:rowOff>
    </xdr:from>
    <xdr:ext cx="534377" cy="259045"/>
    <xdr:sp macro="" textlink="">
      <xdr:nvSpPr>
        <xdr:cNvPr id="266" name="テキスト ボックス 265"/>
        <xdr:cNvSpPr txBox="1"/>
      </xdr:nvSpPr>
      <xdr:spPr>
        <a:xfrm>
          <a:off x="1752111" y="1577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73456</xdr:rowOff>
    </xdr:from>
    <xdr:to>
      <xdr:col>6</xdr:col>
      <xdr:colOff>38100</xdr:colOff>
      <xdr:row>94</xdr:row>
      <xdr:rowOff>3606</xdr:rowOff>
    </xdr:to>
    <xdr:sp macro="" textlink="">
      <xdr:nvSpPr>
        <xdr:cNvPr id="267" name="楕円 266"/>
        <xdr:cNvSpPr/>
      </xdr:nvSpPr>
      <xdr:spPr>
        <a:xfrm>
          <a:off x="1079500" y="160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20133</xdr:rowOff>
    </xdr:from>
    <xdr:ext cx="534377" cy="259045"/>
    <xdr:sp macro="" textlink="">
      <xdr:nvSpPr>
        <xdr:cNvPr id="268" name="テキスト ボックス 267"/>
        <xdr:cNvSpPr txBox="1"/>
      </xdr:nvSpPr>
      <xdr:spPr>
        <a:xfrm>
          <a:off x="863111" y="157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135338</xdr:rowOff>
    </xdr:from>
    <xdr:to>
      <xdr:col>55</xdr:col>
      <xdr:colOff>0</xdr:colOff>
      <xdr:row>36</xdr:row>
      <xdr:rowOff>109698</xdr:rowOff>
    </xdr:to>
    <xdr:cxnSp macro="">
      <xdr:nvCxnSpPr>
        <xdr:cNvPr id="295" name="直線コネクタ 294"/>
        <xdr:cNvCxnSpPr/>
      </xdr:nvCxnSpPr>
      <xdr:spPr>
        <a:xfrm flipV="1">
          <a:off x="9639300" y="5621738"/>
          <a:ext cx="838200" cy="6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109698</xdr:rowOff>
    </xdr:from>
    <xdr:to>
      <xdr:col>50</xdr:col>
      <xdr:colOff>114300</xdr:colOff>
      <xdr:row>36</xdr:row>
      <xdr:rowOff>127003</xdr:rowOff>
    </xdr:to>
    <xdr:cxnSp macro="">
      <xdr:nvCxnSpPr>
        <xdr:cNvPr id="298" name="直線コネクタ 297"/>
        <xdr:cNvCxnSpPr/>
      </xdr:nvCxnSpPr>
      <xdr:spPr>
        <a:xfrm flipV="1">
          <a:off x="8750300" y="6281898"/>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127003</xdr:rowOff>
    </xdr:from>
    <xdr:to>
      <xdr:col>45</xdr:col>
      <xdr:colOff>177800</xdr:colOff>
      <xdr:row>37</xdr:row>
      <xdr:rowOff>11711</xdr:rowOff>
    </xdr:to>
    <xdr:cxnSp macro="">
      <xdr:nvCxnSpPr>
        <xdr:cNvPr id="301" name="直線コネクタ 300"/>
        <xdr:cNvCxnSpPr/>
      </xdr:nvCxnSpPr>
      <xdr:spPr>
        <a:xfrm flipV="1">
          <a:off x="7861300" y="6299203"/>
          <a:ext cx="889000" cy="5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11711</xdr:rowOff>
    </xdr:from>
    <xdr:to>
      <xdr:col>41</xdr:col>
      <xdr:colOff>50800</xdr:colOff>
      <xdr:row>37</xdr:row>
      <xdr:rowOff>20846</xdr:rowOff>
    </xdr:to>
    <xdr:cxnSp macro="">
      <xdr:nvCxnSpPr>
        <xdr:cNvPr id="304" name="直線コネクタ 303"/>
        <xdr:cNvCxnSpPr/>
      </xdr:nvCxnSpPr>
      <xdr:spPr>
        <a:xfrm flipV="1">
          <a:off x="6972300" y="6355361"/>
          <a:ext cx="889000" cy="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84538</xdr:rowOff>
    </xdr:from>
    <xdr:to>
      <xdr:col>55</xdr:col>
      <xdr:colOff>50800</xdr:colOff>
      <xdr:row>33</xdr:row>
      <xdr:rowOff>14688</xdr:rowOff>
    </xdr:to>
    <xdr:sp macro="" textlink="">
      <xdr:nvSpPr>
        <xdr:cNvPr id="314" name="楕円 313"/>
        <xdr:cNvSpPr/>
      </xdr:nvSpPr>
      <xdr:spPr>
        <a:xfrm>
          <a:off x="10426700" y="55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107415</xdr:rowOff>
    </xdr:from>
    <xdr:ext cx="599010" cy="259045"/>
    <xdr:sp macro="" textlink="">
      <xdr:nvSpPr>
        <xdr:cNvPr id="315" name="補助費等該当値テキスト"/>
        <xdr:cNvSpPr txBox="1"/>
      </xdr:nvSpPr>
      <xdr:spPr>
        <a:xfrm>
          <a:off x="10528300" y="542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58898</xdr:rowOff>
    </xdr:from>
    <xdr:to>
      <xdr:col>50</xdr:col>
      <xdr:colOff>165100</xdr:colOff>
      <xdr:row>36</xdr:row>
      <xdr:rowOff>160498</xdr:rowOff>
    </xdr:to>
    <xdr:sp macro="" textlink="">
      <xdr:nvSpPr>
        <xdr:cNvPr id="316" name="楕円 315"/>
        <xdr:cNvSpPr/>
      </xdr:nvSpPr>
      <xdr:spPr>
        <a:xfrm>
          <a:off x="9588500" y="62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5575</xdr:rowOff>
    </xdr:from>
    <xdr:ext cx="534377" cy="259045"/>
    <xdr:sp macro="" textlink="">
      <xdr:nvSpPr>
        <xdr:cNvPr id="317" name="テキスト ボックス 316"/>
        <xdr:cNvSpPr txBox="1"/>
      </xdr:nvSpPr>
      <xdr:spPr>
        <a:xfrm>
          <a:off x="9372111" y="600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76203</xdr:rowOff>
    </xdr:from>
    <xdr:to>
      <xdr:col>46</xdr:col>
      <xdr:colOff>38100</xdr:colOff>
      <xdr:row>37</xdr:row>
      <xdr:rowOff>6353</xdr:rowOff>
    </xdr:to>
    <xdr:sp macro="" textlink="">
      <xdr:nvSpPr>
        <xdr:cNvPr id="318" name="楕円 317"/>
        <xdr:cNvSpPr/>
      </xdr:nvSpPr>
      <xdr:spPr>
        <a:xfrm>
          <a:off x="8699500" y="624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22880</xdr:rowOff>
    </xdr:from>
    <xdr:ext cx="534377" cy="259045"/>
    <xdr:sp macro="" textlink="">
      <xdr:nvSpPr>
        <xdr:cNvPr id="319" name="テキスト ボックス 318"/>
        <xdr:cNvSpPr txBox="1"/>
      </xdr:nvSpPr>
      <xdr:spPr>
        <a:xfrm>
          <a:off x="8483111" y="602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132361</xdr:rowOff>
    </xdr:from>
    <xdr:to>
      <xdr:col>41</xdr:col>
      <xdr:colOff>101600</xdr:colOff>
      <xdr:row>37</xdr:row>
      <xdr:rowOff>62511</xdr:rowOff>
    </xdr:to>
    <xdr:sp macro="" textlink="">
      <xdr:nvSpPr>
        <xdr:cNvPr id="320" name="楕円 319"/>
        <xdr:cNvSpPr/>
      </xdr:nvSpPr>
      <xdr:spPr>
        <a:xfrm>
          <a:off x="7810500" y="63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79038</xdr:rowOff>
    </xdr:from>
    <xdr:ext cx="534377" cy="259045"/>
    <xdr:sp macro="" textlink="">
      <xdr:nvSpPr>
        <xdr:cNvPr id="321" name="テキスト ボックス 320"/>
        <xdr:cNvSpPr txBox="1"/>
      </xdr:nvSpPr>
      <xdr:spPr>
        <a:xfrm>
          <a:off x="7594111" y="60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141496</xdr:rowOff>
    </xdr:from>
    <xdr:to>
      <xdr:col>36</xdr:col>
      <xdr:colOff>165100</xdr:colOff>
      <xdr:row>37</xdr:row>
      <xdr:rowOff>71646</xdr:rowOff>
    </xdr:to>
    <xdr:sp macro="" textlink="">
      <xdr:nvSpPr>
        <xdr:cNvPr id="322" name="楕円 321"/>
        <xdr:cNvSpPr/>
      </xdr:nvSpPr>
      <xdr:spPr>
        <a:xfrm>
          <a:off x="6921500" y="63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88173</xdr:rowOff>
    </xdr:from>
    <xdr:ext cx="534377" cy="259045"/>
    <xdr:sp macro="" textlink="">
      <xdr:nvSpPr>
        <xdr:cNvPr id="323" name="テキスト ボックス 322"/>
        <xdr:cNvSpPr txBox="1"/>
      </xdr:nvSpPr>
      <xdr:spPr>
        <a:xfrm>
          <a:off x="6705111" y="60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113297</xdr:rowOff>
    </xdr:from>
    <xdr:to>
      <xdr:col>55</xdr:col>
      <xdr:colOff>0</xdr:colOff>
      <xdr:row>55</xdr:row>
      <xdr:rowOff>155355</xdr:rowOff>
    </xdr:to>
    <xdr:cxnSp macro="">
      <xdr:nvCxnSpPr>
        <xdr:cNvPr id="350" name="直線コネクタ 349"/>
        <xdr:cNvCxnSpPr/>
      </xdr:nvCxnSpPr>
      <xdr:spPr>
        <a:xfrm flipV="1">
          <a:off x="9639300" y="9543047"/>
          <a:ext cx="838200" cy="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155355</xdr:rowOff>
    </xdr:from>
    <xdr:to>
      <xdr:col>50</xdr:col>
      <xdr:colOff>114300</xdr:colOff>
      <xdr:row>56</xdr:row>
      <xdr:rowOff>101259</xdr:rowOff>
    </xdr:to>
    <xdr:cxnSp macro="">
      <xdr:nvCxnSpPr>
        <xdr:cNvPr id="353" name="直線コネクタ 352"/>
        <xdr:cNvCxnSpPr/>
      </xdr:nvCxnSpPr>
      <xdr:spPr>
        <a:xfrm flipV="1">
          <a:off x="8750300" y="9585105"/>
          <a:ext cx="889000" cy="1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101259</xdr:rowOff>
    </xdr:from>
    <xdr:to>
      <xdr:col>45</xdr:col>
      <xdr:colOff>177800</xdr:colOff>
      <xdr:row>56</xdr:row>
      <xdr:rowOff>122308</xdr:rowOff>
    </xdr:to>
    <xdr:cxnSp macro="">
      <xdr:nvCxnSpPr>
        <xdr:cNvPr id="356" name="直線コネクタ 355"/>
        <xdr:cNvCxnSpPr/>
      </xdr:nvCxnSpPr>
      <xdr:spPr>
        <a:xfrm flipV="1">
          <a:off x="7861300" y="9702459"/>
          <a:ext cx="889000" cy="2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8" name="テキスト ボックス 357"/>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122308</xdr:rowOff>
    </xdr:from>
    <xdr:to>
      <xdr:col>41</xdr:col>
      <xdr:colOff>50800</xdr:colOff>
      <xdr:row>57</xdr:row>
      <xdr:rowOff>2211</xdr:rowOff>
    </xdr:to>
    <xdr:cxnSp macro="">
      <xdr:nvCxnSpPr>
        <xdr:cNvPr id="359" name="直線コネクタ 358"/>
        <xdr:cNvCxnSpPr/>
      </xdr:nvCxnSpPr>
      <xdr:spPr>
        <a:xfrm flipV="1">
          <a:off x="6972300" y="9723508"/>
          <a:ext cx="8890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62497</xdr:rowOff>
    </xdr:from>
    <xdr:to>
      <xdr:col>55</xdr:col>
      <xdr:colOff>50800</xdr:colOff>
      <xdr:row>55</xdr:row>
      <xdr:rowOff>164097</xdr:rowOff>
    </xdr:to>
    <xdr:sp macro="" textlink="">
      <xdr:nvSpPr>
        <xdr:cNvPr id="369" name="楕円 368"/>
        <xdr:cNvSpPr/>
      </xdr:nvSpPr>
      <xdr:spPr>
        <a:xfrm>
          <a:off x="10426700" y="94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85374</xdr:rowOff>
    </xdr:from>
    <xdr:ext cx="599010" cy="259045"/>
    <xdr:sp macro="" textlink="">
      <xdr:nvSpPr>
        <xdr:cNvPr id="370" name="普通建設事業費該当値テキスト"/>
        <xdr:cNvSpPr txBox="1"/>
      </xdr:nvSpPr>
      <xdr:spPr>
        <a:xfrm>
          <a:off x="10528300" y="934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104555</xdr:rowOff>
    </xdr:from>
    <xdr:to>
      <xdr:col>50</xdr:col>
      <xdr:colOff>165100</xdr:colOff>
      <xdr:row>56</xdr:row>
      <xdr:rowOff>34705</xdr:rowOff>
    </xdr:to>
    <xdr:sp macro="" textlink="">
      <xdr:nvSpPr>
        <xdr:cNvPr id="371" name="楕円 370"/>
        <xdr:cNvSpPr/>
      </xdr:nvSpPr>
      <xdr:spPr>
        <a:xfrm>
          <a:off x="9588500" y="95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51232</xdr:rowOff>
    </xdr:from>
    <xdr:ext cx="599010" cy="259045"/>
    <xdr:sp macro="" textlink="">
      <xdr:nvSpPr>
        <xdr:cNvPr id="372" name="テキスト ボックス 371"/>
        <xdr:cNvSpPr txBox="1"/>
      </xdr:nvSpPr>
      <xdr:spPr>
        <a:xfrm>
          <a:off x="9339795" y="93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50459</xdr:rowOff>
    </xdr:from>
    <xdr:to>
      <xdr:col>46</xdr:col>
      <xdr:colOff>38100</xdr:colOff>
      <xdr:row>56</xdr:row>
      <xdr:rowOff>152059</xdr:rowOff>
    </xdr:to>
    <xdr:sp macro="" textlink="">
      <xdr:nvSpPr>
        <xdr:cNvPr id="373" name="楕円 372"/>
        <xdr:cNvSpPr/>
      </xdr:nvSpPr>
      <xdr:spPr>
        <a:xfrm>
          <a:off x="8699500" y="96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168586</xdr:rowOff>
    </xdr:from>
    <xdr:ext cx="534377" cy="259045"/>
    <xdr:sp macro="" textlink="">
      <xdr:nvSpPr>
        <xdr:cNvPr id="374" name="テキスト ボックス 373"/>
        <xdr:cNvSpPr txBox="1"/>
      </xdr:nvSpPr>
      <xdr:spPr>
        <a:xfrm>
          <a:off x="8483111" y="942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71508</xdr:rowOff>
    </xdr:from>
    <xdr:to>
      <xdr:col>41</xdr:col>
      <xdr:colOff>101600</xdr:colOff>
      <xdr:row>57</xdr:row>
      <xdr:rowOff>1658</xdr:rowOff>
    </xdr:to>
    <xdr:sp macro="" textlink="">
      <xdr:nvSpPr>
        <xdr:cNvPr id="375" name="楕円 374"/>
        <xdr:cNvSpPr/>
      </xdr:nvSpPr>
      <xdr:spPr>
        <a:xfrm>
          <a:off x="7810500" y="96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18185</xdr:rowOff>
    </xdr:from>
    <xdr:ext cx="534377" cy="259045"/>
    <xdr:sp macro="" textlink="">
      <xdr:nvSpPr>
        <xdr:cNvPr id="376" name="テキスト ボックス 375"/>
        <xdr:cNvSpPr txBox="1"/>
      </xdr:nvSpPr>
      <xdr:spPr>
        <a:xfrm>
          <a:off x="7594111" y="94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122861</xdr:rowOff>
    </xdr:from>
    <xdr:to>
      <xdr:col>36</xdr:col>
      <xdr:colOff>165100</xdr:colOff>
      <xdr:row>57</xdr:row>
      <xdr:rowOff>53011</xdr:rowOff>
    </xdr:to>
    <xdr:sp macro="" textlink="">
      <xdr:nvSpPr>
        <xdr:cNvPr id="377" name="楕円 376"/>
        <xdr:cNvSpPr/>
      </xdr:nvSpPr>
      <xdr:spPr>
        <a:xfrm>
          <a:off x="6921500" y="97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69538</xdr:rowOff>
    </xdr:from>
    <xdr:ext cx="534377" cy="259045"/>
    <xdr:sp macro="" textlink="">
      <xdr:nvSpPr>
        <xdr:cNvPr id="378" name="テキスト ボックス 377"/>
        <xdr:cNvSpPr txBox="1"/>
      </xdr:nvSpPr>
      <xdr:spPr>
        <a:xfrm>
          <a:off x="6705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102301</xdr:rowOff>
    </xdr:from>
    <xdr:to>
      <xdr:col>55</xdr:col>
      <xdr:colOff>0</xdr:colOff>
      <xdr:row>76</xdr:row>
      <xdr:rowOff>145035</xdr:rowOff>
    </xdr:to>
    <xdr:cxnSp macro="">
      <xdr:nvCxnSpPr>
        <xdr:cNvPr id="407" name="直線コネクタ 406"/>
        <xdr:cNvCxnSpPr/>
      </xdr:nvCxnSpPr>
      <xdr:spPr>
        <a:xfrm flipV="1">
          <a:off x="9639300" y="13132501"/>
          <a:ext cx="838200" cy="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145035</xdr:rowOff>
    </xdr:from>
    <xdr:to>
      <xdr:col>50</xdr:col>
      <xdr:colOff>114300</xdr:colOff>
      <xdr:row>78</xdr:row>
      <xdr:rowOff>39839</xdr:rowOff>
    </xdr:to>
    <xdr:cxnSp macro="">
      <xdr:nvCxnSpPr>
        <xdr:cNvPr id="410" name="直線コネクタ 409"/>
        <xdr:cNvCxnSpPr/>
      </xdr:nvCxnSpPr>
      <xdr:spPr>
        <a:xfrm flipV="1">
          <a:off x="8750300" y="13175235"/>
          <a:ext cx="889000" cy="2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39839</xdr:rowOff>
    </xdr:from>
    <xdr:to>
      <xdr:col>45</xdr:col>
      <xdr:colOff>177800</xdr:colOff>
      <xdr:row>78</xdr:row>
      <xdr:rowOff>42453</xdr:rowOff>
    </xdr:to>
    <xdr:cxnSp macro="">
      <xdr:nvCxnSpPr>
        <xdr:cNvPr id="413" name="直線コネクタ 412"/>
        <xdr:cNvCxnSpPr/>
      </xdr:nvCxnSpPr>
      <xdr:spPr>
        <a:xfrm flipV="1">
          <a:off x="7861300" y="13412939"/>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42453</xdr:rowOff>
    </xdr:from>
    <xdr:to>
      <xdr:col>41</xdr:col>
      <xdr:colOff>50800</xdr:colOff>
      <xdr:row>78</xdr:row>
      <xdr:rowOff>93538</xdr:rowOff>
    </xdr:to>
    <xdr:cxnSp macro="">
      <xdr:nvCxnSpPr>
        <xdr:cNvPr id="416" name="直線コネクタ 415"/>
        <xdr:cNvCxnSpPr/>
      </xdr:nvCxnSpPr>
      <xdr:spPr>
        <a:xfrm flipV="1">
          <a:off x="6972300" y="13415553"/>
          <a:ext cx="889000" cy="5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26" name="楕円 425"/>
        <xdr:cNvSpPr/>
      </xdr:nvSpPr>
      <xdr:spPr>
        <a:xfrm>
          <a:off x="10426700" y="130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74378</xdr:rowOff>
    </xdr:from>
    <xdr:ext cx="534377" cy="259045"/>
    <xdr:sp macro="" textlink="">
      <xdr:nvSpPr>
        <xdr:cNvPr id="427" name="普通建設事業費 （ うち新規整備　）該当値テキスト"/>
        <xdr:cNvSpPr txBox="1"/>
      </xdr:nvSpPr>
      <xdr:spPr>
        <a:xfrm>
          <a:off x="10528300" y="129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94235</xdr:rowOff>
    </xdr:from>
    <xdr:to>
      <xdr:col>50</xdr:col>
      <xdr:colOff>165100</xdr:colOff>
      <xdr:row>77</xdr:row>
      <xdr:rowOff>24385</xdr:rowOff>
    </xdr:to>
    <xdr:sp macro="" textlink="">
      <xdr:nvSpPr>
        <xdr:cNvPr id="428" name="楕円 427"/>
        <xdr:cNvSpPr/>
      </xdr:nvSpPr>
      <xdr:spPr>
        <a:xfrm>
          <a:off x="95885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40911</xdr:rowOff>
    </xdr:from>
    <xdr:ext cx="534377" cy="259045"/>
    <xdr:sp macro="" textlink="">
      <xdr:nvSpPr>
        <xdr:cNvPr id="429" name="テキスト ボックス 428"/>
        <xdr:cNvSpPr txBox="1"/>
      </xdr:nvSpPr>
      <xdr:spPr>
        <a:xfrm>
          <a:off x="9372111" y="128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160489</xdr:rowOff>
    </xdr:from>
    <xdr:to>
      <xdr:col>46</xdr:col>
      <xdr:colOff>38100</xdr:colOff>
      <xdr:row>78</xdr:row>
      <xdr:rowOff>90639</xdr:rowOff>
    </xdr:to>
    <xdr:sp macro="" textlink="">
      <xdr:nvSpPr>
        <xdr:cNvPr id="430" name="楕円 429"/>
        <xdr:cNvSpPr/>
      </xdr:nvSpPr>
      <xdr:spPr>
        <a:xfrm>
          <a:off x="8699500" y="1336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107166</xdr:rowOff>
    </xdr:from>
    <xdr:ext cx="534377" cy="259045"/>
    <xdr:sp macro="" textlink="">
      <xdr:nvSpPr>
        <xdr:cNvPr id="431" name="テキスト ボックス 430"/>
        <xdr:cNvSpPr txBox="1"/>
      </xdr:nvSpPr>
      <xdr:spPr>
        <a:xfrm>
          <a:off x="8483111" y="131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163103</xdr:rowOff>
    </xdr:from>
    <xdr:to>
      <xdr:col>41</xdr:col>
      <xdr:colOff>101600</xdr:colOff>
      <xdr:row>78</xdr:row>
      <xdr:rowOff>93253</xdr:rowOff>
    </xdr:to>
    <xdr:sp macro="" textlink="">
      <xdr:nvSpPr>
        <xdr:cNvPr id="432" name="楕円 431"/>
        <xdr:cNvSpPr/>
      </xdr:nvSpPr>
      <xdr:spPr>
        <a:xfrm>
          <a:off x="7810500" y="133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109780</xdr:rowOff>
    </xdr:from>
    <xdr:ext cx="534377" cy="259045"/>
    <xdr:sp macro="" textlink="">
      <xdr:nvSpPr>
        <xdr:cNvPr id="433" name="テキスト ボックス 432"/>
        <xdr:cNvSpPr txBox="1"/>
      </xdr:nvSpPr>
      <xdr:spPr>
        <a:xfrm>
          <a:off x="7594111" y="1313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42738</xdr:rowOff>
    </xdr:from>
    <xdr:to>
      <xdr:col>36</xdr:col>
      <xdr:colOff>165100</xdr:colOff>
      <xdr:row>78</xdr:row>
      <xdr:rowOff>144338</xdr:rowOff>
    </xdr:to>
    <xdr:sp macro="" textlink="">
      <xdr:nvSpPr>
        <xdr:cNvPr id="434" name="楕円 433"/>
        <xdr:cNvSpPr/>
      </xdr:nvSpPr>
      <xdr:spPr>
        <a:xfrm>
          <a:off x="6921500" y="134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135465</xdr:rowOff>
    </xdr:from>
    <xdr:ext cx="534377" cy="259045"/>
    <xdr:sp macro="" textlink="">
      <xdr:nvSpPr>
        <xdr:cNvPr id="435" name="テキスト ボックス 434"/>
        <xdr:cNvSpPr txBox="1"/>
      </xdr:nvSpPr>
      <xdr:spPr>
        <a:xfrm>
          <a:off x="6705111" y="135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131231</xdr:rowOff>
    </xdr:from>
    <xdr:to>
      <xdr:col>55</xdr:col>
      <xdr:colOff>0</xdr:colOff>
      <xdr:row>96</xdr:row>
      <xdr:rowOff>166303</xdr:rowOff>
    </xdr:to>
    <xdr:cxnSp macro="">
      <xdr:nvCxnSpPr>
        <xdr:cNvPr id="460" name="直線コネクタ 459"/>
        <xdr:cNvCxnSpPr/>
      </xdr:nvCxnSpPr>
      <xdr:spPr>
        <a:xfrm flipV="1">
          <a:off x="9639300" y="16590431"/>
          <a:ext cx="8382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166303</xdr:rowOff>
    </xdr:from>
    <xdr:to>
      <xdr:col>50</xdr:col>
      <xdr:colOff>114300</xdr:colOff>
      <xdr:row>97</xdr:row>
      <xdr:rowOff>36779</xdr:rowOff>
    </xdr:to>
    <xdr:cxnSp macro="">
      <xdr:nvCxnSpPr>
        <xdr:cNvPr id="463" name="直線コネクタ 462"/>
        <xdr:cNvCxnSpPr/>
      </xdr:nvCxnSpPr>
      <xdr:spPr>
        <a:xfrm flipV="1">
          <a:off x="8750300" y="16625503"/>
          <a:ext cx="889000" cy="4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36779</xdr:rowOff>
    </xdr:from>
    <xdr:to>
      <xdr:col>45</xdr:col>
      <xdr:colOff>177800</xdr:colOff>
      <xdr:row>97</xdr:row>
      <xdr:rowOff>73858</xdr:rowOff>
    </xdr:to>
    <xdr:cxnSp macro="">
      <xdr:nvCxnSpPr>
        <xdr:cNvPr id="466" name="直線コネクタ 465"/>
        <xdr:cNvCxnSpPr/>
      </xdr:nvCxnSpPr>
      <xdr:spPr>
        <a:xfrm flipV="1">
          <a:off x="7861300" y="16667429"/>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6890</xdr:rowOff>
    </xdr:from>
    <xdr:to>
      <xdr:col>41</xdr:col>
      <xdr:colOff>50800</xdr:colOff>
      <xdr:row>97</xdr:row>
      <xdr:rowOff>73858</xdr:rowOff>
    </xdr:to>
    <xdr:cxnSp macro="">
      <xdr:nvCxnSpPr>
        <xdr:cNvPr id="469" name="直線コネクタ 468"/>
        <xdr:cNvCxnSpPr/>
      </xdr:nvCxnSpPr>
      <xdr:spPr>
        <a:xfrm>
          <a:off x="6972300" y="16637540"/>
          <a:ext cx="8890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80431</xdr:rowOff>
    </xdr:from>
    <xdr:to>
      <xdr:col>55</xdr:col>
      <xdr:colOff>50800</xdr:colOff>
      <xdr:row>97</xdr:row>
      <xdr:rowOff>10581</xdr:rowOff>
    </xdr:to>
    <xdr:sp macro="" textlink="">
      <xdr:nvSpPr>
        <xdr:cNvPr id="479" name="楕円 478"/>
        <xdr:cNvSpPr/>
      </xdr:nvSpPr>
      <xdr:spPr>
        <a:xfrm>
          <a:off x="10426700" y="165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58858</xdr:rowOff>
    </xdr:from>
    <xdr:ext cx="534377" cy="259045"/>
    <xdr:sp macro="" textlink="">
      <xdr:nvSpPr>
        <xdr:cNvPr id="480" name="普通建設事業費 （ うち更新整備　）該当値テキスト"/>
        <xdr:cNvSpPr txBox="1"/>
      </xdr:nvSpPr>
      <xdr:spPr>
        <a:xfrm>
          <a:off x="10528300" y="165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115503</xdr:rowOff>
    </xdr:from>
    <xdr:to>
      <xdr:col>50</xdr:col>
      <xdr:colOff>165100</xdr:colOff>
      <xdr:row>97</xdr:row>
      <xdr:rowOff>45653</xdr:rowOff>
    </xdr:to>
    <xdr:sp macro="" textlink="">
      <xdr:nvSpPr>
        <xdr:cNvPr id="481" name="楕円 480"/>
        <xdr:cNvSpPr/>
      </xdr:nvSpPr>
      <xdr:spPr>
        <a:xfrm>
          <a:off x="9588500" y="165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36780</xdr:rowOff>
    </xdr:from>
    <xdr:ext cx="534377" cy="259045"/>
    <xdr:sp macro="" textlink="">
      <xdr:nvSpPr>
        <xdr:cNvPr id="482" name="テキスト ボックス 481"/>
        <xdr:cNvSpPr txBox="1"/>
      </xdr:nvSpPr>
      <xdr:spPr>
        <a:xfrm>
          <a:off x="9372111" y="166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157429</xdr:rowOff>
    </xdr:from>
    <xdr:to>
      <xdr:col>46</xdr:col>
      <xdr:colOff>38100</xdr:colOff>
      <xdr:row>97</xdr:row>
      <xdr:rowOff>87579</xdr:rowOff>
    </xdr:to>
    <xdr:sp macro="" textlink="">
      <xdr:nvSpPr>
        <xdr:cNvPr id="483" name="楕円 482"/>
        <xdr:cNvSpPr/>
      </xdr:nvSpPr>
      <xdr:spPr>
        <a:xfrm>
          <a:off x="8699500" y="166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78706</xdr:rowOff>
    </xdr:from>
    <xdr:ext cx="534377" cy="259045"/>
    <xdr:sp macro="" textlink="">
      <xdr:nvSpPr>
        <xdr:cNvPr id="484" name="テキスト ボックス 483"/>
        <xdr:cNvSpPr txBox="1"/>
      </xdr:nvSpPr>
      <xdr:spPr>
        <a:xfrm>
          <a:off x="8483111" y="1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23058</xdr:rowOff>
    </xdr:from>
    <xdr:to>
      <xdr:col>41</xdr:col>
      <xdr:colOff>101600</xdr:colOff>
      <xdr:row>97</xdr:row>
      <xdr:rowOff>124658</xdr:rowOff>
    </xdr:to>
    <xdr:sp macro="" textlink="">
      <xdr:nvSpPr>
        <xdr:cNvPr id="485" name="楕円 484"/>
        <xdr:cNvSpPr/>
      </xdr:nvSpPr>
      <xdr:spPr>
        <a:xfrm>
          <a:off x="7810500" y="166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115785</xdr:rowOff>
    </xdr:from>
    <xdr:ext cx="534377" cy="259045"/>
    <xdr:sp macro="" textlink="">
      <xdr:nvSpPr>
        <xdr:cNvPr id="486" name="テキスト ボックス 485"/>
        <xdr:cNvSpPr txBox="1"/>
      </xdr:nvSpPr>
      <xdr:spPr>
        <a:xfrm>
          <a:off x="7594111" y="167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127540</xdr:rowOff>
    </xdr:from>
    <xdr:to>
      <xdr:col>36</xdr:col>
      <xdr:colOff>165100</xdr:colOff>
      <xdr:row>97</xdr:row>
      <xdr:rowOff>57690</xdr:rowOff>
    </xdr:to>
    <xdr:sp macro="" textlink="">
      <xdr:nvSpPr>
        <xdr:cNvPr id="487" name="楕円 486"/>
        <xdr:cNvSpPr/>
      </xdr:nvSpPr>
      <xdr:spPr>
        <a:xfrm>
          <a:off x="6921500" y="165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48817</xdr:rowOff>
    </xdr:from>
    <xdr:ext cx="534377" cy="259045"/>
    <xdr:sp macro="" textlink="">
      <xdr:nvSpPr>
        <xdr:cNvPr id="488" name="テキスト ボックス 487"/>
        <xdr:cNvSpPr txBox="1"/>
      </xdr:nvSpPr>
      <xdr:spPr>
        <a:xfrm>
          <a:off x="6705111" y="1667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145249</xdr:rowOff>
    </xdr:from>
    <xdr:to>
      <xdr:col>85</xdr:col>
      <xdr:colOff>127000</xdr:colOff>
      <xdr:row>38</xdr:row>
      <xdr:rowOff>11009</xdr:rowOff>
    </xdr:to>
    <xdr:cxnSp macro="">
      <xdr:nvCxnSpPr>
        <xdr:cNvPr id="513" name="直線コネクタ 512"/>
        <xdr:cNvCxnSpPr/>
      </xdr:nvCxnSpPr>
      <xdr:spPr>
        <a:xfrm flipV="1">
          <a:off x="15481300" y="5288749"/>
          <a:ext cx="838200" cy="12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96685</xdr:rowOff>
    </xdr:from>
    <xdr:ext cx="469744" cy="259045"/>
    <xdr:sp macro="" textlink="">
      <xdr:nvSpPr>
        <xdr:cNvPr id="514" name="災害復旧事業費平均値テキスト"/>
        <xdr:cNvSpPr txBox="1"/>
      </xdr:nvSpPr>
      <xdr:spPr>
        <a:xfrm>
          <a:off x="16370300" y="644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7066</xdr:rowOff>
    </xdr:from>
    <xdr:to>
      <xdr:col>81</xdr:col>
      <xdr:colOff>50800</xdr:colOff>
      <xdr:row>38</xdr:row>
      <xdr:rowOff>11009</xdr:rowOff>
    </xdr:to>
    <xdr:cxnSp macro="">
      <xdr:nvCxnSpPr>
        <xdr:cNvPr id="516" name="直線コネクタ 515"/>
        <xdr:cNvCxnSpPr/>
      </xdr:nvCxnSpPr>
      <xdr:spPr>
        <a:xfrm>
          <a:off x="14592300" y="6522166"/>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7066</xdr:rowOff>
    </xdr:from>
    <xdr:to>
      <xdr:col>76</xdr:col>
      <xdr:colOff>114300</xdr:colOff>
      <xdr:row>38</xdr:row>
      <xdr:rowOff>13650</xdr:rowOff>
    </xdr:to>
    <xdr:cxnSp macro="">
      <xdr:nvCxnSpPr>
        <xdr:cNvPr id="519" name="直線コネクタ 518"/>
        <xdr:cNvCxnSpPr/>
      </xdr:nvCxnSpPr>
      <xdr:spPr>
        <a:xfrm flipV="1">
          <a:off x="13703300" y="6522166"/>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152370</xdr:rowOff>
    </xdr:from>
    <xdr:to>
      <xdr:col>71</xdr:col>
      <xdr:colOff>177800</xdr:colOff>
      <xdr:row>38</xdr:row>
      <xdr:rowOff>13650</xdr:rowOff>
    </xdr:to>
    <xdr:cxnSp macro="">
      <xdr:nvCxnSpPr>
        <xdr:cNvPr id="522" name="直線コネクタ 521"/>
        <xdr:cNvCxnSpPr/>
      </xdr:nvCxnSpPr>
      <xdr:spPr>
        <a:xfrm>
          <a:off x="12814300" y="6496020"/>
          <a:ext cx="889000" cy="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4" name="テキスト ボックス 523"/>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52074</xdr:rowOff>
    </xdr:from>
    <xdr:ext cx="469744" cy="259045"/>
    <xdr:sp macro="" textlink="">
      <xdr:nvSpPr>
        <xdr:cNvPr id="526" name="テキスト ボックス 525"/>
        <xdr:cNvSpPr txBox="1"/>
      </xdr:nvSpPr>
      <xdr:spPr>
        <a:xfrm>
          <a:off x="12579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94449</xdr:rowOff>
    </xdr:from>
    <xdr:to>
      <xdr:col>85</xdr:col>
      <xdr:colOff>177800</xdr:colOff>
      <xdr:row>31</xdr:row>
      <xdr:rowOff>24599</xdr:rowOff>
    </xdr:to>
    <xdr:sp macro="" textlink="">
      <xdr:nvSpPr>
        <xdr:cNvPr id="532" name="楕円 531"/>
        <xdr:cNvSpPr/>
      </xdr:nvSpPr>
      <xdr:spPr>
        <a:xfrm>
          <a:off x="16268700" y="52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47476</xdr:rowOff>
    </xdr:from>
    <xdr:ext cx="599010" cy="259045"/>
    <xdr:sp macro="" textlink="">
      <xdr:nvSpPr>
        <xdr:cNvPr id="533" name="災害復旧事業費該当値テキスト"/>
        <xdr:cNvSpPr txBox="1"/>
      </xdr:nvSpPr>
      <xdr:spPr>
        <a:xfrm>
          <a:off x="16370300" y="51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131660</xdr:rowOff>
    </xdr:from>
    <xdr:to>
      <xdr:col>81</xdr:col>
      <xdr:colOff>101600</xdr:colOff>
      <xdr:row>38</xdr:row>
      <xdr:rowOff>61810</xdr:rowOff>
    </xdr:to>
    <xdr:sp macro="" textlink="">
      <xdr:nvSpPr>
        <xdr:cNvPr id="534" name="楕円 533"/>
        <xdr:cNvSpPr/>
      </xdr:nvSpPr>
      <xdr:spPr>
        <a:xfrm>
          <a:off x="15430500" y="64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52936</xdr:rowOff>
    </xdr:from>
    <xdr:ext cx="469744" cy="259045"/>
    <xdr:sp macro="" textlink="">
      <xdr:nvSpPr>
        <xdr:cNvPr id="535" name="テキスト ボックス 534"/>
        <xdr:cNvSpPr txBox="1"/>
      </xdr:nvSpPr>
      <xdr:spPr>
        <a:xfrm>
          <a:off x="15246428" y="656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127716</xdr:rowOff>
    </xdr:from>
    <xdr:to>
      <xdr:col>76</xdr:col>
      <xdr:colOff>165100</xdr:colOff>
      <xdr:row>38</xdr:row>
      <xdr:rowOff>57866</xdr:rowOff>
    </xdr:to>
    <xdr:sp macro="" textlink="">
      <xdr:nvSpPr>
        <xdr:cNvPr id="536" name="楕円 535"/>
        <xdr:cNvSpPr/>
      </xdr:nvSpPr>
      <xdr:spPr>
        <a:xfrm>
          <a:off x="14541500" y="64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48993</xdr:rowOff>
    </xdr:from>
    <xdr:ext cx="469744" cy="259045"/>
    <xdr:sp macro="" textlink="">
      <xdr:nvSpPr>
        <xdr:cNvPr id="537" name="テキスト ボックス 536"/>
        <xdr:cNvSpPr txBox="1"/>
      </xdr:nvSpPr>
      <xdr:spPr>
        <a:xfrm>
          <a:off x="14357428" y="65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134300</xdr:rowOff>
    </xdr:from>
    <xdr:to>
      <xdr:col>72</xdr:col>
      <xdr:colOff>38100</xdr:colOff>
      <xdr:row>38</xdr:row>
      <xdr:rowOff>64450</xdr:rowOff>
    </xdr:to>
    <xdr:sp macro="" textlink="">
      <xdr:nvSpPr>
        <xdr:cNvPr id="538" name="楕円 537"/>
        <xdr:cNvSpPr/>
      </xdr:nvSpPr>
      <xdr:spPr>
        <a:xfrm>
          <a:off x="13652500" y="64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80977</xdr:rowOff>
    </xdr:from>
    <xdr:ext cx="469744" cy="259045"/>
    <xdr:sp macro="" textlink="">
      <xdr:nvSpPr>
        <xdr:cNvPr id="539" name="テキスト ボックス 538"/>
        <xdr:cNvSpPr txBox="1"/>
      </xdr:nvSpPr>
      <xdr:spPr>
        <a:xfrm>
          <a:off x="13468428" y="625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101570</xdr:rowOff>
    </xdr:from>
    <xdr:to>
      <xdr:col>67</xdr:col>
      <xdr:colOff>101600</xdr:colOff>
      <xdr:row>38</xdr:row>
      <xdr:rowOff>31721</xdr:rowOff>
    </xdr:to>
    <xdr:sp macro="" textlink="">
      <xdr:nvSpPr>
        <xdr:cNvPr id="540" name="楕円 539"/>
        <xdr:cNvSpPr/>
      </xdr:nvSpPr>
      <xdr:spPr>
        <a:xfrm>
          <a:off x="12763500" y="64452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48247</xdr:rowOff>
    </xdr:from>
    <xdr:ext cx="469744" cy="259045"/>
    <xdr:sp macro="" textlink="">
      <xdr:nvSpPr>
        <xdr:cNvPr id="541" name="テキスト ボックス 540"/>
        <xdr:cNvSpPr txBox="1"/>
      </xdr:nvSpPr>
      <xdr:spPr>
        <a:xfrm>
          <a:off x="12579428" y="622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85096</xdr:rowOff>
    </xdr:from>
    <xdr:to>
      <xdr:col>85</xdr:col>
      <xdr:colOff>127000</xdr:colOff>
      <xdr:row>76</xdr:row>
      <xdr:rowOff>105677</xdr:rowOff>
    </xdr:to>
    <xdr:cxnSp macro="">
      <xdr:nvCxnSpPr>
        <xdr:cNvPr id="625" name="直線コネクタ 624"/>
        <xdr:cNvCxnSpPr/>
      </xdr:nvCxnSpPr>
      <xdr:spPr>
        <a:xfrm flipV="1">
          <a:off x="15481300" y="13115296"/>
          <a:ext cx="838200" cy="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105677</xdr:rowOff>
    </xdr:from>
    <xdr:to>
      <xdr:col>81</xdr:col>
      <xdr:colOff>50800</xdr:colOff>
      <xdr:row>76</xdr:row>
      <xdr:rowOff>114943</xdr:rowOff>
    </xdr:to>
    <xdr:cxnSp macro="">
      <xdr:nvCxnSpPr>
        <xdr:cNvPr id="628" name="直線コネクタ 627"/>
        <xdr:cNvCxnSpPr/>
      </xdr:nvCxnSpPr>
      <xdr:spPr>
        <a:xfrm flipV="1">
          <a:off x="14592300" y="13135877"/>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30" name="テキスト ボックス 629"/>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80386</xdr:rowOff>
    </xdr:from>
    <xdr:to>
      <xdr:col>76</xdr:col>
      <xdr:colOff>114300</xdr:colOff>
      <xdr:row>76</xdr:row>
      <xdr:rowOff>114943</xdr:rowOff>
    </xdr:to>
    <xdr:cxnSp macro="">
      <xdr:nvCxnSpPr>
        <xdr:cNvPr id="631" name="直線コネクタ 630"/>
        <xdr:cNvCxnSpPr/>
      </xdr:nvCxnSpPr>
      <xdr:spPr>
        <a:xfrm>
          <a:off x="13703300" y="13110586"/>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33" name="テキスト ボックス 632"/>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80386</xdr:rowOff>
    </xdr:from>
    <xdr:to>
      <xdr:col>71</xdr:col>
      <xdr:colOff>177800</xdr:colOff>
      <xdr:row>76</xdr:row>
      <xdr:rowOff>91534</xdr:rowOff>
    </xdr:to>
    <xdr:cxnSp macro="">
      <xdr:nvCxnSpPr>
        <xdr:cNvPr id="634" name="直線コネクタ 633"/>
        <xdr:cNvCxnSpPr/>
      </xdr:nvCxnSpPr>
      <xdr:spPr>
        <a:xfrm flipV="1">
          <a:off x="12814300" y="13110586"/>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6" name="テキスト ボックス 635"/>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8" name="テキスト ボックス 637"/>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34296</xdr:rowOff>
    </xdr:from>
    <xdr:to>
      <xdr:col>85</xdr:col>
      <xdr:colOff>177800</xdr:colOff>
      <xdr:row>76</xdr:row>
      <xdr:rowOff>135896</xdr:rowOff>
    </xdr:to>
    <xdr:sp macro="" textlink="">
      <xdr:nvSpPr>
        <xdr:cNvPr id="644" name="楕円 643"/>
        <xdr:cNvSpPr/>
      </xdr:nvSpPr>
      <xdr:spPr>
        <a:xfrm>
          <a:off x="16268700" y="130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57172</xdr:rowOff>
    </xdr:from>
    <xdr:ext cx="534377" cy="259045"/>
    <xdr:sp macro="" textlink="">
      <xdr:nvSpPr>
        <xdr:cNvPr id="645" name="公債費該当値テキスト"/>
        <xdr:cNvSpPr txBox="1"/>
      </xdr:nvSpPr>
      <xdr:spPr>
        <a:xfrm>
          <a:off x="16370300" y="129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54877</xdr:rowOff>
    </xdr:from>
    <xdr:to>
      <xdr:col>81</xdr:col>
      <xdr:colOff>101600</xdr:colOff>
      <xdr:row>76</xdr:row>
      <xdr:rowOff>156477</xdr:rowOff>
    </xdr:to>
    <xdr:sp macro="" textlink="">
      <xdr:nvSpPr>
        <xdr:cNvPr id="646" name="楕円 645"/>
        <xdr:cNvSpPr/>
      </xdr:nvSpPr>
      <xdr:spPr>
        <a:xfrm>
          <a:off x="15430500" y="130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1553</xdr:rowOff>
    </xdr:from>
    <xdr:ext cx="534377" cy="259045"/>
    <xdr:sp macro="" textlink="">
      <xdr:nvSpPr>
        <xdr:cNvPr id="647" name="テキスト ボックス 646"/>
        <xdr:cNvSpPr txBox="1"/>
      </xdr:nvSpPr>
      <xdr:spPr>
        <a:xfrm>
          <a:off x="15214111" y="128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64143</xdr:rowOff>
    </xdr:from>
    <xdr:to>
      <xdr:col>76</xdr:col>
      <xdr:colOff>165100</xdr:colOff>
      <xdr:row>76</xdr:row>
      <xdr:rowOff>165743</xdr:rowOff>
    </xdr:to>
    <xdr:sp macro="" textlink="">
      <xdr:nvSpPr>
        <xdr:cNvPr id="648" name="楕円 647"/>
        <xdr:cNvSpPr/>
      </xdr:nvSpPr>
      <xdr:spPr>
        <a:xfrm>
          <a:off x="14541500" y="130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10820</xdr:rowOff>
    </xdr:from>
    <xdr:ext cx="534377" cy="259045"/>
    <xdr:sp macro="" textlink="">
      <xdr:nvSpPr>
        <xdr:cNvPr id="649" name="テキスト ボックス 648"/>
        <xdr:cNvSpPr txBox="1"/>
      </xdr:nvSpPr>
      <xdr:spPr>
        <a:xfrm>
          <a:off x="14325111" y="1286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29586</xdr:rowOff>
    </xdr:from>
    <xdr:to>
      <xdr:col>72</xdr:col>
      <xdr:colOff>38100</xdr:colOff>
      <xdr:row>76</xdr:row>
      <xdr:rowOff>131186</xdr:rowOff>
    </xdr:to>
    <xdr:sp macro="" textlink="">
      <xdr:nvSpPr>
        <xdr:cNvPr id="650" name="楕円 649"/>
        <xdr:cNvSpPr/>
      </xdr:nvSpPr>
      <xdr:spPr>
        <a:xfrm>
          <a:off x="13652500" y="130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147713</xdr:rowOff>
    </xdr:from>
    <xdr:ext cx="534377" cy="259045"/>
    <xdr:sp macro="" textlink="">
      <xdr:nvSpPr>
        <xdr:cNvPr id="651" name="テキスト ボックス 650"/>
        <xdr:cNvSpPr txBox="1"/>
      </xdr:nvSpPr>
      <xdr:spPr>
        <a:xfrm>
          <a:off x="13436111" y="128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40734</xdr:rowOff>
    </xdr:from>
    <xdr:to>
      <xdr:col>67</xdr:col>
      <xdr:colOff>101600</xdr:colOff>
      <xdr:row>76</xdr:row>
      <xdr:rowOff>142334</xdr:rowOff>
    </xdr:to>
    <xdr:sp macro="" textlink="">
      <xdr:nvSpPr>
        <xdr:cNvPr id="652" name="楕円 651"/>
        <xdr:cNvSpPr/>
      </xdr:nvSpPr>
      <xdr:spPr>
        <a:xfrm>
          <a:off x="12763500" y="130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158861</xdr:rowOff>
    </xdr:from>
    <xdr:ext cx="534377" cy="259045"/>
    <xdr:sp macro="" textlink="">
      <xdr:nvSpPr>
        <xdr:cNvPr id="653" name="テキスト ボックス 652"/>
        <xdr:cNvSpPr txBox="1"/>
      </xdr:nvSpPr>
      <xdr:spPr>
        <a:xfrm>
          <a:off x="12547111" y="128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119137</xdr:rowOff>
    </xdr:from>
    <xdr:to>
      <xdr:col>85</xdr:col>
      <xdr:colOff>127000</xdr:colOff>
      <xdr:row>98</xdr:row>
      <xdr:rowOff>168982</xdr:rowOff>
    </xdr:to>
    <xdr:cxnSp macro="">
      <xdr:nvCxnSpPr>
        <xdr:cNvPr id="684" name="直線コネクタ 683"/>
        <xdr:cNvCxnSpPr/>
      </xdr:nvCxnSpPr>
      <xdr:spPr>
        <a:xfrm flipV="1">
          <a:off x="15481300" y="16578337"/>
          <a:ext cx="838200" cy="39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168982</xdr:rowOff>
    </xdr:from>
    <xdr:to>
      <xdr:col>81</xdr:col>
      <xdr:colOff>50800</xdr:colOff>
      <xdr:row>99</xdr:row>
      <xdr:rowOff>33869</xdr:rowOff>
    </xdr:to>
    <xdr:cxnSp macro="">
      <xdr:nvCxnSpPr>
        <xdr:cNvPr id="687" name="直線コネクタ 686"/>
        <xdr:cNvCxnSpPr/>
      </xdr:nvCxnSpPr>
      <xdr:spPr>
        <a:xfrm flipV="1">
          <a:off x="14592300" y="16971082"/>
          <a:ext cx="889000" cy="3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136696</xdr:rowOff>
    </xdr:from>
    <xdr:to>
      <xdr:col>76</xdr:col>
      <xdr:colOff>114300</xdr:colOff>
      <xdr:row>99</xdr:row>
      <xdr:rowOff>33869</xdr:rowOff>
    </xdr:to>
    <xdr:cxnSp macro="">
      <xdr:nvCxnSpPr>
        <xdr:cNvPr id="690" name="直線コネクタ 689"/>
        <xdr:cNvCxnSpPr/>
      </xdr:nvCxnSpPr>
      <xdr:spPr>
        <a:xfrm>
          <a:off x="13703300" y="16938796"/>
          <a:ext cx="889000" cy="6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113770</xdr:rowOff>
    </xdr:from>
    <xdr:to>
      <xdr:col>71</xdr:col>
      <xdr:colOff>177800</xdr:colOff>
      <xdr:row>98</xdr:row>
      <xdr:rowOff>136696</xdr:rowOff>
    </xdr:to>
    <xdr:cxnSp macro="">
      <xdr:nvCxnSpPr>
        <xdr:cNvPr id="693" name="直線コネクタ 692"/>
        <xdr:cNvCxnSpPr/>
      </xdr:nvCxnSpPr>
      <xdr:spPr>
        <a:xfrm>
          <a:off x="12814300" y="16915870"/>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68337</xdr:rowOff>
    </xdr:from>
    <xdr:to>
      <xdr:col>85</xdr:col>
      <xdr:colOff>177800</xdr:colOff>
      <xdr:row>96</xdr:row>
      <xdr:rowOff>169937</xdr:rowOff>
    </xdr:to>
    <xdr:sp macro="" textlink="">
      <xdr:nvSpPr>
        <xdr:cNvPr id="703" name="楕円 702"/>
        <xdr:cNvSpPr/>
      </xdr:nvSpPr>
      <xdr:spPr>
        <a:xfrm>
          <a:off x="16268700" y="165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91214</xdr:rowOff>
    </xdr:from>
    <xdr:ext cx="534377" cy="259045"/>
    <xdr:sp macro="" textlink="">
      <xdr:nvSpPr>
        <xdr:cNvPr id="704" name="積立金該当値テキスト"/>
        <xdr:cNvSpPr txBox="1"/>
      </xdr:nvSpPr>
      <xdr:spPr>
        <a:xfrm>
          <a:off x="16370300" y="163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118182</xdr:rowOff>
    </xdr:from>
    <xdr:to>
      <xdr:col>81</xdr:col>
      <xdr:colOff>101600</xdr:colOff>
      <xdr:row>99</xdr:row>
      <xdr:rowOff>48332</xdr:rowOff>
    </xdr:to>
    <xdr:sp macro="" textlink="">
      <xdr:nvSpPr>
        <xdr:cNvPr id="705" name="楕円 704"/>
        <xdr:cNvSpPr/>
      </xdr:nvSpPr>
      <xdr:spPr>
        <a:xfrm>
          <a:off x="15430500" y="169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39459</xdr:rowOff>
    </xdr:from>
    <xdr:ext cx="469744" cy="259045"/>
    <xdr:sp macro="" textlink="">
      <xdr:nvSpPr>
        <xdr:cNvPr id="706" name="テキスト ボックス 705"/>
        <xdr:cNvSpPr txBox="1"/>
      </xdr:nvSpPr>
      <xdr:spPr>
        <a:xfrm>
          <a:off x="15246428" y="170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154519</xdr:rowOff>
    </xdr:from>
    <xdr:to>
      <xdr:col>76</xdr:col>
      <xdr:colOff>165100</xdr:colOff>
      <xdr:row>99</xdr:row>
      <xdr:rowOff>84669</xdr:rowOff>
    </xdr:to>
    <xdr:sp macro="" textlink="">
      <xdr:nvSpPr>
        <xdr:cNvPr id="707" name="楕円 706"/>
        <xdr:cNvSpPr/>
      </xdr:nvSpPr>
      <xdr:spPr>
        <a:xfrm>
          <a:off x="14541500" y="169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75796</xdr:rowOff>
    </xdr:from>
    <xdr:ext cx="469744" cy="259045"/>
    <xdr:sp macro="" textlink="">
      <xdr:nvSpPr>
        <xdr:cNvPr id="708" name="テキスト ボックス 707"/>
        <xdr:cNvSpPr txBox="1"/>
      </xdr:nvSpPr>
      <xdr:spPr>
        <a:xfrm>
          <a:off x="14357428" y="1704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85896</xdr:rowOff>
    </xdr:from>
    <xdr:to>
      <xdr:col>72</xdr:col>
      <xdr:colOff>38100</xdr:colOff>
      <xdr:row>99</xdr:row>
      <xdr:rowOff>16046</xdr:rowOff>
    </xdr:to>
    <xdr:sp macro="" textlink="">
      <xdr:nvSpPr>
        <xdr:cNvPr id="709" name="楕円 708"/>
        <xdr:cNvSpPr/>
      </xdr:nvSpPr>
      <xdr:spPr>
        <a:xfrm>
          <a:off x="13652500" y="168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7173</xdr:rowOff>
    </xdr:from>
    <xdr:ext cx="534377" cy="259045"/>
    <xdr:sp macro="" textlink="">
      <xdr:nvSpPr>
        <xdr:cNvPr id="710" name="テキスト ボックス 709"/>
        <xdr:cNvSpPr txBox="1"/>
      </xdr:nvSpPr>
      <xdr:spPr>
        <a:xfrm>
          <a:off x="13436111" y="1698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62970</xdr:rowOff>
    </xdr:from>
    <xdr:to>
      <xdr:col>67</xdr:col>
      <xdr:colOff>101600</xdr:colOff>
      <xdr:row>98</xdr:row>
      <xdr:rowOff>164570</xdr:rowOff>
    </xdr:to>
    <xdr:sp macro="" textlink="">
      <xdr:nvSpPr>
        <xdr:cNvPr id="711" name="楕円 710"/>
        <xdr:cNvSpPr/>
      </xdr:nvSpPr>
      <xdr:spPr>
        <a:xfrm>
          <a:off x="12763500" y="168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155697</xdr:rowOff>
    </xdr:from>
    <xdr:ext cx="534377" cy="259045"/>
    <xdr:sp macro="" textlink="">
      <xdr:nvSpPr>
        <xdr:cNvPr id="712" name="テキスト ボックス 711"/>
        <xdr:cNvSpPr txBox="1"/>
      </xdr:nvSpPr>
      <xdr:spPr>
        <a:xfrm>
          <a:off x="12547111" y="169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10770</xdr:rowOff>
    </xdr:from>
    <xdr:to>
      <xdr:col>116</xdr:col>
      <xdr:colOff>63500</xdr:colOff>
      <xdr:row>59</xdr:row>
      <xdr:rowOff>19666</xdr:rowOff>
    </xdr:to>
    <xdr:cxnSp macro="">
      <xdr:nvCxnSpPr>
        <xdr:cNvPr id="798" name="直線コネクタ 797"/>
        <xdr:cNvCxnSpPr/>
      </xdr:nvCxnSpPr>
      <xdr:spPr>
        <a:xfrm flipV="1">
          <a:off x="21323300" y="10126320"/>
          <a:ext cx="8382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19666</xdr:rowOff>
    </xdr:from>
    <xdr:to>
      <xdr:col>111</xdr:col>
      <xdr:colOff>177800</xdr:colOff>
      <xdr:row>59</xdr:row>
      <xdr:rowOff>19914</xdr:rowOff>
    </xdr:to>
    <xdr:cxnSp macro="">
      <xdr:nvCxnSpPr>
        <xdr:cNvPr id="801" name="直線コネクタ 800"/>
        <xdr:cNvCxnSpPr/>
      </xdr:nvCxnSpPr>
      <xdr:spPr>
        <a:xfrm flipV="1">
          <a:off x="20434300" y="10135216"/>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19914</xdr:rowOff>
    </xdr:from>
    <xdr:to>
      <xdr:col>107</xdr:col>
      <xdr:colOff>50800</xdr:colOff>
      <xdr:row>59</xdr:row>
      <xdr:rowOff>21190</xdr:rowOff>
    </xdr:to>
    <xdr:cxnSp macro="">
      <xdr:nvCxnSpPr>
        <xdr:cNvPr id="804" name="直線コネクタ 803"/>
        <xdr:cNvCxnSpPr/>
      </xdr:nvCxnSpPr>
      <xdr:spPr>
        <a:xfrm flipV="1">
          <a:off x="19545300" y="10135464"/>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16713</xdr:rowOff>
    </xdr:from>
    <xdr:to>
      <xdr:col>102</xdr:col>
      <xdr:colOff>114300</xdr:colOff>
      <xdr:row>59</xdr:row>
      <xdr:rowOff>21190</xdr:rowOff>
    </xdr:to>
    <xdr:cxnSp macro="">
      <xdr:nvCxnSpPr>
        <xdr:cNvPr id="807" name="直線コネクタ 806"/>
        <xdr:cNvCxnSpPr/>
      </xdr:nvCxnSpPr>
      <xdr:spPr>
        <a:xfrm>
          <a:off x="18656300" y="10132263"/>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131420</xdr:rowOff>
    </xdr:from>
    <xdr:to>
      <xdr:col>116</xdr:col>
      <xdr:colOff>114300</xdr:colOff>
      <xdr:row>59</xdr:row>
      <xdr:rowOff>61570</xdr:rowOff>
    </xdr:to>
    <xdr:sp macro="" textlink="">
      <xdr:nvSpPr>
        <xdr:cNvPr id="817" name="楕円 816"/>
        <xdr:cNvSpPr/>
      </xdr:nvSpPr>
      <xdr:spPr>
        <a:xfrm>
          <a:off x="22110700" y="100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469744" cy="259045"/>
    <xdr:sp macro="" textlink="">
      <xdr:nvSpPr>
        <xdr:cNvPr id="818" name="貸付金該当値テキスト"/>
        <xdr:cNvSpPr txBox="1"/>
      </xdr:nvSpPr>
      <xdr:spPr>
        <a:xfrm>
          <a:off x="22212300" y="1001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140316</xdr:rowOff>
    </xdr:from>
    <xdr:to>
      <xdr:col>112</xdr:col>
      <xdr:colOff>38100</xdr:colOff>
      <xdr:row>59</xdr:row>
      <xdr:rowOff>70466</xdr:rowOff>
    </xdr:to>
    <xdr:sp macro="" textlink="">
      <xdr:nvSpPr>
        <xdr:cNvPr id="819" name="楕円 818"/>
        <xdr:cNvSpPr/>
      </xdr:nvSpPr>
      <xdr:spPr>
        <a:xfrm>
          <a:off x="21272500" y="100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61593</xdr:rowOff>
    </xdr:from>
    <xdr:ext cx="469744" cy="259045"/>
    <xdr:sp macro="" textlink="">
      <xdr:nvSpPr>
        <xdr:cNvPr id="820" name="テキスト ボックス 819"/>
        <xdr:cNvSpPr txBox="1"/>
      </xdr:nvSpPr>
      <xdr:spPr>
        <a:xfrm>
          <a:off x="21088428" y="1017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140564</xdr:rowOff>
    </xdr:from>
    <xdr:to>
      <xdr:col>107</xdr:col>
      <xdr:colOff>101600</xdr:colOff>
      <xdr:row>59</xdr:row>
      <xdr:rowOff>70714</xdr:rowOff>
    </xdr:to>
    <xdr:sp macro="" textlink="">
      <xdr:nvSpPr>
        <xdr:cNvPr id="821" name="楕円 820"/>
        <xdr:cNvSpPr/>
      </xdr:nvSpPr>
      <xdr:spPr>
        <a:xfrm>
          <a:off x="20383500" y="100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61841</xdr:rowOff>
    </xdr:from>
    <xdr:ext cx="469744" cy="259045"/>
    <xdr:sp macro="" textlink="">
      <xdr:nvSpPr>
        <xdr:cNvPr id="822" name="テキスト ボックス 821"/>
        <xdr:cNvSpPr txBox="1"/>
      </xdr:nvSpPr>
      <xdr:spPr>
        <a:xfrm>
          <a:off x="20199428" y="101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141840</xdr:rowOff>
    </xdr:from>
    <xdr:to>
      <xdr:col>102</xdr:col>
      <xdr:colOff>165100</xdr:colOff>
      <xdr:row>59</xdr:row>
      <xdr:rowOff>71990</xdr:rowOff>
    </xdr:to>
    <xdr:sp macro="" textlink="">
      <xdr:nvSpPr>
        <xdr:cNvPr id="823" name="楕円 822"/>
        <xdr:cNvSpPr/>
      </xdr:nvSpPr>
      <xdr:spPr>
        <a:xfrm>
          <a:off x="19494500" y="100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63117</xdr:rowOff>
    </xdr:from>
    <xdr:ext cx="469744" cy="259045"/>
    <xdr:sp macro="" textlink="">
      <xdr:nvSpPr>
        <xdr:cNvPr id="824" name="テキスト ボックス 823"/>
        <xdr:cNvSpPr txBox="1"/>
      </xdr:nvSpPr>
      <xdr:spPr>
        <a:xfrm>
          <a:off x="19310428" y="101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137363</xdr:rowOff>
    </xdr:from>
    <xdr:to>
      <xdr:col>98</xdr:col>
      <xdr:colOff>38100</xdr:colOff>
      <xdr:row>59</xdr:row>
      <xdr:rowOff>67513</xdr:rowOff>
    </xdr:to>
    <xdr:sp macro="" textlink="">
      <xdr:nvSpPr>
        <xdr:cNvPr id="825" name="楕円 824"/>
        <xdr:cNvSpPr/>
      </xdr:nvSpPr>
      <xdr:spPr>
        <a:xfrm>
          <a:off x="18605500" y="100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58640</xdr:rowOff>
    </xdr:from>
    <xdr:ext cx="469744" cy="259045"/>
    <xdr:sp macro="" textlink="">
      <xdr:nvSpPr>
        <xdr:cNvPr id="826" name="テキスト ボックス 825"/>
        <xdr:cNvSpPr txBox="1"/>
      </xdr:nvSpPr>
      <xdr:spPr>
        <a:xfrm>
          <a:off x="18421428" y="101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137675</xdr:rowOff>
    </xdr:from>
    <xdr:to>
      <xdr:col>116</xdr:col>
      <xdr:colOff>63500</xdr:colOff>
      <xdr:row>75</xdr:row>
      <xdr:rowOff>712</xdr:rowOff>
    </xdr:to>
    <xdr:cxnSp macro="">
      <xdr:nvCxnSpPr>
        <xdr:cNvPr id="858" name="直線コネクタ 857"/>
        <xdr:cNvCxnSpPr/>
      </xdr:nvCxnSpPr>
      <xdr:spPr>
        <a:xfrm flipV="1">
          <a:off x="21323300" y="12824975"/>
          <a:ext cx="838200" cy="3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712</xdr:rowOff>
    </xdr:from>
    <xdr:to>
      <xdr:col>111</xdr:col>
      <xdr:colOff>177800</xdr:colOff>
      <xdr:row>75</xdr:row>
      <xdr:rowOff>38349</xdr:rowOff>
    </xdr:to>
    <xdr:cxnSp macro="">
      <xdr:nvCxnSpPr>
        <xdr:cNvPr id="861" name="直線コネクタ 860"/>
        <xdr:cNvCxnSpPr/>
      </xdr:nvCxnSpPr>
      <xdr:spPr>
        <a:xfrm flipV="1">
          <a:off x="20434300" y="12859462"/>
          <a:ext cx="889000" cy="3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3" name="テキスト ボックス 862"/>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38349</xdr:rowOff>
    </xdr:from>
    <xdr:to>
      <xdr:col>107</xdr:col>
      <xdr:colOff>50800</xdr:colOff>
      <xdr:row>75</xdr:row>
      <xdr:rowOff>58057</xdr:rowOff>
    </xdr:to>
    <xdr:cxnSp macro="">
      <xdr:nvCxnSpPr>
        <xdr:cNvPr id="864" name="直線コネクタ 863"/>
        <xdr:cNvCxnSpPr/>
      </xdr:nvCxnSpPr>
      <xdr:spPr>
        <a:xfrm flipV="1">
          <a:off x="19545300" y="12897099"/>
          <a:ext cx="8890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58057</xdr:rowOff>
    </xdr:from>
    <xdr:to>
      <xdr:col>102</xdr:col>
      <xdr:colOff>114300</xdr:colOff>
      <xdr:row>75</xdr:row>
      <xdr:rowOff>72867</xdr:rowOff>
    </xdr:to>
    <xdr:cxnSp macro="">
      <xdr:nvCxnSpPr>
        <xdr:cNvPr id="867" name="直線コネクタ 866"/>
        <xdr:cNvCxnSpPr/>
      </xdr:nvCxnSpPr>
      <xdr:spPr>
        <a:xfrm flipV="1">
          <a:off x="18656300" y="12916807"/>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86875</xdr:rowOff>
    </xdr:from>
    <xdr:to>
      <xdr:col>116</xdr:col>
      <xdr:colOff>114300</xdr:colOff>
      <xdr:row>75</xdr:row>
      <xdr:rowOff>17025</xdr:rowOff>
    </xdr:to>
    <xdr:sp macro="" textlink="">
      <xdr:nvSpPr>
        <xdr:cNvPr id="877" name="楕円 876"/>
        <xdr:cNvSpPr/>
      </xdr:nvSpPr>
      <xdr:spPr>
        <a:xfrm>
          <a:off x="22110700" y="127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109752</xdr:rowOff>
    </xdr:from>
    <xdr:ext cx="534377" cy="259045"/>
    <xdr:sp macro="" textlink="">
      <xdr:nvSpPr>
        <xdr:cNvPr id="878" name="繰出金該当値テキスト"/>
        <xdr:cNvSpPr txBox="1"/>
      </xdr:nvSpPr>
      <xdr:spPr>
        <a:xfrm>
          <a:off x="22212300" y="126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121362</xdr:rowOff>
    </xdr:from>
    <xdr:to>
      <xdr:col>112</xdr:col>
      <xdr:colOff>38100</xdr:colOff>
      <xdr:row>75</xdr:row>
      <xdr:rowOff>51512</xdr:rowOff>
    </xdr:to>
    <xdr:sp macro="" textlink="">
      <xdr:nvSpPr>
        <xdr:cNvPr id="879" name="楕円 878"/>
        <xdr:cNvSpPr/>
      </xdr:nvSpPr>
      <xdr:spPr>
        <a:xfrm>
          <a:off x="21272500" y="128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68039</xdr:rowOff>
    </xdr:from>
    <xdr:ext cx="534377" cy="259045"/>
    <xdr:sp macro="" textlink="">
      <xdr:nvSpPr>
        <xdr:cNvPr id="880" name="テキスト ボックス 879"/>
        <xdr:cNvSpPr txBox="1"/>
      </xdr:nvSpPr>
      <xdr:spPr>
        <a:xfrm>
          <a:off x="21056111" y="125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158999</xdr:rowOff>
    </xdr:from>
    <xdr:to>
      <xdr:col>107</xdr:col>
      <xdr:colOff>101600</xdr:colOff>
      <xdr:row>75</xdr:row>
      <xdr:rowOff>89149</xdr:rowOff>
    </xdr:to>
    <xdr:sp macro="" textlink="">
      <xdr:nvSpPr>
        <xdr:cNvPr id="881" name="楕円 880"/>
        <xdr:cNvSpPr/>
      </xdr:nvSpPr>
      <xdr:spPr>
        <a:xfrm>
          <a:off x="20383500" y="128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105676</xdr:rowOff>
    </xdr:from>
    <xdr:ext cx="534377" cy="259045"/>
    <xdr:sp macro="" textlink="">
      <xdr:nvSpPr>
        <xdr:cNvPr id="882" name="テキスト ボックス 881"/>
        <xdr:cNvSpPr txBox="1"/>
      </xdr:nvSpPr>
      <xdr:spPr>
        <a:xfrm>
          <a:off x="20167111" y="126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7257</xdr:rowOff>
    </xdr:from>
    <xdr:to>
      <xdr:col>102</xdr:col>
      <xdr:colOff>165100</xdr:colOff>
      <xdr:row>75</xdr:row>
      <xdr:rowOff>108857</xdr:rowOff>
    </xdr:to>
    <xdr:sp macro="" textlink="">
      <xdr:nvSpPr>
        <xdr:cNvPr id="883" name="楕円 882"/>
        <xdr:cNvSpPr/>
      </xdr:nvSpPr>
      <xdr:spPr>
        <a:xfrm>
          <a:off x="19494500" y="128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125384</xdr:rowOff>
    </xdr:from>
    <xdr:ext cx="534377" cy="259045"/>
    <xdr:sp macro="" textlink="">
      <xdr:nvSpPr>
        <xdr:cNvPr id="884" name="テキスト ボックス 883"/>
        <xdr:cNvSpPr txBox="1"/>
      </xdr:nvSpPr>
      <xdr:spPr>
        <a:xfrm>
          <a:off x="19278111" y="126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22067</xdr:rowOff>
    </xdr:from>
    <xdr:to>
      <xdr:col>98</xdr:col>
      <xdr:colOff>38100</xdr:colOff>
      <xdr:row>75</xdr:row>
      <xdr:rowOff>123667</xdr:rowOff>
    </xdr:to>
    <xdr:sp macro="" textlink="">
      <xdr:nvSpPr>
        <xdr:cNvPr id="885" name="楕円 884"/>
        <xdr:cNvSpPr/>
      </xdr:nvSpPr>
      <xdr:spPr>
        <a:xfrm>
          <a:off x="18605500" y="128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140194</xdr:rowOff>
    </xdr:from>
    <xdr:ext cx="534377" cy="259045"/>
    <xdr:sp macro="" textlink="">
      <xdr:nvSpPr>
        <xdr:cNvPr id="886" name="テキスト ボックス 885"/>
        <xdr:cNvSpPr txBox="1"/>
      </xdr:nvSpPr>
      <xdr:spPr>
        <a:xfrm>
          <a:off x="18389111" y="126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０６６，１３３円となっている。令和２年７月豪雨が発生したことに伴い災害復旧事業費は、特に増加し、住民一人当たり２１９，０２９円となった。人口減少も進むと考えられるため、今後も高い水準で推移するものと推測され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補助費等は住民一人当たり２２５，９５４円となっており、主に特別定額給付金事業により増加している。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扶助費は住民一人当たり１０４，７４８円となっており、類似団体平均よりも高くなっている。自立支援給付費等扶助費及び老人保護措置費委託料増加に伴い、比率は増加している。</a:t>
          </a:r>
        </a:p>
        <a:p>
          <a:r>
            <a:rPr kumimoji="1" lang="ja-JP" altLang="en-US" sz="1300">
              <a:latin typeface="ＭＳ Ｐゴシック" panose="020B0600070205080204" pitchFamily="50" charset="-128"/>
              <a:ea typeface="ＭＳ Ｐゴシック" panose="020B0600070205080204" pitchFamily="50" charset="-128"/>
            </a:rPr>
            <a:t>物件費は住民一人当たり１０３，５５９円となっており、総合コミュニティセンター開館に伴う備品購入やふれあいツクールバス運行業務委託料が増加したことにより前年度より上昇している。</a:t>
          </a:r>
        </a:p>
        <a:p>
          <a:r>
            <a:rPr kumimoji="1" lang="ja-JP" altLang="en-US" sz="1300">
              <a:latin typeface="ＭＳ Ｐゴシック" panose="020B0600070205080204" pitchFamily="50" charset="-128"/>
              <a:ea typeface="ＭＳ Ｐゴシック" panose="020B0600070205080204" pitchFamily="50" charset="-128"/>
            </a:rPr>
            <a:t>新規整備に係る普通建設事業費の増加については、総合コミュニティセンター建設に係る事業費、町道新設に係る関連事業費の増加が要因である。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16,556
16,510
234.01
18,425,118
17,650,902
552,508
6,257,445
11,424,174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113248</xdr:rowOff>
    </xdr:from>
    <xdr:to>
      <xdr:col>24</xdr:col>
      <xdr:colOff>63500</xdr:colOff>
      <xdr:row>32</xdr:row>
      <xdr:rowOff>150150</xdr:rowOff>
    </xdr:to>
    <xdr:cxnSp macro="">
      <xdr:nvCxnSpPr>
        <xdr:cNvPr id="63" name="直線コネクタ 62"/>
        <xdr:cNvCxnSpPr/>
      </xdr:nvCxnSpPr>
      <xdr:spPr>
        <a:xfrm>
          <a:off x="3797300" y="5599648"/>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56098</xdr:rowOff>
    </xdr:from>
    <xdr:to>
      <xdr:col>19</xdr:col>
      <xdr:colOff>177800</xdr:colOff>
      <xdr:row>32</xdr:row>
      <xdr:rowOff>113248</xdr:rowOff>
    </xdr:to>
    <xdr:cxnSp macro="">
      <xdr:nvCxnSpPr>
        <xdr:cNvPr id="66" name="直線コネクタ 65"/>
        <xdr:cNvCxnSpPr/>
      </xdr:nvCxnSpPr>
      <xdr:spPr>
        <a:xfrm>
          <a:off x="2908300" y="55424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56098</xdr:rowOff>
    </xdr:from>
    <xdr:to>
      <xdr:col>15</xdr:col>
      <xdr:colOff>50800</xdr:colOff>
      <xdr:row>32</xdr:row>
      <xdr:rowOff>108349</xdr:rowOff>
    </xdr:to>
    <xdr:cxnSp macro="">
      <xdr:nvCxnSpPr>
        <xdr:cNvPr id="69" name="直線コネクタ 68"/>
        <xdr:cNvCxnSpPr/>
      </xdr:nvCxnSpPr>
      <xdr:spPr>
        <a:xfrm flipV="1">
          <a:off x="2019300" y="55424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108349</xdr:rowOff>
    </xdr:from>
    <xdr:to>
      <xdr:col>10</xdr:col>
      <xdr:colOff>114300</xdr:colOff>
      <xdr:row>32</xdr:row>
      <xdr:rowOff>125004</xdr:rowOff>
    </xdr:to>
    <xdr:cxnSp macro="">
      <xdr:nvCxnSpPr>
        <xdr:cNvPr id="72" name="直線コネクタ 71"/>
        <xdr:cNvCxnSpPr/>
      </xdr:nvCxnSpPr>
      <xdr:spPr>
        <a:xfrm flipV="1">
          <a:off x="1130300" y="5594749"/>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99350</xdr:rowOff>
    </xdr:from>
    <xdr:to>
      <xdr:col>24</xdr:col>
      <xdr:colOff>114300</xdr:colOff>
      <xdr:row>33</xdr:row>
      <xdr:rowOff>29500</xdr:rowOff>
    </xdr:to>
    <xdr:sp macro="" textlink="">
      <xdr:nvSpPr>
        <xdr:cNvPr id="82" name="楕円 81"/>
        <xdr:cNvSpPr/>
      </xdr:nvSpPr>
      <xdr:spPr>
        <a:xfrm>
          <a:off x="4584700" y="5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122227</xdr:rowOff>
    </xdr:from>
    <xdr:ext cx="469744" cy="259045"/>
    <xdr:sp macro="" textlink="">
      <xdr:nvSpPr>
        <xdr:cNvPr id="83" name="議会費該当値テキスト"/>
        <xdr:cNvSpPr txBox="1"/>
      </xdr:nvSpPr>
      <xdr:spPr>
        <a:xfrm>
          <a:off x="4686300" y="54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62448</xdr:rowOff>
    </xdr:from>
    <xdr:to>
      <xdr:col>20</xdr:col>
      <xdr:colOff>38100</xdr:colOff>
      <xdr:row>32</xdr:row>
      <xdr:rowOff>164048</xdr:rowOff>
    </xdr:to>
    <xdr:sp macro="" textlink="">
      <xdr:nvSpPr>
        <xdr:cNvPr id="84" name="楕円 83"/>
        <xdr:cNvSpPr/>
      </xdr:nvSpPr>
      <xdr:spPr>
        <a:xfrm>
          <a:off x="3746500" y="55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9125</xdr:rowOff>
    </xdr:from>
    <xdr:ext cx="469744" cy="259045"/>
    <xdr:sp macro="" textlink="">
      <xdr:nvSpPr>
        <xdr:cNvPr id="85" name="テキスト ボックス 84"/>
        <xdr:cNvSpPr txBox="1"/>
      </xdr:nvSpPr>
      <xdr:spPr>
        <a:xfrm>
          <a:off x="3562428" y="53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5298</xdr:rowOff>
    </xdr:from>
    <xdr:to>
      <xdr:col>15</xdr:col>
      <xdr:colOff>101600</xdr:colOff>
      <xdr:row>32</xdr:row>
      <xdr:rowOff>106898</xdr:rowOff>
    </xdr:to>
    <xdr:sp macro="" textlink="">
      <xdr:nvSpPr>
        <xdr:cNvPr id="86" name="楕円 85"/>
        <xdr:cNvSpPr/>
      </xdr:nvSpPr>
      <xdr:spPr>
        <a:xfrm>
          <a:off x="2857500" y="54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123425</xdr:rowOff>
    </xdr:from>
    <xdr:ext cx="469744" cy="259045"/>
    <xdr:sp macro="" textlink="">
      <xdr:nvSpPr>
        <xdr:cNvPr id="87" name="テキスト ボックス 86"/>
        <xdr:cNvSpPr txBox="1"/>
      </xdr:nvSpPr>
      <xdr:spPr>
        <a:xfrm>
          <a:off x="2673428" y="52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57549</xdr:rowOff>
    </xdr:from>
    <xdr:to>
      <xdr:col>10</xdr:col>
      <xdr:colOff>165100</xdr:colOff>
      <xdr:row>32</xdr:row>
      <xdr:rowOff>159149</xdr:rowOff>
    </xdr:to>
    <xdr:sp macro="" textlink="">
      <xdr:nvSpPr>
        <xdr:cNvPr id="88" name="楕円 87"/>
        <xdr:cNvSpPr/>
      </xdr:nvSpPr>
      <xdr:spPr>
        <a:xfrm>
          <a:off x="1968500" y="554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4226</xdr:rowOff>
    </xdr:from>
    <xdr:ext cx="469744" cy="259045"/>
    <xdr:sp macro="" textlink="">
      <xdr:nvSpPr>
        <xdr:cNvPr id="89" name="テキスト ボックス 88"/>
        <xdr:cNvSpPr txBox="1"/>
      </xdr:nvSpPr>
      <xdr:spPr>
        <a:xfrm>
          <a:off x="1784428" y="531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74204</xdr:rowOff>
    </xdr:from>
    <xdr:to>
      <xdr:col>6</xdr:col>
      <xdr:colOff>38100</xdr:colOff>
      <xdr:row>33</xdr:row>
      <xdr:rowOff>4354</xdr:rowOff>
    </xdr:to>
    <xdr:sp macro="" textlink="">
      <xdr:nvSpPr>
        <xdr:cNvPr id="90" name="楕円 89"/>
        <xdr:cNvSpPr/>
      </xdr:nvSpPr>
      <xdr:spPr>
        <a:xfrm>
          <a:off x="1079500" y="55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20881</xdr:rowOff>
    </xdr:from>
    <xdr:ext cx="469744" cy="259045"/>
    <xdr:sp macro="" textlink="">
      <xdr:nvSpPr>
        <xdr:cNvPr id="91" name="テキスト ボックス 90"/>
        <xdr:cNvSpPr txBox="1"/>
      </xdr:nvSpPr>
      <xdr:spPr>
        <a:xfrm>
          <a:off x="895428" y="533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65414</xdr:rowOff>
    </xdr:from>
    <xdr:to>
      <xdr:col>24</xdr:col>
      <xdr:colOff>63500</xdr:colOff>
      <xdr:row>59</xdr:row>
      <xdr:rowOff>60069</xdr:rowOff>
    </xdr:to>
    <xdr:cxnSp macro="">
      <xdr:nvCxnSpPr>
        <xdr:cNvPr id="119" name="直線コネクタ 118"/>
        <xdr:cNvCxnSpPr/>
      </xdr:nvCxnSpPr>
      <xdr:spPr>
        <a:xfrm flipV="1">
          <a:off x="3797300" y="9495164"/>
          <a:ext cx="838200" cy="6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31303</xdr:rowOff>
    </xdr:from>
    <xdr:to>
      <xdr:col>19</xdr:col>
      <xdr:colOff>177800</xdr:colOff>
      <xdr:row>59</xdr:row>
      <xdr:rowOff>60069</xdr:rowOff>
    </xdr:to>
    <xdr:cxnSp macro="">
      <xdr:nvCxnSpPr>
        <xdr:cNvPr id="122" name="直線コネクタ 121"/>
        <xdr:cNvCxnSpPr/>
      </xdr:nvCxnSpPr>
      <xdr:spPr>
        <a:xfrm>
          <a:off x="2908300" y="10146853"/>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53829</xdr:rowOff>
    </xdr:from>
    <xdr:ext cx="534377" cy="259045"/>
    <xdr:sp macro="" textlink="">
      <xdr:nvSpPr>
        <xdr:cNvPr id="124" name="テキスト ボックス 123"/>
        <xdr:cNvSpPr txBox="1"/>
      </xdr:nvSpPr>
      <xdr:spPr>
        <a:xfrm>
          <a:off x="3530111" y="98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153631</xdr:rowOff>
    </xdr:from>
    <xdr:to>
      <xdr:col>15</xdr:col>
      <xdr:colOff>50800</xdr:colOff>
      <xdr:row>59</xdr:row>
      <xdr:rowOff>31303</xdr:rowOff>
    </xdr:to>
    <xdr:cxnSp macro="">
      <xdr:nvCxnSpPr>
        <xdr:cNvPr id="125" name="直線コネクタ 124"/>
        <xdr:cNvCxnSpPr/>
      </xdr:nvCxnSpPr>
      <xdr:spPr>
        <a:xfrm>
          <a:off x="2019300" y="10097731"/>
          <a:ext cx="889000" cy="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165225</xdr:rowOff>
    </xdr:from>
    <xdr:ext cx="599010" cy="259045"/>
    <xdr:sp macro="" textlink="">
      <xdr:nvSpPr>
        <xdr:cNvPr id="127" name="テキスト ボックス 126"/>
        <xdr:cNvSpPr txBox="1"/>
      </xdr:nvSpPr>
      <xdr:spPr>
        <a:xfrm>
          <a:off x="2608795" y="97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153631</xdr:rowOff>
    </xdr:from>
    <xdr:to>
      <xdr:col>10</xdr:col>
      <xdr:colOff>114300</xdr:colOff>
      <xdr:row>59</xdr:row>
      <xdr:rowOff>45690</xdr:rowOff>
    </xdr:to>
    <xdr:cxnSp macro="">
      <xdr:nvCxnSpPr>
        <xdr:cNvPr id="128" name="直線コネクタ 127"/>
        <xdr:cNvCxnSpPr/>
      </xdr:nvCxnSpPr>
      <xdr:spPr>
        <a:xfrm flipV="1">
          <a:off x="1130300" y="10097731"/>
          <a:ext cx="889000" cy="6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14614</xdr:rowOff>
    </xdr:from>
    <xdr:to>
      <xdr:col>24</xdr:col>
      <xdr:colOff>114300</xdr:colOff>
      <xdr:row>55</xdr:row>
      <xdr:rowOff>116214</xdr:rowOff>
    </xdr:to>
    <xdr:sp macro="" textlink="">
      <xdr:nvSpPr>
        <xdr:cNvPr id="138" name="楕円 137"/>
        <xdr:cNvSpPr/>
      </xdr:nvSpPr>
      <xdr:spPr>
        <a:xfrm>
          <a:off x="4584700" y="94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37491</xdr:rowOff>
    </xdr:from>
    <xdr:ext cx="599010" cy="259045"/>
    <xdr:sp macro="" textlink="">
      <xdr:nvSpPr>
        <xdr:cNvPr id="139" name="総務費該当値テキスト"/>
        <xdr:cNvSpPr txBox="1"/>
      </xdr:nvSpPr>
      <xdr:spPr>
        <a:xfrm>
          <a:off x="4686300" y="929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9269</xdr:rowOff>
    </xdr:from>
    <xdr:to>
      <xdr:col>20</xdr:col>
      <xdr:colOff>38100</xdr:colOff>
      <xdr:row>59</xdr:row>
      <xdr:rowOff>110869</xdr:rowOff>
    </xdr:to>
    <xdr:sp macro="" textlink="">
      <xdr:nvSpPr>
        <xdr:cNvPr id="140" name="楕円 139"/>
        <xdr:cNvSpPr/>
      </xdr:nvSpPr>
      <xdr:spPr>
        <a:xfrm>
          <a:off x="3746500" y="101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101996</xdr:rowOff>
    </xdr:from>
    <xdr:ext cx="534377" cy="259045"/>
    <xdr:sp macro="" textlink="">
      <xdr:nvSpPr>
        <xdr:cNvPr id="141" name="テキスト ボックス 140"/>
        <xdr:cNvSpPr txBox="1"/>
      </xdr:nvSpPr>
      <xdr:spPr>
        <a:xfrm>
          <a:off x="3530111" y="102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151953</xdr:rowOff>
    </xdr:from>
    <xdr:to>
      <xdr:col>15</xdr:col>
      <xdr:colOff>101600</xdr:colOff>
      <xdr:row>59</xdr:row>
      <xdr:rowOff>82103</xdr:rowOff>
    </xdr:to>
    <xdr:sp macro="" textlink="">
      <xdr:nvSpPr>
        <xdr:cNvPr id="142" name="楕円 141"/>
        <xdr:cNvSpPr/>
      </xdr:nvSpPr>
      <xdr:spPr>
        <a:xfrm>
          <a:off x="2857500" y="100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73230</xdr:rowOff>
    </xdr:from>
    <xdr:ext cx="534377" cy="259045"/>
    <xdr:sp macro="" textlink="">
      <xdr:nvSpPr>
        <xdr:cNvPr id="143" name="テキスト ボックス 142"/>
        <xdr:cNvSpPr txBox="1"/>
      </xdr:nvSpPr>
      <xdr:spPr>
        <a:xfrm>
          <a:off x="2641111" y="101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102831</xdr:rowOff>
    </xdr:from>
    <xdr:to>
      <xdr:col>10</xdr:col>
      <xdr:colOff>165100</xdr:colOff>
      <xdr:row>59</xdr:row>
      <xdr:rowOff>32981</xdr:rowOff>
    </xdr:to>
    <xdr:sp macro="" textlink="">
      <xdr:nvSpPr>
        <xdr:cNvPr id="144" name="楕円 143"/>
        <xdr:cNvSpPr/>
      </xdr:nvSpPr>
      <xdr:spPr>
        <a:xfrm>
          <a:off x="1968500" y="100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49508</xdr:rowOff>
    </xdr:from>
    <xdr:ext cx="534377" cy="259045"/>
    <xdr:sp macro="" textlink="">
      <xdr:nvSpPr>
        <xdr:cNvPr id="145" name="テキスト ボックス 144"/>
        <xdr:cNvSpPr txBox="1"/>
      </xdr:nvSpPr>
      <xdr:spPr>
        <a:xfrm>
          <a:off x="1752111" y="98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166340</xdr:rowOff>
    </xdr:from>
    <xdr:to>
      <xdr:col>6</xdr:col>
      <xdr:colOff>38100</xdr:colOff>
      <xdr:row>59</xdr:row>
      <xdr:rowOff>96490</xdr:rowOff>
    </xdr:to>
    <xdr:sp macro="" textlink="">
      <xdr:nvSpPr>
        <xdr:cNvPr id="146" name="楕円 145"/>
        <xdr:cNvSpPr/>
      </xdr:nvSpPr>
      <xdr:spPr>
        <a:xfrm>
          <a:off x="1079500" y="101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113017</xdr:rowOff>
    </xdr:from>
    <xdr:ext cx="534377" cy="259045"/>
    <xdr:sp macro="" textlink="">
      <xdr:nvSpPr>
        <xdr:cNvPr id="147" name="テキスト ボックス 146"/>
        <xdr:cNvSpPr txBox="1"/>
      </xdr:nvSpPr>
      <xdr:spPr>
        <a:xfrm>
          <a:off x="863111" y="98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9764</xdr:rowOff>
    </xdr:from>
    <xdr:to>
      <xdr:col>24</xdr:col>
      <xdr:colOff>63500</xdr:colOff>
      <xdr:row>75</xdr:row>
      <xdr:rowOff>97592</xdr:rowOff>
    </xdr:to>
    <xdr:cxnSp macro="">
      <xdr:nvCxnSpPr>
        <xdr:cNvPr id="177" name="直線コネクタ 176"/>
        <xdr:cNvCxnSpPr/>
      </xdr:nvCxnSpPr>
      <xdr:spPr>
        <a:xfrm flipV="1">
          <a:off x="3797300" y="12697064"/>
          <a:ext cx="838200" cy="25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8" name="民生費平均値テキスト"/>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97592</xdr:rowOff>
    </xdr:from>
    <xdr:to>
      <xdr:col>19</xdr:col>
      <xdr:colOff>177800</xdr:colOff>
      <xdr:row>76</xdr:row>
      <xdr:rowOff>6031</xdr:rowOff>
    </xdr:to>
    <xdr:cxnSp macro="">
      <xdr:nvCxnSpPr>
        <xdr:cNvPr id="180" name="直線コネクタ 179"/>
        <xdr:cNvCxnSpPr/>
      </xdr:nvCxnSpPr>
      <xdr:spPr>
        <a:xfrm flipV="1">
          <a:off x="2908300" y="12956342"/>
          <a:ext cx="889000" cy="7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2" name="テキスト ボックス 181"/>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6031</xdr:rowOff>
    </xdr:from>
    <xdr:to>
      <xdr:col>15</xdr:col>
      <xdr:colOff>50800</xdr:colOff>
      <xdr:row>76</xdr:row>
      <xdr:rowOff>50051</xdr:rowOff>
    </xdr:to>
    <xdr:cxnSp macro="">
      <xdr:nvCxnSpPr>
        <xdr:cNvPr id="183" name="直線コネクタ 182"/>
        <xdr:cNvCxnSpPr/>
      </xdr:nvCxnSpPr>
      <xdr:spPr>
        <a:xfrm flipV="1">
          <a:off x="2019300" y="13036231"/>
          <a:ext cx="889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5" name="テキスト ボックス 184"/>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46233</xdr:rowOff>
    </xdr:from>
    <xdr:to>
      <xdr:col>10</xdr:col>
      <xdr:colOff>114300</xdr:colOff>
      <xdr:row>76</xdr:row>
      <xdr:rowOff>50051</xdr:rowOff>
    </xdr:to>
    <xdr:cxnSp macro="">
      <xdr:nvCxnSpPr>
        <xdr:cNvPr id="186" name="直線コネクタ 185"/>
        <xdr:cNvCxnSpPr/>
      </xdr:nvCxnSpPr>
      <xdr:spPr>
        <a:xfrm>
          <a:off x="1130300" y="13076433"/>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8" name="テキスト ボックス 187"/>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0" name="テキスト ボックス 189"/>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130414</xdr:rowOff>
    </xdr:from>
    <xdr:to>
      <xdr:col>24</xdr:col>
      <xdr:colOff>114300</xdr:colOff>
      <xdr:row>74</xdr:row>
      <xdr:rowOff>60564</xdr:rowOff>
    </xdr:to>
    <xdr:sp macro="" textlink="">
      <xdr:nvSpPr>
        <xdr:cNvPr id="196" name="楕円 195"/>
        <xdr:cNvSpPr/>
      </xdr:nvSpPr>
      <xdr:spPr>
        <a:xfrm>
          <a:off x="4584700" y="1264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153291</xdr:rowOff>
    </xdr:from>
    <xdr:ext cx="599010" cy="259045"/>
    <xdr:sp macro="" textlink="">
      <xdr:nvSpPr>
        <xdr:cNvPr id="197" name="民生費該当値テキスト"/>
        <xdr:cNvSpPr txBox="1"/>
      </xdr:nvSpPr>
      <xdr:spPr>
        <a:xfrm>
          <a:off x="4686300" y="1249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46792</xdr:rowOff>
    </xdr:from>
    <xdr:to>
      <xdr:col>20</xdr:col>
      <xdr:colOff>38100</xdr:colOff>
      <xdr:row>75</xdr:row>
      <xdr:rowOff>148391</xdr:rowOff>
    </xdr:to>
    <xdr:sp macro="" textlink="">
      <xdr:nvSpPr>
        <xdr:cNvPr id="198" name="楕円 197"/>
        <xdr:cNvSpPr/>
      </xdr:nvSpPr>
      <xdr:spPr>
        <a:xfrm>
          <a:off x="3746500" y="12905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164919</xdr:rowOff>
    </xdr:from>
    <xdr:ext cx="599010" cy="259045"/>
    <xdr:sp macro="" textlink="">
      <xdr:nvSpPr>
        <xdr:cNvPr id="199" name="テキスト ボックス 198"/>
        <xdr:cNvSpPr txBox="1"/>
      </xdr:nvSpPr>
      <xdr:spPr>
        <a:xfrm>
          <a:off x="3497795" y="1268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126680</xdr:rowOff>
    </xdr:from>
    <xdr:to>
      <xdr:col>15</xdr:col>
      <xdr:colOff>101600</xdr:colOff>
      <xdr:row>76</xdr:row>
      <xdr:rowOff>56831</xdr:rowOff>
    </xdr:to>
    <xdr:sp macro="" textlink="">
      <xdr:nvSpPr>
        <xdr:cNvPr id="200" name="楕円 199"/>
        <xdr:cNvSpPr/>
      </xdr:nvSpPr>
      <xdr:spPr>
        <a:xfrm>
          <a:off x="2857500" y="12985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73357</xdr:rowOff>
    </xdr:from>
    <xdr:ext cx="599010" cy="259045"/>
    <xdr:sp macro="" textlink="">
      <xdr:nvSpPr>
        <xdr:cNvPr id="201" name="テキスト ボックス 200"/>
        <xdr:cNvSpPr txBox="1"/>
      </xdr:nvSpPr>
      <xdr:spPr>
        <a:xfrm>
          <a:off x="2608795" y="1276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170701</xdr:rowOff>
    </xdr:from>
    <xdr:to>
      <xdr:col>10</xdr:col>
      <xdr:colOff>165100</xdr:colOff>
      <xdr:row>76</xdr:row>
      <xdr:rowOff>100851</xdr:rowOff>
    </xdr:to>
    <xdr:sp macro="" textlink="">
      <xdr:nvSpPr>
        <xdr:cNvPr id="202" name="楕円 201"/>
        <xdr:cNvSpPr/>
      </xdr:nvSpPr>
      <xdr:spPr>
        <a:xfrm>
          <a:off x="1968500" y="130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117377</xdr:rowOff>
    </xdr:from>
    <xdr:ext cx="599010" cy="259045"/>
    <xdr:sp macro="" textlink="">
      <xdr:nvSpPr>
        <xdr:cNvPr id="203" name="テキスト ボックス 202"/>
        <xdr:cNvSpPr txBox="1"/>
      </xdr:nvSpPr>
      <xdr:spPr>
        <a:xfrm>
          <a:off x="1719795" y="1280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166883</xdr:rowOff>
    </xdr:from>
    <xdr:to>
      <xdr:col>6</xdr:col>
      <xdr:colOff>38100</xdr:colOff>
      <xdr:row>76</xdr:row>
      <xdr:rowOff>97033</xdr:rowOff>
    </xdr:to>
    <xdr:sp macro="" textlink="">
      <xdr:nvSpPr>
        <xdr:cNvPr id="204" name="楕円 203"/>
        <xdr:cNvSpPr/>
      </xdr:nvSpPr>
      <xdr:spPr>
        <a:xfrm>
          <a:off x="1079500" y="130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113560</xdr:rowOff>
    </xdr:from>
    <xdr:ext cx="599010" cy="259045"/>
    <xdr:sp macro="" textlink="">
      <xdr:nvSpPr>
        <xdr:cNvPr id="205" name="テキスト ボックス 204"/>
        <xdr:cNvSpPr txBox="1"/>
      </xdr:nvSpPr>
      <xdr:spPr>
        <a:xfrm>
          <a:off x="830795" y="1280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65123</xdr:rowOff>
    </xdr:from>
    <xdr:to>
      <xdr:col>24</xdr:col>
      <xdr:colOff>63500</xdr:colOff>
      <xdr:row>96</xdr:row>
      <xdr:rowOff>109212</xdr:rowOff>
    </xdr:to>
    <xdr:cxnSp macro="">
      <xdr:nvCxnSpPr>
        <xdr:cNvPr id="234" name="直線コネクタ 233"/>
        <xdr:cNvCxnSpPr/>
      </xdr:nvCxnSpPr>
      <xdr:spPr>
        <a:xfrm flipV="1">
          <a:off x="3797300" y="16524323"/>
          <a:ext cx="838200" cy="4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5" name="衛生費平均値テキスト"/>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105158</xdr:rowOff>
    </xdr:from>
    <xdr:to>
      <xdr:col>19</xdr:col>
      <xdr:colOff>177800</xdr:colOff>
      <xdr:row>96</xdr:row>
      <xdr:rowOff>109212</xdr:rowOff>
    </xdr:to>
    <xdr:cxnSp macro="">
      <xdr:nvCxnSpPr>
        <xdr:cNvPr id="237" name="直線コネクタ 236"/>
        <xdr:cNvCxnSpPr/>
      </xdr:nvCxnSpPr>
      <xdr:spPr>
        <a:xfrm>
          <a:off x="2908300" y="16564358"/>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39" name="テキスト ボックス 238"/>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105158</xdr:rowOff>
    </xdr:from>
    <xdr:to>
      <xdr:col>15</xdr:col>
      <xdr:colOff>50800</xdr:colOff>
      <xdr:row>96</xdr:row>
      <xdr:rowOff>142695</xdr:rowOff>
    </xdr:to>
    <xdr:cxnSp macro="">
      <xdr:nvCxnSpPr>
        <xdr:cNvPr id="240" name="直線コネクタ 239"/>
        <xdr:cNvCxnSpPr/>
      </xdr:nvCxnSpPr>
      <xdr:spPr>
        <a:xfrm flipV="1">
          <a:off x="2019300" y="16564358"/>
          <a:ext cx="889000" cy="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2" name="テキスト ボックス 241"/>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142695</xdr:rowOff>
    </xdr:from>
    <xdr:to>
      <xdr:col>10</xdr:col>
      <xdr:colOff>114300</xdr:colOff>
      <xdr:row>96</xdr:row>
      <xdr:rowOff>150475</xdr:rowOff>
    </xdr:to>
    <xdr:cxnSp macro="">
      <xdr:nvCxnSpPr>
        <xdr:cNvPr id="243" name="直線コネクタ 242"/>
        <xdr:cNvCxnSpPr/>
      </xdr:nvCxnSpPr>
      <xdr:spPr>
        <a:xfrm flipV="1">
          <a:off x="1130300" y="16601895"/>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64629</xdr:rowOff>
    </xdr:from>
    <xdr:ext cx="534377" cy="259045"/>
    <xdr:sp macro="" textlink="">
      <xdr:nvSpPr>
        <xdr:cNvPr id="245" name="テキスト ボックス 244"/>
        <xdr:cNvSpPr txBox="1"/>
      </xdr:nvSpPr>
      <xdr:spPr>
        <a:xfrm>
          <a:off x="1752111" y="166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55585</xdr:rowOff>
    </xdr:from>
    <xdr:ext cx="534377" cy="259045"/>
    <xdr:sp macro="" textlink="">
      <xdr:nvSpPr>
        <xdr:cNvPr id="247" name="テキスト ボックス 246"/>
        <xdr:cNvSpPr txBox="1"/>
      </xdr:nvSpPr>
      <xdr:spPr>
        <a:xfrm>
          <a:off x="863111" y="166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14323</xdr:rowOff>
    </xdr:from>
    <xdr:to>
      <xdr:col>24</xdr:col>
      <xdr:colOff>114300</xdr:colOff>
      <xdr:row>96</xdr:row>
      <xdr:rowOff>115923</xdr:rowOff>
    </xdr:to>
    <xdr:sp macro="" textlink="">
      <xdr:nvSpPr>
        <xdr:cNvPr id="253" name="楕円 252"/>
        <xdr:cNvSpPr/>
      </xdr:nvSpPr>
      <xdr:spPr>
        <a:xfrm>
          <a:off x="4584700" y="164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37200</xdr:rowOff>
    </xdr:from>
    <xdr:ext cx="534377" cy="259045"/>
    <xdr:sp macro="" textlink="">
      <xdr:nvSpPr>
        <xdr:cNvPr id="254" name="衛生費該当値テキスト"/>
        <xdr:cNvSpPr txBox="1"/>
      </xdr:nvSpPr>
      <xdr:spPr>
        <a:xfrm>
          <a:off x="4686300" y="1632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58412</xdr:rowOff>
    </xdr:from>
    <xdr:to>
      <xdr:col>20</xdr:col>
      <xdr:colOff>38100</xdr:colOff>
      <xdr:row>96</xdr:row>
      <xdr:rowOff>160012</xdr:rowOff>
    </xdr:to>
    <xdr:sp macro="" textlink="">
      <xdr:nvSpPr>
        <xdr:cNvPr id="255" name="楕円 254"/>
        <xdr:cNvSpPr/>
      </xdr:nvSpPr>
      <xdr:spPr>
        <a:xfrm>
          <a:off x="3746500" y="165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5089</xdr:rowOff>
    </xdr:from>
    <xdr:ext cx="534377" cy="259045"/>
    <xdr:sp macro="" textlink="">
      <xdr:nvSpPr>
        <xdr:cNvPr id="256" name="テキスト ボックス 255"/>
        <xdr:cNvSpPr txBox="1"/>
      </xdr:nvSpPr>
      <xdr:spPr>
        <a:xfrm>
          <a:off x="3530111" y="1629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54358</xdr:rowOff>
    </xdr:from>
    <xdr:to>
      <xdr:col>15</xdr:col>
      <xdr:colOff>101600</xdr:colOff>
      <xdr:row>96</xdr:row>
      <xdr:rowOff>155958</xdr:rowOff>
    </xdr:to>
    <xdr:sp macro="" textlink="">
      <xdr:nvSpPr>
        <xdr:cNvPr id="257" name="楕円 256"/>
        <xdr:cNvSpPr/>
      </xdr:nvSpPr>
      <xdr:spPr>
        <a:xfrm>
          <a:off x="2857500" y="165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xdr:rowOff>
    </xdr:from>
    <xdr:ext cx="534377" cy="259045"/>
    <xdr:sp macro="" textlink="">
      <xdr:nvSpPr>
        <xdr:cNvPr id="258" name="テキスト ボックス 257"/>
        <xdr:cNvSpPr txBox="1"/>
      </xdr:nvSpPr>
      <xdr:spPr>
        <a:xfrm>
          <a:off x="2641111" y="16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91895</xdr:rowOff>
    </xdr:from>
    <xdr:to>
      <xdr:col>10</xdr:col>
      <xdr:colOff>165100</xdr:colOff>
      <xdr:row>97</xdr:row>
      <xdr:rowOff>22045</xdr:rowOff>
    </xdr:to>
    <xdr:sp macro="" textlink="">
      <xdr:nvSpPr>
        <xdr:cNvPr id="259" name="楕円 258"/>
        <xdr:cNvSpPr/>
      </xdr:nvSpPr>
      <xdr:spPr>
        <a:xfrm>
          <a:off x="1968500" y="1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38572</xdr:rowOff>
    </xdr:from>
    <xdr:ext cx="534377" cy="259045"/>
    <xdr:sp macro="" textlink="">
      <xdr:nvSpPr>
        <xdr:cNvPr id="260" name="テキスト ボックス 259"/>
        <xdr:cNvSpPr txBox="1"/>
      </xdr:nvSpPr>
      <xdr:spPr>
        <a:xfrm>
          <a:off x="1752111" y="1632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99675</xdr:rowOff>
    </xdr:from>
    <xdr:to>
      <xdr:col>6</xdr:col>
      <xdr:colOff>38100</xdr:colOff>
      <xdr:row>97</xdr:row>
      <xdr:rowOff>29825</xdr:rowOff>
    </xdr:to>
    <xdr:sp macro="" textlink="">
      <xdr:nvSpPr>
        <xdr:cNvPr id="261" name="楕円 260"/>
        <xdr:cNvSpPr/>
      </xdr:nvSpPr>
      <xdr:spPr>
        <a:xfrm>
          <a:off x="1079500" y="165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46352</xdr:rowOff>
    </xdr:from>
    <xdr:ext cx="534377" cy="259045"/>
    <xdr:sp macro="" textlink="">
      <xdr:nvSpPr>
        <xdr:cNvPr id="262" name="テキスト ボックス 261"/>
        <xdr:cNvSpPr txBox="1"/>
      </xdr:nvSpPr>
      <xdr:spPr>
        <a:xfrm>
          <a:off x="863111" y="1633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4" name="テキスト ボックス 293"/>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7" name="テキスト ボックス 296"/>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0" name="テキスト ボックス 299"/>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2" name="テキスト ボックス 301"/>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128498</xdr:rowOff>
    </xdr:from>
    <xdr:to>
      <xdr:col>55</xdr:col>
      <xdr:colOff>0</xdr:colOff>
      <xdr:row>56</xdr:row>
      <xdr:rowOff>26867</xdr:rowOff>
    </xdr:to>
    <xdr:cxnSp macro="">
      <xdr:nvCxnSpPr>
        <xdr:cNvPr id="346" name="直線コネクタ 345"/>
        <xdr:cNvCxnSpPr/>
      </xdr:nvCxnSpPr>
      <xdr:spPr>
        <a:xfrm flipV="1">
          <a:off x="9639300" y="9215348"/>
          <a:ext cx="838200" cy="4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90892</xdr:rowOff>
    </xdr:from>
    <xdr:ext cx="534377" cy="259045"/>
    <xdr:sp macro="" textlink="">
      <xdr:nvSpPr>
        <xdr:cNvPr id="347" name="農林水産業費平均値テキスト"/>
        <xdr:cNvSpPr txBox="1"/>
      </xdr:nvSpPr>
      <xdr:spPr>
        <a:xfrm>
          <a:off x="10528300" y="9692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128898</xdr:rowOff>
    </xdr:from>
    <xdr:to>
      <xdr:col>50</xdr:col>
      <xdr:colOff>114300</xdr:colOff>
      <xdr:row>56</xdr:row>
      <xdr:rowOff>26867</xdr:rowOff>
    </xdr:to>
    <xdr:cxnSp macro="">
      <xdr:nvCxnSpPr>
        <xdr:cNvPr id="349" name="直線コネクタ 348"/>
        <xdr:cNvCxnSpPr/>
      </xdr:nvCxnSpPr>
      <xdr:spPr>
        <a:xfrm>
          <a:off x="8750300" y="9558648"/>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1" name="テキスト ボックス 350"/>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128898</xdr:rowOff>
    </xdr:from>
    <xdr:to>
      <xdr:col>45</xdr:col>
      <xdr:colOff>177800</xdr:colOff>
      <xdr:row>55</xdr:row>
      <xdr:rowOff>153492</xdr:rowOff>
    </xdr:to>
    <xdr:cxnSp macro="">
      <xdr:nvCxnSpPr>
        <xdr:cNvPr id="352" name="直線コネクタ 351"/>
        <xdr:cNvCxnSpPr/>
      </xdr:nvCxnSpPr>
      <xdr:spPr>
        <a:xfrm flipV="1">
          <a:off x="7861300" y="9558648"/>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xdr:rowOff>
    </xdr:from>
    <xdr:ext cx="534377" cy="259045"/>
    <xdr:sp macro="" textlink="">
      <xdr:nvSpPr>
        <xdr:cNvPr id="354" name="テキスト ボックス 353"/>
        <xdr:cNvSpPr txBox="1"/>
      </xdr:nvSpPr>
      <xdr:spPr>
        <a:xfrm>
          <a:off x="8483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58738</xdr:rowOff>
    </xdr:from>
    <xdr:to>
      <xdr:col>41</xdr:col>
      <xdr:colOff>50800</xdr:colOff>
      <xdr:row>55</xdr:row>
      <xdr:rowOff>153492</xdr:rowOff>
    </xdr:to>
    <xdr:cxnSp macro="">
      <xdr:nvCxnSpPr>
        <xdr:cNvPr id="355" name="直線コネクタ 354"/>
        <xdr:cNvCxnSpPr/>
      </xdr:nvCxnSpPr>
      <xdr:spPr>
        <a:xfrm>
          <a:off x="6972300" y="9488488"/>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36466</xdr:rowOff>
    </xdr:from>
    <xdr:ext cx="534377" cy="259045"/>
    <xdr:sp macro="" textlink="">
      <xdr:nvSpPr>
        <xdr:cNvPr id="357" name="テキスト ボックス 356"/>
        <xdr:cNvSpPr txBox="1"/>
      </xdr:nvSpPr>
      <xdr:spPr>
        <a:xfrm>
          <a:off x="7594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9" name="テキスト ボックス 358"/>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77698</xdr:rowOff>
    </xdr:from>
    <xdr:to>
      <xdr:col>55</xdr:col>
      <xdr:colOff>50800</xdr:colOff>
      <xdr:row>54</xdr:row>
      <xdr:rowOff>7848</xdr:rowOff>
    </xdr:to>
    <xdr:sp macro="" textlink="">
      <xdr:nvSpPr>
        <xdr:cNvPr id="365" name="楕円 364"/>
        <xdr:cNvSpPr/>
      </xdr:nvSpPr>
      <xdr:spPr>
        <a:xfrm>
          <a:off x="10426700" y="91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100575</xdr:rowOff>
    </xdr:from>
    <xdr:ext cx="534377" cy="259045"/>
    <xdr:sp macro="" textlink="">
      <xdr:nvSpPr>
        <xdr:cNvPr id="366" name="農林水産業費該当値テキスト"/>
        <xdr:cNvSpPr txBox="1"/>
      </xdr:nvSpPr>
      <xdr:spPr>
        <a:xfrm>
          <a:off x="10528300" y="90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147517</xdr:rowOff>
    </xdr:from>
    <xdr:to>
      <xdr:col>50</xdr:col>
      <xdr:colOff>165100</xdr:colOff>
      <xdr:row>56</xdr:row>
      <xdr:rowOff>77667</xdr:rowOff>
    </xdr:to>
    <xdr:sp macro="" textlink="">
      <xdr:nvSpPr>
        <xdr:cNvPr id="367" name="楕円 366"/>
        <xdr:cNvSpPr/>
      </xdr:nvSpPr>
      <xdr:spPr>
        <a:xfrm>
          <a:off x="9588500" y="95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94194</xdr:rowOff>
    </xdr:from>
    <xdr:ext cx="534377" cy="259045"/>
    <xdr:sp macro="" textlink="">
      <xdr:nvSpPr>
        <xdr:cNvPr id="368" name="テキスト ボックス 367"/>
        <xdr:cNvSpPr txBox="1"/>
      </xdr:nvSpPr>
      <xdr:spPr>
        <a:xfrm>
          <a:off x="9372111" y="935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78098</xdr:rowOff>
    </xdr:from>
    <xdr:to>
      <xdr:col>46</xdr:col>
      <xdr:colOff>38100</xdr:colOff>
      <xdr:row>56</xdr:row>
      <xdr:rowOff>8248</xdr:rowOff>
    </xdr:to>
    <xdr:sp macro="" textlink="">
      <xdr:nvSpPr>
        <xdr:cNvPr id="369" name="楕円 368"/>
        <xdr:cNvSpPr/>
      </xdr:nvSpPr>
      <xdr:spPr>
        <a:xfrm>
          <a:off x="8699500" y="95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24775</xdr:rowOff>
    </xdr:from>
    <xdr:ext cx="534377" cy="259045"/>
    <xdr:sp macro="" textlink="">
      <xdr:nvSpPr>
        <xdr:cNvPr id="370" name="テキスト ボックス 369"/>
        <xdr:cNvSpPr txBox="1"/>
      </xdr:nvSpPr>
      <xdr:spPr>
        <a:xfrm>
          <a:off x="8483111" y="92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102692</xdr:rowOff>
    </xdr:from>
    <xdr:to>
      <xdr:col>41</xdr:col>
      <xdr:colOff>101600</xdr:colOff>
      <xdr:row>56</xdr:row>
      <xdr:rowOff>32842</xdr:rowOff>
    </xdr:to>
    <xdr:sp macro="" textlink="">
      <xdr:nvSpPr>
        <xdr:cNvPr id="371" name="楕円 370"/>
        <xdr:cNvSpPr/>
      </xdr:nvSpPr>
      <xdr:spPr>
        <a:xfrm>
          <a:off x="7810500" y="95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49369</xdr:rowOff>
    </xdr:from>
    <xdr:ext cx="534377" cy="259045"/>
    <xdr:sp macro="" textlink="">
      <xdr:nvSpPr>
        <xdr:cNvPr id="372" name="テキスト ボックス 371"/>
        <xdr:cNvSpPr txBox="1"/>
      </xdr:nvSpPr>
      <xdr:spPr>
        <a:xfrm>
          <a:off x="7594111" y="93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7938</xdr:rowOff>
    </xdr:from>
    <xdr:to>
      <xdr:col>36</xdr:col>
      <xdr:colOff>165100</xdr:colOff>
      <xdr:row>55</xdr:row>
      <xdr:rowOff>109538</xdr:rowOff>
    </xdr:to>
    <xdr:sp macro="" textlink="">
      <xdr:nvSpPr>
        <xdr:cNvPr id="373" name="楕円 372"/>
        <xdr:cNvSpPr/>
      </xdr:nvSpPr>
      <xdr:spPr>
        <a:xfrm>
          <a:off x="6921500" y="9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126065</xdr:rowOff>
    </xdr:from>
    <xdr:ext cx="534377" cy="259045"/>
    <xdr:sp macro="" textlink="">
      <xdr:nvSpPr>
        <xdr:cNvPr id="374" name="テキスト ボックス 373"/>
        <xdr:cNvSpPr txBox="1"/>
      </xdr:nvSpPr>
      <xdr:spPr>
        <a:xfrm>
          <a:off x="6705111" y="92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67855</xdr:rowOff>
    </xdr:from>
    <xdr:to>
      <xdr:col>55</xdr:col>
      <xdr:colOff>0</xdr:colOff>
      <xdr:row>77</xdr:row>
      <xdr:rowOff>37450</xdr:rowOff>
    </xdr:to>
    <xdr:cxnSp macro="">
      <xdr:nvCxnSpPr>
        <xdr:cNvPr id="405" name="直線コネクタ 404"/>
        <xdr:cNvCxnSpPr/>
      </xdr:nvCxnSpPr>
      <xdr:spPr>
        <a:xfrm flipV="1">
          <a:off x="9639300" y="13098055"/>
          <a:ext cx="8382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6" name="商工費平均値テキスト"/>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37450</xdr:rowOff>
    </xdr:from>
    <xdr:to>
      <xdr:col>50</xdr:col>
      <xdr:colOff>114300</xdr:colOff>
      <xdr:row>77</xdr:row>
      <xdr:rowOff>77946</xdr:rowOff>
    </xdr:to>
    <xdr:cxnSp macro="">
      <xdr:nvCxnSpPr>
        <xdr:cNvPr id="408" name="直線コネクタ 407"/>
        <xdr:cNvCxnSpPr/>
      </xdr:nvCxnSpPr>
      <xdr:spPr>
        <a:xfrm flipV="1">
          <a:off x="8750300" y="13239100"/>
          <a:ext cx="889000" cy="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72928</xdr:rowOff>
    </xdr:from>
    <xdr:ext cx="534377" cy="259045"/>
    <xdr:sp macro="" textlink="">
      <xdr:nvSpPr>
        <xdr:cNvPr id="410" name="テキスト ボックス 409"/>
        <xdr:cNvSpPr txBox="1"/>
      </xdr:nvSpPr>
      <xdr:spPr>
        <a:xfrm>
          <a:off x="9372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56522</xdr:rowOff>
    </xdr:from>
    <xdr:to>
      <xdr:col>45</xdr:col>
      <xdr:colOff>177800</xdr:colOff>
      <xdr:row>77</xdr:row>
      <xdr:rowOff>77946</xdr:rowOff>
    </xdr:to>
    <xdr:cxnSp macro="">
      <xdr:nvCxnSpPr>
        <xdr:cNvPr id="411" name="直線コネクタ 410"/>
        <xdr:cNvCxnSpPr/>
      </xdr:nvCxnSpPr>
      <xdr:spPr>
        <a:xfrm>
          <a:off x="7861300" y="13258172"/>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115971</xdr:rowOff>
    </xdr:from>
    <xdr:ext cx="534377" cy="259045"/>
    <xdr:sp macro="" textlink="">
      <xdr:nvSpPr>
        <xdr:cNvPr id="413" name="テキスト ボックス 412"/>
        <xdr:cNvSpPr txBox="1"/>
      </xdr:nvSpPr>
      <xdr:spPr>
        <a:xfrm>
          <a:off x="8483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56522</xdr:rowOff>
    </xdr:from>
    <xdr:to>
      <xdr:col>41</xdr:col>
      <xdr:colOff>50800</xdr:colOff>
      <xdr:row>77</xdr:row>
      <xdr:rowOff>91841</xdr:rowOff>
    </xdr:to>
    <xdr:cxnSp macro="">
      <xdr:nvCxnSpPr>
        <xdr:cNvPr id="414" name="直線コネクタ 413"/>
        <xdr:cNvCxnSpPr/>
      </xdr:nvCxnSpPr>
      <xdr:spPr>
        <a:xfrm flipV="1">
          <a:off x="6972300" y="13258172"/>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6" name="テキスト ボックス 415"/>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8" name="テキスト ボックス 417"/>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17055</xdr:rowOff>
    </xdr:from>
    <xdr:to>
      <xdr:col>55</xdr:col>
      <xdr:colOff>50800</xdr:colOff>
      <xdr:row>76</xdr:row>
      <xdr:rowOff>118655</xdr:rowOff>
    </xdr:to>
    <xdr:sp macro="" textlink="">
      <xdr:nvSpPr>
        <xdr:cNvPr id="424" name="楕円 423"/>
        <xdr:cNvSpPr/>
      </xdr:nvSpPr>
      <xdr:spPr>
        <a:xfrm>
          <a:off x="10426700" y="130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39931</xdr:rowOff>
    </xdr:from>
    <xdr:ext cx="534377" cy="259045"/>
    <xdr:sp macro="" textlink="">
      <xdr:nvSpPr>
        <xdr:cNvPr id="425" name="商工費該当値テキスト"/>
        <xdr:cNvSpPr txBox="1"/>
      </xdr:nvSpPr>
      <xdr:spPr>
        <a:xfrm>
          <a:off x="10528300" y="128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158100</xdr:rowOff>
    </xdr:from>
    <xdr:to>
      <xdr:col>50</xdr:col>
      <xdr:colOff>165100</xdr:colOff>
      <xdr:row>77</xdr:row>
      <xdr:rowOff>88250</xdr:rowOff>
    </xdr:to>
    <xdr:sp macro="" textlink="">
      <xdr:nvSpPr>
        <xdr:cNvPr id="426" name="楕円 425"/>
        <xdr:cNvSpPr/>
      </xdr:nvSpPr>
      <xdr:spPr>
        <a:xfrm>
          <a:off x="9588500" y="131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104777</xdr:rowOff>
    </xdr:from>
    <xdr:ext cx="534377" cy="259045"/>
    <xdr:sp macro="" textlink="">
      <xdr:nvSpPr>
        <xdr:cNvPr id="427" name="テキスト ボックス 426"/>
        <xdr:cNvSpPr txBox="1"/>
      </xdr:nvSpPr>
      <xdr:spPr>
        <a:xfrm>
          <a:off x="9372111" y="129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27146</xdr:rowOff>
    </xdr:from>
    <xdr:to>
      <xdr:col>46</xdr:col>
      <xdr:colOff>38100</xdr:colOff>
      <xdr:row>77</xdr:row>
      <xdr:rowOff>128746</xdr:rowOff>
    </xdr:to>
    <xdr:sp macro="" textlink="">
      <xdr:nvSpPr>
        <xdr:cNvPr id="428" name="楕円 427"/>
        <xdr:cNvSpPr/>
      </xdr:nvSpPr>
      <xdr:spPr>
        <a:xfrm>
          <a:off x="8699500" y="132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145273</xdr:rowOff>
    </xdr:from>
    <xdr:ext cx="534377" cy="259045"/>
    <xdr:sp macro="" textlink="">
      <xdr:nvSpPr>
        <xdr:cNvPr id="429" name="テキスト ボックス 428"/>
        <xdr:cNvSpPr txBox="1"/>
      </xdr:nvSpPr>
      <xdr:spPr>
        <a:xfrm>
          <a:off x="8483111" y="130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5722</xdr:rowOff>
    </xdr:from>
    <xdr:to>
      <xdr:col>41</xdr:col>
      <xdr:colOff>101600</xdr:colOff>
      <xdr:row>77</xdr:row>
      <xdr:rowOff>107322</xdr:rowOff>
    </xdr:to>
    <xdr:sp macro="" textlink="">
      <xdr:nvSpPr>
        <xdr:cNvPr id="430" name="楕円 429"/>
        <xdr:cNvSpPr/>
      </xdr:nvSpPr>
      <xdr:spPr>
        <a:xfrm>
          <a:off x="7810500" y="13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123849</xdr:rowOff>
    </xdr:from>
    <xdr:ext cx="534377" cy="259045"/>
    <xdr:sp macro="" textlink="">
      <xdr:nvSpPr>
        <xdr:cNvPr id="431" name="テキスト ボックス 430"/>
        <xdr:cNvSpPr txBox="1"/>
      </xdr:nvSpPr>
      <xdr:spPr>
        <a:xfrm>
          <a:off x="7594111" y="129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41041</xdr:rowOff>
    </xdr:from>
    <xdr:to>
      <xdr:col>36</xdr:col>
      <xdr:colOff>165100</xdr:colOff>
      <xdr:row>77</xdr:row>
      <xdr:rowOff>142641</xdr:rowOff>
    </xdr:to>
    <xdr:sp macro="" textlink="">
      <xdr:nvSpPr>
        <xdr:cNvPr id="432" name="楕円 431"/>
        <xdr:cNvSpPr/>
      </xdr:nvSpPr>
      <xdr:spPr>
        <a:xfrm>
          <a:off x="6921500" y="132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159168</xdr:rowOff>
    </xdr:from>
    <xdr:ext cx="534377" cy="259045"/>
    <xdr:sp macro="" textlink="">
      <xdr:nvSpPr>
        <xdr:cNvPr id="433" name="テキスト ボックス 432"/>
        <xdr:cNvSpPr txBox="1"/>
      </xdr:nvSpPr>
      <xdr:spPr>
        <a:xfrm>
          <a:off x="6705111" y="130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49799</xdr:rowOff>
    </xdr:from>
    <xdr:to>
      <xdr:col>55</xdr:col>
      <xdr:colOff>0</xdr:colOff>
      <xdr:row>97</xdr:row>
      <xdr:rowOff>48648</xdr:rowOff>
    </xdr:to>
    <xdr:cxnSp macro="">
      <xdr:nvCxnSpPr>
        <xdr:cNvPr id="462" name="直線コネクタ 461"/>
        <xdr:cNvCxnSpPr/>
      </xdr:nvCxnSpPr>
      <xdr:spPr>
        <a:xfrm>
          <a:off x="9639300" y="16508999"/>
          <a:ext cx="838200" cy="17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3"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49799</xdr:rowOff>
    </xdr:from>
    <xdr:to>
      <xdr:col>50</xdr:col>
      <xdr:colOff>114300</xdr:colOff>
      <xdr:row>96</xdr:row>
      <xdr:rowOff>156021</xdr:rowOff>
    </xdr:to>
    <xdr:cxnSp macro="">
      <xdr:nvCxnSpPr>
        <xdr:cNvPr id="465" name="直線コネクタ 464"/>
        <xdr:cNvCxnSpPr/>
      </xdr:nvCxnSpPr>
      <xdr:spPr>
        <a:xfrm flipV="1">
          <a:off x="8750300" y="16508999"/>
          <a:ext cx="889000" cy="1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7" name="テキスト ボックス 466"/>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110820</xdr:rowOff>
    </xdr:from>
    <xdr:to>
      <xdr:col>45</xdr:col>
      <xdr:colOff>177800</xdr:colOff>
      <xdr:row>96</xdr:row>
      <xdr:rowOff>156021</xdr:rowOff>
    </xdr:to>
    <xdr:cxnSp macro="">
      <xdr:nvCxnSpPr>
        <xdr:cNvPr id="468" name="直線コネクタ 467"/>
        <xdr:cNvCxnSpPr/>
      </xdr:nvCxnSpPr>
      <xdr:spPr>
        <a:xfrm>
          <a:off x="7861300" y="16570020"/>
          <a:ext cx="889000" cy="4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0" name="テキスト ボックス 469"/>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110820</xdr:rowOff>
    </xdr:from>
    <xdr:to>
      <xdr:col>41</xdr:col>
      <xdr:colOff>50800</xdr:colOff>
      <xdr:row>96</xdr:row>
      <xdr:rowOff>137010</xdr:rowOff>
    </xdr:to>
    <xdr:cxnSp macro="">
      <xdr:nvCxnSpPr>
        <xdr:cNvPr id="471" name="直線コネクタ 470"/>
        <xdr:cNvCxnSpPr/>
      </xdr:nvCxnSpPr>
      <xdr:spPr>
        <a:xfrm flipV="1">
          <a:off x="6972300" y="16570020"/>
          <a:ext cx="889000" cy="2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3" name="テキスト ボックス 472"/>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5" name="テキスト ボックス 474"/>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169298</xdr:rowOff>
    </xdr:from>
    <xdr:to>
      <xdr:col>55</xdr:col>
      <xdr:colOff>50800</xdr:colOff>
      <xdr:row>97</xdr:row>
      <xdr:rowOff>99448</xdr:rowOff>
    </xdr:to>
    <xdr:sp macro="" textlink="">
      <xdr:nvSpPr>
        <xdr:cNvPr id="481" name="楕円 480"/>
        <xdr:cNvSpPr/>
      </xdr:nvSpPr>
      <xdr:spPr>
        <a:xfrm>
          <a:off x="10426700" y="166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147725</xdr:rowOff>
    </xdr:from>
    <xdr:ext cx="534377" cy="259045"/>
    <xdr:sp macro="" textlink="">
      <xdr:nvSpPr>
        <xdr:cNvPr id="482" name="土木費該当値テキスト"/>
        <xdr:cNvSpPr txBox="1"/>
      </xdr:nvSpPr>
      <xdr:spPr>
        <a:xfrm>
          <a:off x="10528300" y="166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170449</xdr:rowOff>
    </xdr:from>
    <xdr:to>
      <xdr:col>50</xdr:col>
      <xdr:colOff>165100</xdr:colOff>
      <xdr:row>96</xdr:row>
      <xdr:rowOff>100599</xdr:rowOff>
    </xdr:to>
    <xdr:sp macro="" textlink="">
      <xdr:nvSpPr>
        <xdr:cNvPr id="483" name="楕円 482"/>
        <xdr:cNvSpPr/>
      </xdr:nvSpPr>
      <xdr:spPr>
        <a:xfrm>
          <a:off x="9588500" y="164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117126</xdr:rowOff>
    </xdr:from>
    <xdr:ext cx="534377" cy="259045"/>
    <xdr:sp macro="" textlink="">
      <xdr:nvSpPr>
        <xdr:cNvPr id="484" name="テキスト ボックス 483"/>
        <xdr:cNvSpPr txBox="1"/>
      </xdr:nvSpPr>
      <xdr:spPr>
        <a:xfrm>
          <a:off x="9372111" y="1623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105221</xdr:rowOff>
    </xdr:from>
    <xdr:to>
      <xdr:col>46</xdr:col>
      <xdr:colOff>38100</xdr:colOff>
      <xdr:row>97</xdr:row>
      <xdr:rowOff>35371</xdr:rowOff>
    </xdr:to>
    <xdr:sp macro="" textlink="">
      <xdr:nvSpPr>
        <xdr:cNvPr id="485" name="楕円 484"/>
        <xdr:cNvSpPr/>
      </xdr:nvSpPr>
      <xdr:spPr>
        <a:xfrm>
          <a:off x="8699500" y="165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26498</xdr:rowOff>
    </xdr:from>
    <xdr:ext cx="534377" cy="259045"/>
    <xdr:sp macro="" textlink="">
      <xdr:nvSpPr>
        <xdr:cNvPr id="486" name="テキスト ボックス 485"/>
        <xdr:cNvSpPr txBox="1"/>
      </xdr:nvSpPr>
      <xdr:spPr>
        <a:xfrm>
          <a:off x="8483111" y="166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60020</xdr:rowOff>
    </xdr:from>
    <xdr:to>
      <xdr:col>41</xdr:col>
      <xdr:colOff>101600</xdr:colOff>
      <xdr:row>96</xdr:row>
      <xdr:rowOff>161620</xdr:rowOff>
    </xdr:to>
    <xdr:sp macro="" textlink="">
      <xdr:nvSpPr>
        <xdr:cNvPr id="487" name="楕円 486"/>
        <xdr:cNvSpPr/>
      </xdr:nvSpPr>
      <xdr:spPr>
        <a:xfrm>
          <a:off x="7810500" y="165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6697</xdr:rowOff>
    </xdr:from>
    <xdr:ext cx="534377" cy="259045"/>
    <xdr:sp macro="" textlink="">
      <xdr:nvSpPr>
        <xdr:cNvPr id="488" name="テキスト ボックス 487"/>
        <xdr:cNvSpPr txBox="1"/>
      </xdr:nvSpPr>
      <xdr:spPr>
        <a:xfrm>
          <a:off x="7594111" y="162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86210</xdr:rowOff>
    </xdr:from>
    <xdr:to>
      <xdr:col>36</xdr:col>
      <xdr:colOff>165100</xdr:colOff>
      <xdr:row>97</xdr:row>
      <xdr:rowOff>16360</xdr:rowOff>
    </xdr:to>
    <xdr:sp macro="" textlink="">
      <xdr:nvSpPr>
        <xdr:cNvPr id="489" name="楕円 488"/>
        <xdr:cNvSpPr/>
      </xdr:nvSpPr>
      <xdr:spPr>
        <a:xfrm>
          <a:off x="6921500" y="165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32887</xdr:rowOff>
    </xdr:from>
    <xdr:ext cx="534377" cy="259045"/>
    <xdr:sp macro="" textlink="">
      <xdr:nvSpPr>
        <xdr:cNvPr id="490" name="テキスト ボックス 489"/>
        <xdr:cNvSpPr txBox="1"/>
      </xdr:nvSpPr>
      <xdr:spPr>
        <a:xfrm>
          <a:off x="6705111" y="163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104365</xdr:rowOff>
    </xdr:from>
    <xdr:to>
      <xdr:col>85</xdr:col>
      <xdr:colOff>127000</xdr:colOff>
      <xdr:row>36</xdr:row>
      <xdr:rowOff>50971</xdr:rowOff>
    </xdr:to>
    <xdr:cxnSp macro="">
      <xdr:nvCxnSpPr>
        <xdr:cNvPr id="522" name="直線コネクタ 521"/>
        <xdr:cNvCxnSpPr/>
      </xdr:nvCxnSpPr>
      <xdr:spPr>
        <a:xfrm>
          <a:off x="15481300" y="6105115"/>
          <a:ext cx="8382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3"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104365</xdr:rowOff>
    </xdr:from>
    <xdr:to>
      <xdr:col>81</xdr:col>
      <xdr:colOff>50800</xdr:colOff>
      <xdr:row>35</xdr:row>
      <xdr:rowOff>143717</xdr:rowOff>
    </xdr:to>
    <xdr:cxnSp macro="">
      <xdr:nvCxnSpPr>
        <xdr:cNvPr id="525" name="直線コネクタ 524"/>
        <xdr:cNvCxnSpPr/>
      </xdr:nvCxnSpPr>
      <xdr:spPr>
        <a:xfrm flipV="1">
          <a:off x="14592300" y="6105115"/>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7" name="テキスト ボックス 526"/>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143717</xdr:rowOff>
    </xdr:from>
    <xdr:to>
      <xdr:col>76</xdr:col>
      <xdr:colOff>114300</xdr:colOff>
      <xdr:row>37</xdr:row>
      <xdr:rowOff>86502</xdr:rowOff>
    </xdr:to>
    <xdr:cxnSp macro="">
      <xdr:nvCxnSpPr>
        <xdr:cNvPr id="528" name="直線コネクタ 527"/>
        <xdr:cNvCxnSpPr/>
      </xdr:nvCxnSpPr>
      <xdr:spPr>
        <a:xfrm flipV="1">
          <a:off x="13703300" y="6144467"/>
          <a:ext cx="889000" cy="28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0" name="テキスト ボックス 529"/>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75594</xdr:rowOff>
    </xdr:from>
    <xdr:to>
      <xdr:col>71</xdr:col>
      <xdr:colOff>177800</xdr:colOff>
      <xdr:row>37</xdr:row>
      <xdr:rowOff>86502</xdr:rowOff>
    </xdr:to>
    <xdr:cxnSp macro="">
      <xdr:nvCxnSpPr>
        <xdr:cNvPr id="531" name="直線コネクタ 530"/>
        <xdr:cNvCxnSpPr/>
      </xdr:nvCxnSpPr>
      <xdr:spPr>
        <a:xfrm>
          <a:off x="12814300" y="6419244"/>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3" name="テキスト ボックス 532"/>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5" name="テキスト ボックス 534"/>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xdr:rowOff>
    </xdr:from>
    <xdr:to>
      <xdr:col>85</xdr:col>
      <xdr:colOff>177800</xdr:colOff>
      <xdr:row>36</xdr:row>
      <xdr:rowOff>101771</xdr:rowOff>
    </xdr:to>
    <xdr:sp macro="" textlink="">
      <xdr:nvSpPr>
        <xdr:cNvPr id="541" name="楕円 540"/>
        <xdr:cNvSpPr/>
      </xdr:nvSpPr>
      <xdr:spPr>
        <a:xfrm>
          <a:off x="16268700" y="61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150048</xdr:rowOff>
    </xdr:from>
    <xdr:ext cx="534377" cy="259045"/>
    <xdr:sp macro="" textlink="">
      <xdr:nvSpPr>
        <xdr:cNvPr id="542" name="消防費該当値テキスト"/>
        <xdr:cNvSpPr txBox="1"/>
      </xdr:nvSpPr>
      <xdr:spPr>
        <a:xfrm>
          <a:off x="16370300" y="61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53565</xdr:rowOff>
    </xdr:from>
    <xdr:to>
      <xdr:col>81</xdr:col>
      <xdr:colOff>101600</xdr:colOff>
      <xdr:row>35</xdr:row>
      <xdr:rowOff>155165</xdr:rowOff>
    </xdr:to>
    <xdr:sp macro="" textlink="">
      <xdr:nvSpPr>
        <xdr:cNvPr id="543" name="楕円 542"/>
        <xdr:cNvSpPr/>
      </xdr:nvSpPr>
      <xdr:spPr>
        <a:xfrm>
          <a:off x="15430500" y="60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242</xdr:rowOff>
    </xdr:from>
    <xdr:ext cx="534377" cy="259045"/>
    <xdr:sp macro="" textlink="">
      <xdr:nvSpPr>
        <xdr:cNvPr id="544" name="テキスト ボックス 543"/>
        <xdr:cNvSpPr txBox="1"/>
      </xdr:nvSpPr>
      <xdr:spPr>
        <a:xfrm>
          <a:off x="15214111" y="58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92917</xdr:rowOff>
    </xdr:from>
    <xdr:to>
      <xdr:col>76</xdr:col>
      <xdr:colOff>165100</xdr:colOff>
      <xdr:row>36</xdr:row>
      <xdr:rowOff>23067</xdr:rowOff>
    </xdr:to>
    <xdr:sp macro="" textlink="">
      <xdr:nvSpPr>
        <xdr:cNvPr id="545" name="楕円 544"/>
        <xdr:cNvSpPr/>
      </xdr:nvSpPr>
      <xdr:spPr>
        <a:xfrm>
          <a:off x="14541500" y="60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39594</xdr:rowOff>
    </xdr:from>
    <xdr:ext cx="534377" cy="259045"/>
    <xdr:sp macro="" textlink="">
      <xdr:nvSpPr>
        <xdr:cNvPr id="546" name="テキスト ボックス 545"/>
        <xdr:cNvSpPr txBox="1"/>
      </xdr:nvSpPr>
      <xdr:spPr>
        <a:xfrm>
          <a:off x="14325111" y="58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35702</xdr:rowOff>
    </xdr:from>
    <xdr:to>
      <xdr:col>72</xdr:col>
      <xdr:colOff>38100</xdr:colOff>
      <xdr:row>37</xdr:row>
      <xdr:rowOff>137302</xdr:rowOff>
    </xdr:to>
    <xdr:sp macro="" textlink="">
      <xdr:nvSpPr>
        <xdr:cNvPr id="547" name="楕円 546"/>
        <xdr:cNvSpPr/>
      </xdr:nvSpPr>
      <xdr:spPr>
        <a:xfrm>
          <a:off x="13652500" y="63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128429</xdr:rowOff>
    </xdr:from>
    <xdr:ext cx="534377" cy="259045"/>
    <xdr:sp macro="" textlink="">
      <xdr:nvSpPr>
        <xdr:cNvPr id="548" name="テキスト ボックス 547"/>
        <xdr:cNvSpPr txBox="1"/>
      </xdr:nvSpPr>
      <xdr:spPr>
        <a:xfrm>
          <a:off x="13436111" y="64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24794</xdr:rowOff>
    </xdr:from>
    <xdr:to>
      <xdr:col>67</xdr:col>
      <xdr:colOff>101600</xdr:colOff>
      <xdr:row>37</xdr:row>
      <xdr:rowOff>126394</xdr:rowOff>
    </xdr:to>
    <xdr:sp macro="" textlink="">
      <xdr:nvSpPr>
        <xdr:cNvPr id="549" name="楕円 548"/>
        <xdr:cNvSpPr/>
      </xdr:nvSpPr>
      <xdr:spPr>
        <a:xfrm>
          <a:off x="12763500" y="63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117521</xdr:rowOff>
    </xdr:from>
    <xdr:ext cx="534377" cy="259045"/>
    <xdr:sp macro="" textlink="">
      <xdr:nvSpPr>
        <xdr:cNvPr id="550" name="テキスト ボックス 549"/>
        <xdr:cNvSpPr txBox="1"/>
      </xdr:nvSpPr>
      <xdr:spPr>
        <a:xfrm>
          <a:off x="12547111" y="646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39276</xdr:rowOff>
    </xdr:from>
    <xdr:to>
      <xdr:col>85</xdr:col>
      <xdr:colOff>127000</xdr:colOff>
      <xdr:row>55</xdr:row>
      <xdr:rowOff>95192</xdr:rowOff>
    </xdr:to>
    <xdr:cxnSp macro="">
      <xdr:nvCxnSpPr>
        <xdr:cNvPr id="579" name="直線コネクタ 578"/>
        <xdr:cNvCxnSpPr/>
      </xdr:nvCxnSpPr>
      <xdr:spPr>
        <a:xfrm flipV="1">
          <a:off x="15481300" y="9297576"/>
          <a:ext cx="838200" cy="2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0" name="教育費平均値テキスト"/>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95192</xdr:rowOff>
    </xdr:from>
    <xdr:to>
      <xdr:col>81</xdr:col>
      <xdr:colOff>50800</xdr:colOff>
      <xdr:row>56</xdr:row>
      <xdr:rowOff>171201</xdr:rowOff>
    </xdr:to>
    <xdr:cxnSp macro="">
      <xdr:nvCxnSpPr>
        <xdr:cNvPr id="582" name="直線コネクタ 581"/>
        <xdr:cNvCxnSpPr/>
      </xdr:nvCxnSpPr>
      <xdr:spPr>
        <a:xfrm flipV="1">
          <a:off x="14592300" y="9524942"/>
          <a:ext cx="889000" cy="24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4" name="テキスト ボックス 583"/>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171201</xdr:rowOff>
    </xdr:from>
    <xdr:to>
      <xdr:col>76</xdr:col>
      <xdr:colOff>114300</xdr:colOff>
      <xdr:row>57</xdr:row>
      <xdr:rowOff>62212</xdr:rowOff>
    </xdr:to>
    <xdr:cxnSp macro="">
      <xdr:nvCxnSpPr>
        <xdr:cNvPr id="585" name="直線コネクタ 584"/>
        <xdr:cNvCxnSpPr/>
      </xdr:nvCxnSpPr>
      <xdr:spPr>
        <a:xfrm flipV="1">
          <a:off x="13703300" y="9772401"/>
          <a:ext cx="889000" cy="6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7" name="テキスト ボックス 586"/>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62212</xdr:rowOff>
    </xdr:from>
    <xdr:to>
      <xdr:col>71</xdr:col>
      <xdr:colOff>177800</xdr:colOff>
      <xdr:row>57</xdr:row>
      <xdr:rowOff>68400</xdr:rowOff>
    </xdr:to>
    <xdr:cxnSp macro="">
      <xdr:nvCxnSpPr>
        <xdr:cNvPr id="588" name="直線コネクタ 587"/>
        <xdr:cNvCxnSpPr/>
      </xdr:nvCxnSpPr>
      <xdr:spPr>
        <a:xfrm flipV="1">
          <a:off x="12814300" y="9834862"/>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0" name="テキスト ボックス 589"/>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2" name="テキスト ボックス 591"/>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159926</xdr:rowOff>
    </xdr:from>
    <xdr:to>
      <xdr:col>85</xdr:col>
      <xdr:colOff>177800</xdr:colOff>
      <xdr:row>54</xdr:row>
      <xdr:rowOff>90076</xdr:rowOff>
    </xdr:to>
    <xdr:sp macro="" textlink="">
      <xdr:nvSpPr>
        <xdr:cNvPr id="598" name="楕円 597"/>
        <xdr:cNvSpPr/>
      </xdr:nvSpPr>
      <xdr:spPr>
        <a:xfrm>
          <a:off x="16268700" y="92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11353</xdr:rowOff>
    </xdr:from>
    <xdr:ext cx="599010" cy="259045"/>
    <xdr:sp macro="" textlink="">
      <xdr:nvSpPr>
        <xdr:cNvPr id="599" name="教育費該当値テキスト"/>
        <xdr:cNvSpPr txBox="1"/>
      </xdr:nvSpPr>
      <xdr:spPr>
        <a:xfrm>
          <a:off x="16370300" y="90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44392</xdr:rowOff>
    </xdr:from>
    <xdr:to>
      <xdr:col>81</xdr:col>
      <xdr:colOff>101600</xdr:colOff>
      <xdr:row>55</xdr:row>
      <xdr:rowOff>145992</xdr:rowOff>
    </xdr:to>
    <xdr:sp macro="" textlink="">
      <xdr:nvSpPr>
        <xdr:cNvPr id="600" name="楕円 599"/>
        <xdr:cNvSpPr/>
      </xdr:nvSpPr>
      <xdr:spPr>
        <a:xfrm>
          <a:off x="15430500" y="94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162519</xdr:rowOff>
    </xdr:from>
    <xdr:ext cx="534377" cy="259045"/>
    <xdr:sp macro="" textlink="">
      <xdr:nvSpPr>
        <xdr:cNvPr id="601" name="テキスト ボックス 600"/>
        <xdr:cNvSpPr txBox="1"/>
      </xdr:nvSpPr>
      <xdr:spPr>
        <a:xfrm>
          <a:off x="15214111" y="92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120401</xdr:rowOff>
    </xdr:from>
    <xdr:to>
      <xdr:col>76</xdr:col>
      <xdr:colOff>165100</xdr:colOff>
      <xdr:row>57</xdr:row>
      <xdr:rowOff>50551</xdr:rowOff>
    </xdr:to>
    <xdr:sp macro="" textlink="">
      <xdr:nvSpPr>
        <xdr:cNvPr id="602" name="楕円 601"/>
        <xdr:cNvSpPr/>
      </xdr:nvSpPr>
      <xdr:spPr>
        <a:xfrm>
          <a:off x="14541500" y="97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41678</xdr:rowOff>
    </xdr:from>
    <xdr:ext cx="534377" cy="259045"/>
    <xdr:sp macro="" textlink="">
      <xdr:nvSpPr>
        <xdr:cNvPr id="603" name="テキスト ボックス 602"/>
        <xdr:cNvSpPr txBox="1"/>
      </xdr:nvSpPr>
      <xdr:spPr>
        <a:xfrm>
          <a:off x="14325111" y="981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11412</xdr:rowOff>
    </xdr:from>
    <xdr:to>
      <xdr:col>72</xdr:col>
      <xdr:colOff>38100</xdr:colOff>
      <xdr:row>57</xdr:row>
      <xdr:rowOff>113012</xdr:rowOff>
    </xdr:to>
    <xdr:sp macro="" textlink="">
      <xdr:nvSpPr>
        <xdr:cNvPr id="604" name="楕円 603"/>
        <xdr:cNvSpPr/>
      </xdr:nvSpPr>
      <xdr:spPr>
        <a:xfrm>
          <a:off x="13652500" y="97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104139</xdr:rowOff>
    </xdr:from>
    <xdr:ext cx="534377" cy="259045"/>
    <xdr:sp macro="" textlink="">
      <xdr:nvSpPr>
        <xdr:cNvPr id="605" name="テキスト ボックス 604"/>
        <xdr:cNvSpPr txBox="1"/>
      </xdr:nvSpPr>
      <xdr:spPr>
        <a:xfrm>
          <a:off x="13436111" y="98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17600</xdr:rowOff>
    </xdr:from>
    <xdr:to>
      <xdr:col>67</xdr:col>
      <xdr:colOff>101600</xdr:colOff>
      <xdr:row>57</xdr:row>
      <xdr:rowOff>119200</xdr:rowOff>
    </xdr:to>
    <xdr:sp macro="" textlink="">
      <xdr:nvSpPr>
        <xdr:cNvPr id="606" name="楕円 605"/>
        <xdr:cNvSpPr/>
      </xdr:nvSpPr>
      <xdr:spPr>
        <a:xfrm>
          <a:off x="12763500" y="97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110327</xdr:rowOff>
    </xdr:from>
    <xdr:ext cx="534377" cy="259045"/>
    <xdr:sp macro="" textlink="">
      <xdr:nvSpPr>
        <xdr:cNvPr id="607" name="テキスト ボックス 606"/>
        <xdr:cNvSpPr txBox="1"/>
      </xdr:nvSpPr>
      <xdr:spPr>
        <a:xfrm>
          <a:off x="12547111" y="98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145249</xdr:rowOff>
    </xdr:from>
    <xdr:to>
      <xdr:col>85</xdr:col>
      <xdr:colOff>127000</xdr:colOff>
      <xdr:row>78</xdr:row>
      <xdr:rowOff>11010</xdr:rowOff>
    </xdr:to>
    <xdr:cxnSp macro="">
      <xdr:nvCxnSpPr>
        <xdr:cNvPr id="632" name="直線コネクタ 631"/>
        <xdr:cNvCxnSpPr/>
      </xdr:nvCxnSpPr>
      <xdr:spPr>
        <a:xfrm flipV="1">
          <a:off x="15481300" y="12146749"/>
          <a:ext cx="838200" cy="12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96679</xdr:rowOff>
    </xdr:from>
    <xdr:ext cx="469744" cy="259045"/>
    <xdr:sp macro="" textlink="">
      <xdr:nvSpPr>
        <xdr:cNvPr id="633" name="災害復旧費平均値テキスト"/>
        <xdr:cNvSpPr txBox="1"/>
      </xdr:nvSpPr>
      <xdr:spPr>
        <a:xfrm>
          <a:off x="16370300" y="132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7066</xdr:rowOff>
    </xdr:from>
    <xdr:to>
      <xdr:col>81</xdr:col>
      <xdr:colOff>50800</xdr:colOff>
      <xdr:row>78</xdr:row>
      <xdr:rowOff>11010</xdr:rowOff>
    </xdr:to>
    <xdr:cxnSp macro="">
      <xdr:nvCxnSpPr>
        <xdr:cNvPr id="635" name="直線コネクタ 634"/>
        <xdr:cNvCxnSpPr/>
      </xdr:nvCxnSpPr>
      <xdr:spPr>
        <a:xfrm>
          <a:off x="14592300" y="1338016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7" name="テキスト ボックス 636"/>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7066</xdr:rowOff>
    </xdr:from>
    <xdr:to>
      <xdr:col>76</xdr:col>
      <xdr:colOff>114300</xdr:colOff>
      <xdr:row>78</xdr:row>
      <xdr:rowOff>13650</xdr:rowOff>
    </xdr:to>
    <xdr:cxnSp macro="">
      <xdr:nvCxnSpPr>
        <xdr:cNvPr id="638" name="直線コネクタ 637"/>
        <xdr:cNvCxnSpPr/>
      </xdr:nvCxnSpPr>
      <xdr:spPr>
        <a:xfrm flipV="1">
          <a:off x="13703300" y="13380166"/>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0" name="テキスト ボックス 639"/>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152371</xdr:rowOff>
    </xdr:from>
    <xdr:to>
      <xdr:col>71</xdr:col>
      <xdr:colOff>177800</xdr:colOff>
      <xdr:row>78</xdr:row>
      <xdr:rowOff>13650</xdr:rowOff>
    </xdr:to>
    <xdr:cxnSp macro="">
      <xdr:nvCxnSpPr>
        <xdr:cNvPr id="641" name="直線コネクタ 640"/>
        <xdr:cNvCxnSpPr/>
      </xdr:nvCxnSpPr>
      <xdr:spPr>
        <a:xfrm>
          <a:off x="12814300" y="13354021"/>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3" name="テキスト ボックス 642"/>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52033</xdr:rowOff>
    </xdr:from>
    <xdr:ext cx="469744" cy="259045"/>
    <xdr:sp macro="" textlink="">
      <xdr:nvSpPr>
        <xdr:cNvPr id="645" name="テキスト ボックス 644"/>
        <xdr:cNvSpPr txBox="1"/>
      </xdr:nvSpPr>
      <xdr:spPr>
        <a:xfrm>
          <a:off x="12579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94449</xdr:rowOff>
    </xdr:from>
    <xdr:to>
      <xdr:col>85</xdr:col>
      <xdr:colOff>177800</xdr:colOff>
      <xdr:row>71</xdr:row>
      <xdr:rowOff>24599</xdr:rowOff>
    </xdr:to>
    <xdr:sp macro="" textlink="">
      <xdr:nvSpPr>
        <xdr:cNvPr id="651" name="楕円 650"/>
        <xdr:cNvSpPr/>
      </xdr:nvSpPr>
      <xdr:spPr>
        <a:xfrm>
          <a:off x="16268700" y="120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47476</xdr:rowOff>
    </xdr:from>
    <xdr:ext cx="599010" cy="259045"/>
    <xdr:sp macro="" textlink="">
      <xdr:nvSpPr>
        <xdr:cNvPr id="652" name="災害復旧費該当値テキスト"/>
        <xdr:cNvSpPr txBox="1"/>
      </xdr:nvSpPr>
      <xdr:spPr>
        <a:xfrm>
          <a:off x="16370300" y="120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131660</xdr:rowOff>
    </xdr:from>
    <xdr:to>
      <xdr:col>81</xdr:col>
      <xdr:colOff>101600</xdr:colOff>
      <xdr:row>78</xdr:row>
      <xdr:rowOff>61810</xdr:rowOff>
    </xdr:to>
    <xdr:sp macro="" textlink="">
      <xdr:nvSpPr>
        <xdr:cNvPr id="653" name="楕円 652"/>
        <xdr:cNvSpPr/>
      </xdr:nvSpPr>
      <xdr:spPr>
        <a:xfrm>
          <a:off x="15430500" y="133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52937</xdr:rowOff>
    </xdr:from>
    <xdr:ext cx="469744" cy="259045"/>
    <xdr:sp macro="" textlink="">
      <xdr:nvSpPr>
        <xdr:cNvPr id="654" name="テキスト ボックス 653"/>
        <xdr:cNvSpPr txBox="1"/>
      </xdr:nvSpPr>
      <xdr:spPr>
        <a:xfrm>
          <a:off x="15246428" y="134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127716</xdr:rowOff>
    </xdr:from>
    <xdr:to>
      <xdr:col>76</xdr:col>
      <xdr:colOff>165100</xdr:colOff>
      <xdr:row>78</xdr:row>
      <xdr:rowOff>57866</xdr:rowOff>
    </xdr:to>
    <xdr:sp macro="" textlink="">
      <xdr:nvSpPr>
        <xdr:cNvPr id="655" name="楕円 654"/>
        <xdr:cNvSpPr/>
      </xdr:nvSpPr>
      <xdr:spPr>
        <a:xfrm>
          <a:off x="14541500" y="133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48993</xdr:rowOff>
    </xdr:from>
    <xdr:ext cx="469744" cy="259045"/>
    <xdr:sp macro="" textlink="">
      <xdr:nvSpPr>
        <xdr:cNvPr id="656" name="テキスト ボックス 655"/>
        <xdr:cNvSpPr txBox="1"/>
      </xdr:nvSpPr>
      <xdr:spPr>
        <a:xfrm>
          <a:off x="14357428" y="1342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134300</xdr:rowOff>
    </xdr:from>
    <xdr:to>
      <xdr:col>72</xdr:col>
      <xdr:colOff>38100</xdr:colOff>
      <xdr:row>78</xdr:row>
      <xdr:rowOff>64450</xdr:rowOff>
    </xdr:to>
    <xdr:sp macro="" textlink="">
      <xdr:nvSpPr>
        <xdr:cNvPr id="657" name="楕円 656"/>
        <xdr:cNvSpPr/>
      </xdr:nvSpPr>
      <xdr:spPr>
        <a:xfrm>
          <a:off x="13652500" y="133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80977</xdr:rowOff>
    </xdr:from>
    <xdr:ext cx="469744" cy="259045"/>
    <xdr:sp macro="" textlink="">
      <xdr:nvSpPr>
        <xdr:cNvPr id="658" name="テキスト ボックス 657"/>
        <xdr:cNvSpPr txBox="1"/>
      </xdr:nvSpPr>
      <xdr:spPr>
        <a:xfrm>
          <a:off x="13468428" y="131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101571</xdr:rowOff>
    </xdr:from>
    <xdr:to>
      <xdr:col>67</xdr:col>
      <xdr:colOff>101600</xdr:colOff>
      <xdr:row>78</xdr:row>
      <xdr:rowOff>31721</xdr:rowOff>
    </xdr:to>
    <xdr:sp macro="" textlink="">
      <xdr:nvSpPr>
        <xdr:cNvPr id="659" name="楕円 658"/>
        <xdr:cNvSpPr/>
      </xdr:nvSpPr>
      <xdr:spPr>
        <a:xfrm>
          <a:off x="12763500" y="133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48248</xdr:rowOff>
    </xdr:from>
    <xdr:ext cx="469744" cy="259045"/>
    <xdr:sp macro="" textlink="">
      <xdr:nvSpPr>
        <xdr:cNvPr id="660" name="テキスト ボックス 659"/>
        <xdr:cNvSpPr txBox="1"/>
      </xdr:nvSpPr>
      <xdr:spPr>
        <a:xfrm>
          <a:off x="12579428" y="130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85096</xdr:rowOff>
    </xdr:from>
    <xdr:to>
      <xdr:col>85</xdr:col>
      <xdr:colOff>127000</xdr:colOff>
      <xdr:row>96</xdr:row>
      <xdr:rowOff>105677</xdr:rowOff>
    </xdr:to>
    <xdr:cxnSp macro="">
      <xdr:nvCxnSpPr>
        <xdr:cNvPr id="689" name="直線コネクタ 688"/>
        <xdr:cNvCxnSpPr/>
      </xdr:nvCxnSpPr>
      <xdr:spPr>
        <a:xfrm flipV="1">
          <a:off x="15481300" y="16544296"/>
          <a:ext cx="838200" cy="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0" name="公債費平均値テキスト"/>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105677</xdr:rowOff>
    </xdr:from>
    <xdr:to>
      <xdr:col>81</xdr:col>
      <xdr:colOff>50800</xdr:colOff>
      <xdr:row>96</xdr:row>
      <xdr:rowOff>114943</xdr:rowOff>
    </xdr:to>
    <xdr:cxnSp macro="">
      <xdr:nvCxnSpPr>
        <xdr:cNvPr id="692" name="直線コネクタ 691"/>
        <xdr:cNvCxnSpPr/>
      </xdr:nvCxnSpPr>
      <xdr:spPr>
        <a:xfrm flipV="1">
          <a:off x="14592300" y="16564877"/>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4" name="テキスト ボックス 693"/>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80386</xdr:rowOff>
    </xdr:from>
    <xdr:to>
      <xdr:col>76</xdr:col>
      <xdr:colOff>114300</xdr:colOff>
      <xdr:row>96</xdr:row>
      <xdr:rowOff>114943</xdr:rowOff>
    </xdr:to>
    <xdr:cxnSp macro="">
      <xdr:nvCxnSpPr>
        <xdr:cNvPr id="695" name="直線コネクタ 694"/>
        <xdr:cNvCxnSpPr/>
      </xdr:nvCxnSpPr>
      <xdr:spPr>
        <a:xfrm>
          <a:off x="13703300" y="16539586"/>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97" name="テキスト ボックス 696"/>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80386</xdr:rowOff>
    </xdr:from>
    <xdr:to>
      <xdr:col>71</xdr:col>
      <xdr:colOff>177800</xdr:colOff>
      <xdr:row>96</xdr:row>
      <xdr:rowOff>91534</xdr:rowOff>
    </xdr:to>
    <xdr:cxnSp macro="">
      <xdr:nvCxnSpPr>
        <xdr:cNvPr id="698" name="直線コネクタ 697"/>
        <xdr:cNvCxnSpPr/>
      </xdr:nvCxnSpPr>
      <xdr:spPr>
        <a:xfrm flipV="1">
          <a:off x="12814300" y="16539586"/>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700" name="テキスト ボックス 699"/>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702" name="テキスト ボックス 701"/>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34296</xdr:rowOff>
    </xdr:from>
    <xdr:to>
      <xdr:col>85</xdr:col>
      <xdr:colOff>177800</xdr:colOff>
      <xdr:row>96</xdr:row>
      <xdr:rowOff>135896</xdr:rowOff>
    </xdr:to>
    <xdr:sp macro="" textlink="">
      <xdr:nvSpPr>
        <xdr:cNvPr id="708" name="楕円 707"/>
        <xdr:cNvSpPr/>
      </xdr:nvSpPr>
      <xdr:spPr>
        <a:xfrm>
          <a:off x="16268700" y="164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57173</xdr:rowOff>
    </xdr:from>
    <xdr:ext cx="534377" cy="259045"/>
    <xdr:sp macro="" textlink="">
      <xdr:nvSpPr>
        <xdr:cNvPr id="709" name="公債費該当値テキスト"/>
        <xdr:cNvSpPr txBox="1"/>
      </xdr:nvSpPr>
      <xdr:spPr>
        <a:xfrm>
          <a:off x="16370300" y="163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54877</xdr:rowOff>
    </xdr:from>
    <xdr:to>
      <xdr:col>81</xdr:col>
      <xdr:colOff>101600</xdr:colOff>
      <xdr:row>96</xdr:row>
      <xdr:rowOff>156477</xdr:rowOff>
    </xdr:to>
    <xdr:sp macro="" textlink="">
      <xdr:nvSpPr>
        <xdr:cNvPr id="710" name="楕円 709"/>
        <xdr:cNvSpPr/>
      </xdr:nvSpPr>
      <xdr:spPr>
        <a:xfrm>
          <a:off x="15430500" y="165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1554</xdr:rowOff>
    </xdr:from>
    <xdr:ext cx="534377" cy="259045"/>
    <xdr:sp macro="" textlink="">
      <xdr:nvSpPr>
        <xdr:cNvPr id="711" name="テキスト ボックス 710"/>
        <xdr:cNvSpPr txBox="1"/>
      </xdr:nvSpPr>
      <xdr:spPr>
        <a:xfrm>
          <a:off x="15214111" y="162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64143</xdr:rowOff>
    </xdr:from>
    <xdr:to>
      <xdr:col>76</xdr:col>
      <xdr:colOff>165100</xdr:colOff>
      <xdr:row>96</xdr:row>
      <xdr:rowOff>165743</xdr:rowOff>
    </xdr:to>
    <xdr:sp macro="" textlink="">
      <xdr:nvSpPr>
        <xdr:cNvPr id="712" name="楕円 711"/>
        <xdr:cNvSpPr/>
      </xdr:nvSpPr>
      <xdr:spPr>
        <a:xfrm>
          <a:off x="14541500" y="165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10820</xdr:rowOff>
    </xdr:from>
    <xdr:ext cx="534377" cy="259045"/>
    <xdr:sp macro="" textlink="">
      <xdr:nvSpPr>
        <xdr:cNvPr id="713" name="テキスト ボックス 712"/>
        <xdr:cNvSpPr txBox="1"/>
      </xdr:nvSpPr>
      <xdr:spPr>
        <a:xfrm>
          <a:off x="14325111" y="162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29586</xdr:rowOff>
    </xdr:from>
    <xdr:to>
      <xdr:col>72</xdr:col>
      <xdr:colOff>38100</xdr:colOff>
      <xdr:row>96</xdr:row>
      <xdr:rowOff>131186</xdr:rowOff>
    </xdr:to>
    <xdr:sp macro="" textlink="">
      <xdr:nvSpPr>
        <xdr:cNvPr id="714" name="楕円 713"/>
        <xdr:cNvSpPr/>
      </xdr:nvSpPr>
      <xdr:spPr>
        <a:xfrm>
          <a:off x="13652500" y="164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147713</xdr:rowOff>
    </xdr:from>
    <xdr:ext cx="534377" cy="259045"/>
    <xdr:sp macro="" textlink="">
      <xdr:nvSpPr>
        <xdr:cNvPr id="715" name="テキスト ボックス 714"/>
        <xdr:cNvSpPr txBox="1"/>
      </xdr:nvSpPr>
      <xdr:spPr>
        <a:xfrm>
          <a:off x="13436111" y="1626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40734</xdr:rowOff>
    </xdr:from>
    <xdr:to>
      <xdr:col>67</xdr:col>
      <xdr:colOff>101600</xdr:colOff>
      <xdr:row>96</xdr:row>
      <xdr:rowOff>142334</xdr:rowOff>
    </xdr:to>
    <xdr:sp macro="" textlink="">
      <xdr:nvSpPr>
        <xdr:cNvPr id="716" name="楕円 715"/>
        <xdr:cNvSpPr/>
      </xdr:nvSpPr>
      <xdr:spPr>
        <a:xfrm>
          <a:off x="12763500" y="164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158861</xdr:rowOff>
    </xdr:from>
    <xdr:ext cx="534377" cy="259045"/>
    <xdr:sp macro="" textlink="">
      <xdr:nvSpPr>
        <xdr:cNvPr id="717" name="テキスト ボックス 716"/>
        <xdr:cNvSpPr txBox="1"/>
      </xdr:nvSpPr>
      <xdr:spPr>
        <a:xfrm>
          <a:off x="12547111" y="1627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令和２年度の主な増加要因としては、</a:t>
          </a:r>
        </a:p>
        <a:p>
          <a:r>
            <a:rPr kumimoji="1" lang="ja-JP" altLang="en-US" sz="1100">
              <a:latin typeface="ＭＳ Ｐゴシック" panose="020B0600070205080204" pitchFamily="50" charset="-128"/>
              <a:ea typeface="ＭＳ Ｐゴシック" panose="020B0600070205080204" pitchFamily="50" charset="-128"/>
            </a:rPr>
            <a:t>災害復旧費は住民一人当たり２１９，０２９円となっている。令和２年７月豪雨による災害復旧事業による増加となっている。</a:t>
          </a:r>
        </a:p>
        <a:p>
          <a:r>
            <a:rPr kumimoji="1" lang="ja-JP" altLang="en-US" sz="1100">
              <a:latin typeface="ＭＳ Ｐゴシック" panose="020B0600070205080204" pitchFamily="50" charset="-128"/>
              <a:ea typeface="ＭＳ Ｐゴシック" panose="020B0600070205080204" pitchFamily="50" charset="-128"/>
            </a:rPr>
            <a:t>総務費は住民一人当たり２２８，７４８円となっている。定額給付金事業が主な増加要因となっている。</a:t>
          </a:r>
        </a:p>
        <a:p>
          <a:r>
            <a:rPr kumimoji="1" lang="ja-JP" altLang="en-US" sz="1100">
              <a:latin typeface="ＭＳ Ｐゴシック" panose="020B0600070205080204" pitchFamily="50" charset="-128"/>
              <a:ea typeface="ＭＳ Ｐゴシック" panose="020B0600070205080204" pitchFamily="50" charset="-128"/>
            </a:rPr>
            <a:t>民生費は住民一人当たり２１７，０５２円となっている。類似団体よりも高い状況にある。被災者住宅応急復旧工事に係る事業費が主な増加要因となっている。</a:t>
          </a:r>
        </a:p>
        <a:p>
          <a:r>
            <a:rPr kumimoji="1" lang="ja-JP" altLang="en-US" sz="1100">
              <a:latin typeface="ＭＳ Ｐゴシック" panose="020B0600070205080204" pitchFamily="50" charset="-128"/>
              <a:ea typeface="ＭＳ Ｐゴシック" panose="020B0600070205080204" pitchFamily="50" charset="-128"/>
            </a:rPr>
            <a:t>教育費は住民一人当たり１１３，１７９円となっている。完成した総合コミュニティセンター建設に係る事業費が主な増加要因となっている。</a:t>
          </a:r>
        </a:p>
        <a:p>
          <a:r>
            <a:rPr kumimoji="1" lang="ja-JP" altLang="en-US" sz="1100">
              <a:latin typeface="ＭＳ Ｐゴシック" panose="020B0600070205080204" pitchFamily="50" charset="-128"/>
              <a:ea typeface="ＭＳ Ｐゴシック" panose="020B0600070205080204" pitchFamily="50" charset="-128"/>
            </a:rPr>
            <a:t>衛生費は住民一人当たり６４，７８７円となっている。新型コロナウイルス感染症対応に係る生活支援対策として実施した水道料金減免に伴う水道事業補助金の増加が主な増加要因となっている。</a:t>
          </a:r>
        </a:p>
        <a:p>
          <a:r>
            <a:rPr kumimoji="1" lang="ja-JP" altLang="en-US" sz="1100">
              <a:latin typeface="ＭＳ Ｐゴシック" panose="020B0600070205080204" pitchFamily="50" charset="-128"/>
              <a:ea typeface="ＭＳ Ｐゴシック" panose="020B0600070205080204" pitchFamily="50" charset="-128"/>
            </a:rPr>
            <a:t>商工費は住民一人当たり３３，４００円となっている。新型コロナウイルス感染症対応に伴う各種補助事業を行ったことが主な増加要因となっている。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末の財政調整基金の残高は、１，３１９百万円である。今後も令和２年７月豪雨からの復旧復興に係る事業を中心に各事業の必要性や優先度を精査し、起債や補助事業を有効に活用しながら、計画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一般会計及びその他会計全てにおいて黒字となっており、黒字総額も増加した。</a:t>
          </a:r>
        </a:p>
        <a:p>
          <a:r>
            <a:rPr kumimoji="1" lang="ja-JP" altLang="en-US" sz="1400">
              <a:latin typeface="ＭＳ ゴシック" pitchFamily="49" charset="-128"/>
              <a:ea typeface="ＭＳ ゴシック" pitchFamily="49" charset="-128"/>
            </a:rPr>
            <a:t>　農業集落排水事業特別会計については、大規模修繕や施設更新等に伴う一般会計からの繰出金について増加が見込まれることに留意が必要である。</a:t>
          </a:r>
        </a:p>
        <a:p>
          <a:r>
            <a:rPr kumimoji="1" lang="ja-JP" altLang="en-US" sz="1400">
              <a:latin typeface="ＭＳ ゴシック" pitchFamily="49" charset="-128"/>
              <a:ea typeface="ＭＳ ゴシック" pitchFamily="49" charset="-128"/>
            </a:rPr>
            <a:t>現状で赤字が発生することは見込まれないが、健全な財政状況を維持するため、事業の検証、使用料の見直しや適正化等に継続的に取り組んでいく。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町の借入に係る起債償還額は増加し、起債償還額に対する特定財源も減少した結果、実質公債費比率の分子は増加した。今後、令和２年７月豪雨に係る償還が始まっても実質公債費比率の急激な上昇につながらないよう、償還を見込んだ計画的な起債借入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令和２年７月豪雨に係る償還に備え、毎年決算見込を見ながら、積極的に積み立てを行っていく予定である。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の分子は、前年度に引き続き充当可能財源等が将来負担額を上回ったことからマイナスとなったが、令和２年７月豪雨に伴い地方債の残高が増加したため分子の数値は増加している。</a:t>
          </a:r>
        </a:p>
        <a:p>
          <a:r>
            <a:rPr kumimoji="1" lang="ja-JP" altLang="en-US" sz="1400">
              <a:latin typeface="ＭＳ ゴシック" pitchFamily="49" charset="-128"/>
              <a:ea typeface="ＭＳ ゴシック" pitchFamily="49" charset="-128"/>
            </a:rPr>
            <a:t>　今後は、災害復旧に係る事業費の増加に伴い地方債の増加が続くと考えられるため、引き続き事業の必要性や優先度を精査し将来負担の抑制に努めていく。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熊本県芦北町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等財源に係る災害復興基金や新型コロナウイルス感染症に係る利子補給等の後年度の財源とする地方創生臨時基金を新設、災害復旧に係る起債額の増加に起因した後年度の起債償還額の増加に対する緩衝財源とするために減債基金を２００百万円増額するなど基金積み立てを積極的に行ったが、災害復旧に資するため財政調整基金を１５０百万円、芦北町総合計画に基づく施設の長寿命化といった大規模補修や総合コミュニティセンター建設事業を実施するため町有施設整備基金を２９０百万円取り崩すなどし、基金全体としては８５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それぞれの基金の使途に応じて計画的に取り崩していくと共に決算状況等を見ながら積立にも努めていく予定である。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まちづくり振興基金：町民の連帯強化及び地域振興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災害復興基金：災害からの復興及び復旧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地方創生臨時基金：新型コロナウイルス感染症の影響への緊急支援として実施する利子補給補助事業及び保証料補助事業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まちづくり振興基金：町の振興に資する事業の財源として５０百万円取り崩したことにより減少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町有施設整備基金：１２８百万円積み立てたものの、芦北町総合計画に基づく施設の長寿命化といった大規模補修や総合コミュニティセンター建設事業の財源として２９０百万円を取り崩したことにより減少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災害復興基金：被災時にいただいた寄付金を基に新設（１２１百万円）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地方創生臨時基金：新型コロナウイルス感染症対応地方創生臨時交付金を基に新設（６６百万円）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それぞれの基金の使途に応じて計画的に取り崩していくと共に決算状況等を見ながら積立にも努めていく予定である。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約３７百万円積み立てたが、豪雨災害からの災害復旧事業等のため１５０百万円取り崩したため減少。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財政調整基金の残高は、標準財政規模の２０％を目途に維持していく。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災害復旧に係る起債額の増加に起因した後年度の起債償還額の増加に対する緩衝財源とするため２百万円増額。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今後も災害復旧財源として増額した起債償還額に備えるため決算状況等を見ながら積極的な積み立てを行っていく予定である。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18425118</v>
      </c>
      <c r="BO4" s="395"/>
      <c r="BP4" s="395"/>
      <c r="BQ4" s="395"/>
      <c r="BR4" s="395"/>
      <c r="BS4" s="395"/>
      <c r="BT4" s="395"/>
      <c r="BU4" s="396"/>
      <c r="BV4" s="394">
        <v>11027627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8.8000000000000007</v>
      </c>
      <c r="CU4" s="401"/>
      <c r="CV4" s="401"/>
      <c r="CW4" s="401"/>
      <c r="CX4" s="401"/>
      <c r="CY4" s="401"/>
      <c r="CZ4" s="401"/>
      <c r="DA4" s="402"/>
      <c r="DB4" s="400">
        <v>5.7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54" t="s">
        <v>93</v>
      </c>
      <c r="AN5" s="455"/>
      <c r="AO5" s="455"/>
      <c r="AP5" s="455"/>
      <c r="AQ5" s="455"/>
      <c r="AR5" s="455"/>
      <c r="AS5" s="455"/>
      <c r="AT5" s="456"/>
      <c r="AU5" s="457" t="s">
        <v>94</v>
      </c>
      <c r="AV5" s="458"/>
      <c r="AW5" s="458"/>
      <c r="AX5" s="458"/>
      <c r="AY5" s="459" t="s">
        <v>95</v>
      </c>
      <c r="AZ5" s="460"/>
      <c r="BA5" s="460"/>
      <c r="BB5" s="460"/>
      <c r="BC5" s="460"/>
      <c r="BD5" s="460"/>
      <c r="BE5" s="460"/>
      <c r="BF5" s="460"/>
      <c r="BG5" s="460"/>
      <c r="BH5" s="460"/>
      <c r="BI5" s="460"/>
      <c r="BJ5" s="460"/>
      <c r="BK5" s="460"/>
      <c r="BL5" s="460"/>
      <c r="BM5" s="461"/>
      <c r="BN5" s="462">
        <v>17650902</v>
      </c>
      <c r="BO5" s="463"/>
      <c r="BP5" s="463"/>
      <c r="BQ5" s="463"/>
      <c r="BR5" s="463"/>
      <c r="BS5" s="463"/>
      <c r="BT5" s="463"/>
      <c r="BU5" s="464"/>
      <c r="BV5" s="462">
        <v>10601041</v>
      </c>
      <c r="BW5" s="463"/>
      <c r="BX5" s="463"/>
      <c r="BY5" s="463"/>
      <c r="BZ5" s="463"/>
      <c r="CA5" s="463"/>
      <c r="CB5" s="463"/>
      <c r="CC5" s="464"/>
      <c r="CD5" s="465" t="s">
        <v>96</v>
      </c>
      <c r="CE5" s="466"/>
      <c r="CF5" s="466"/>
      <c r="CG5" s="466"/>
      <c r="CH5" s="466"/>
      <c r="CI5" s="466"/>
      <c r="CJ5" s="466"/>
      <c r="CK5" s="466"/>
      <c r="CL5" s="466"/>
      <c r="CM5" s="466"/>
      <c r="CN5" s="466"/>
      <c r="CO5" s="466"/>
      <c r="CP5" s="466"/>
      <c r="CQ5" s="466"/>
      <c r="CR5" s="466"/>
      <c r="CS5" s="467"/>
      <c r="CT5" s="428">
        <v>94.4</v>
      </c>
      <c r="CU5" s="429"/>
      <c r="CV5" s="429"/>
      <c r="CW5" s="429"/>
      <c r="CX5" s="429"/>
      <c r="CY5" s="429"/>
      <c r="CZ5" s="429"/>
      <c r="DA5" s="430"/>
      <c r="DB5" s="428">
        <v>92.1</v>
      </c>
      <c r="DC5" s="429"/>
      <c r="DD5" s="429"/>
      <c r="DE5" s="429"/>
      <c r="DF5" s="429"/>
      <c r="DG5" s="429"/>
      <c r="DH5" s="429"/>
      <c r="DI5" s="430"/>
      <c r="DJ5" s="186"/>
      <c r="DK5" s="186"/>
      <c r="DL5" s="186"/>
      <c r="DM5" s="186"/>
      <c r="DN5" s="186"/>
      <c r="DO5" s="186"/>
    </row>
    <row r="6" spans="1:119" ht="18.75" customHeight="1" x14ac:dyDescent="0.15">
      <c r="A6" s="187"/>
      <c r="B6" s="431" t="s">
        <v>97</v>
      </c>
      <c r="C6" s="432"/>
      <c r="D6" s="432"/>
      <c r="E6" s="433"/>
      <c r="F6" s="433"/>
      <c r="G6" s="433"/>
      <c r="H6" s="433"/>
      <c r="I6" s="433"/>
      <c r="J6" s="433"/>
      <c r="K6" s="433"/>
      <c r="L6" s="433" t="s">
        <v>98</v>
      </c>
      <c r="M6" s="433"/>
      <c r="N6" s="433"/>
      <c r="O6" s="433"/>
      <c r="P6" s="433"/>
      <c r="Q6" s="433"/>
      <c r="R6" s="437"/>
      <c r="S6" s="437"/>
      <c r="T6" s="437"/>
      <c r="U6" s="437"/>
      <c r="V6" s="438"/>
      <c r="W6" s="441" t="s">
        <v>99</v>
      </c>
      <c r="X6" s="442"/>
      <c r="Y6" s="442"/>
      <c r="Z6" s="442"/>
      <c r="AA6" s="442"/>
      <c r="AB6" s="432"/>
      <c r="AC6" s="445" t="s">
        <v>100</v>
      </c>
      <c r="AD6" s="446"/>
      <c r="AE6" s="446"/>
      <c r="AF6" s="446"/>
      <c r="AG6" s="446"/>
      <c r="AH6" s="446"/>
      <c r="AI6" s="446"/>
      <c r="AJ6" s="446"/>
      <c r="AK6" s="446"/>
      <c r="AL6" s="447"/>
      <c r="AM6" s="454" t="s">
        <v>101</v>
      </c>
      <c r="AN6" s="455"/>
      <c r="AO6" s="455"/>
      <c r="AP6" s="455"/>
      <c r="AQ6" s="455"/>
      <c r="AR6" s="455"/>
      <c r="AS6" s="455"/>
      <c r="AT6" s="456"/>
      <c r="AU6" s="457" t="s">
        <v>94</v>
      </c>
      <c r="AV6" s="458"/>
      <c r="AW6" s="458"/>
      <c r="AX6" s="458"/>
      <c r="AY6" s="459" t="s">
        <v>102</v>
      </c>
      <c r="AZ6" s="460"/>
      <c r="BA6" s="460"/>
      <c r="BB6" s="460"/>
      <c r="BC6" s="460"/>
      <c r="BD6" s="460"/>
      <c r="BE6" s="460"/>
      <c r="BF6" s="460"/>
      <c r="BG6" s="460"/>
      <c r="BH6" s="460"/>
      <c r="BI6" s="460"/>
      <c r="BJ6" s="460"/>
      <c r="BK6" s="460"/>
      <c r="BL6" s="460"/>
      <c r="BM6" s="461"/>
      <c r="BN6" s="462">
        <v>774216</v>
      </c>
      <c r="BO6" s="463"/>
      <c r="BP6" s="463"/>
      <c r="BQ6" s="463"/>
      <c r="BR6" s="463"/>
      <c r="BS6" s="463"/>
      <c r="BT6" s="463"/>
      <c r="BU6" s="464"/>
      <c r="BV6" s="462">
        <v>426586</v>
      </c>
      <c r="BW6" s="463"/>
      <c r="BX6" s="463"/>
      <c r="BY6" s="463"/>
      <c r="BZ6" s="463"/>
      <c r="CA6" s="463"/>
      <c r="CB6" s="463"/>
      <c r="CC6" s="464"/>
      <c r="CD6" s="465" t="s">
        <v>103</v>
      </c>
      <c r="CE6" s="466"/>
      <c r="CF6" s="466"/>
      <c r="CG6" s="466"/>
      <c r="CH6" s="466"/>
      <c r="CI6" s="466"/>
      <c r="CJ6" s="466"/>
      <c r="CK6" s="466"/>
      <c r="CL6" s="466"/>
      <c r="CM6" s="466"/>
      <c r="CN6" s="466"/>
      <c r="CO6" s="466"/>
      <c r="CP6" s="466"/>
      <c r="CQ6" s="466"/>
      <c r="CR6" s="466"/>
      <c r="CS6" s="467"/>
      <c r="CT6" s="468">
        <v>97.5</v>
      </c>
      <c r="CU6" s="469"/>
      <c r="CV6" s="469"/>
      <c r="CW6" s="469"/>
      <c r="CX6" s="469"/>
      <c r="CY6" s="469"/>
      <c r="CZ6" s="469"/>
      <c r="DA6" s="470"/>
      <c r="DB6" s="468">
        <v>94.9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48"/>
      <c r="AD7" s="449"/>
      <c r="AE7" s="449"/>
      <c r="AF7" s="449"/>
      <c r="AG7" s="449"/>
      <c r="AH7" s="449"/>
      <c r="AI7" s="449"/>
      <c r="AJ7" s="449"/>
      <c r="AK7" s="449"/>
      <c r="AL7" s="450"/>
      <c r="AM7" s="454" t="s">
        <v>104</v>
      </c>
      <c r="AN7" s="455"/>
      <c r="AO7" s="455"/>
      <c r="AP7" s="455"/>
      <c r="AQ7" s="455"/>
      <c r="AR7" s="455"/>
      <c r="AS7" s="455"/>
      <c r="AT7" s="456"/>
      <c r="AU7" s="457" t="s">
        <v>94</v>
      </c>
      <c r="AV7" s="458"/>
      <c r="AW7" s="458"/>
      <c r="AX7" s="458"/>
      <c r="AY7" s="459" t="s">
        <v>105</v>
      </c>
      <c r="AZ7" s="460"/>
      <c r="BA7" s="460"/>
      <c r="BB7" s="460"/>
      <c r="BC7" s="460"/>
      <c r="BD7" s="460"/>
      <c r="BE7" s="460"/>
      <c r="BF7" s="460"/>
      <c r="BG7" s="460"/>
      <c r="BH7" s="460"/>
      <c r="BI7" s="460"/>
      <c r="BJ7" s="460"/>
      <c r="BK7" s="460"/>
      <c r="BL7" s="460"/>
      <c r="BM7" s="461"/>
      <c r="BN7" s="462">
        <v>221708</v>
      </c>
      <c r="BO7" s="463"/>
      <c r="BP7" s="463"/>
      <c r="BQ7" s="463"/>
      <c r="BR7" s="463"/>
      <c r="BS7" s="463"/>
      <c r="BT7" s="463"/>
      <c r="BU7" s="464"/>
      <c r="BV7" s="462">
        <v>79247</v>
      </c>
      <c r="BW7" s="463"/>
      <c r="BX7" s="463"/>
      <c r="BY7" s="463"/>
      <c r="BZ7" s="463"/>
      <c r="CA7" s="463"/>
      <c r="CB7" s="463"/>
      <c r="CC7" s="464"/>
      <c r="CD7" s="465" t="s">
        <v>106</v>
      </c>
      <c r="CE7" s="466"/>
      <c r="CF7" s="466"/>
      <c r="CG7" s="466"/>
      <c r="CH7" s="466"/>
      <c r="CI7" s="466"/>
      <c r="CJ7" s="466"/>
      <c r="CK7" s="466"/>
      <c r="CL7" s="466"/>
      <c r="CM7" s="466"/>
      <c r="CN7" s="466"/>
      <c r="CO7" s="466"/>
      <c r="CP7" s="466"/>
      <c r="CQ7" s="466"/>
      <c r="CR7" s="466"/>
      <c r="CS7" s="467"/>
      <c r="CT7" s="462">
        <v>6257445</v>
      </c>
      <c r="CU7" s="463"/>
      <c r="CV7" s="463"/>
      <c r="CW7" s="463"/>
      <c r="CX7" s="463"/>
      <c r="CY7" s="463"/>
      <c r="CZ7" s="463"/>
      <c r="DA7" s="464"/>
      <c r="DB7" s="462">
        <v>6096467</v>
      </c>
      <c r="DC7" s="463"/>
      <c r="DD7" s="463"/>
      <c r="DE7" s="463"/>
      <c r="DF7" s="463"/>
      <c r="DG7" s="463"/>
      <c r="DH7" s="463"/>
      <c r="DI7" s="464"/>
      <c r="DJ7" s="186"/>
      <c r="DK7" s="186"/>
      <c r="DL7" s="186"/>
      <c r="DM7" s="186"/>
      <c r="DN7" s="186"/>
      <c r="DO7" s="186"/>
    </row>
    <row r="8" spans="1:119" ht="18.75" customHeight="1" thickBot="1" x14ac:dyDescent="0.2">
      <c r="A8" s="187"/>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107</v>
      </c>
      <c r="AN8" s="455"/>
      <c r="AO8" s="455"/>
      <c r="AP8" s="455"/>
      <c r="AQ8" s="455"/>
      <c r="AR8" s="455"/>
      <c r="AS8" s="455"/>
      <c r="AT8" s="456"/>
      <c r="AU8" s="457" t="s">
        <v>94</v>
      </c>
      <c r="AV8" s="458"/>
      <c r="AW8" s="458"/>
      <c r="AX8" s="458"/>
      <c r="AY8" s="459" t="s">
        <v>108</v>
      </c>
      <c r="AZ8" s="460"/>
      <c r="BA8" s="460"/>
      <c r="BB8" s="460"/>
      <c r="BC8" s="460"/>
      <c r="BD8" s="460"/>
      <c r="BE8" s="460"/>
      <c r="BF8" s="460"/>
      <c r="BG8" s="460"/>
      <c r="BH8" s="460"/>
      <c r="BI8" s="460"/>
      <c r="BJ8" s="460"/>
      <c r="BK8" s="460"/>
      <c r="BL8" s="460"/>
      <c r="BM8" s="461"/>
      <c r="BN8" s="462">
        <v>552508</v>
      </c>
      <c r="BO8" s="463"/>
      <c r="BP8" s="463"/>
      <c r="BQ8" s="463"/>
      <c r="BR8" s="463"/>
      <c r="BS8" s="463"/>
      <c r="BT8" s="463"/>
      <c r="BU8" s="464"/>
      <c r="BV8" s="462">
        <v>347339</v>
      </c>
      <c r="BW8" s="463"/>
      <c r="BX8" s="463"/>
      <c r="BY8" s="463"/>
      <c r="BZ8" s="463"/>
      <c r="CA8" s="463"/>
      <c r="CB8" s="463"/>
      <c r="CC8" s="464"/>
      <c r="CD8" s="465" t="s">
        <v>109</v>
      </c>
      <c r="CE8" s="466"/>
      <c r="CF8" s="466"/>
      <c r="CG8" s="466"/>
      <c r="CH8" s="466"/>
      <c r="CI8" s="466"/>
      <c r="CJ8" s="466"/>
      <c r="CK8" s="466"/>
      <c r="CL8" s="466"/>
      <c r="CM8" s="466"/>
      <c r="CN8" s="466"/>
      <c r="CO8" s="466"/>
      <c r="CP8" s="466"/>
      <c r="CQ8" s="466"/>
      <c r="CR8" s="466"/>
      <c r="CS8" s="467"/>
      <c r="CT8" s="471">
        <v>0.35</v>
      </c>
      <c r="CU8" s="472"/>
      <c r="CV8" s="472"/>
      <c r="CW8" s="472"/>
      <c r="CX8" s="472"/>
      <c r="CY8" s="472"/>
      <c r="CZ8" s="472"/>
      <c r="DA8" s="473"/>
      <c r="DB8" s="471">
        <v>0.34</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15681</v>
      </c>
      <c r="S9" s="479"/>
      <c r="T9" s="479"/>
      <c r="U9" s="479"/>
      <c r="V9" s="480"/>
      <c r="W9" s="388" t="s">
        <v>112</v>
      </c>
      <c r="X9" s="389"/>
      <c r="Y9" s="389"/>
      <c r="Z9" s="389"/>
      <c r="AA9" s="389"/>
      <c r="AB9" s="389"/>
      <c r="AC9" s="389"/>
      <c r="AD9" s="389"/>
      <c r="AE9" s="389"/>
      <c r="AF9" s="389"/>
      <c r="AG9" s="389"/>
      <c r="AH9" s="389"/>
      <c r="AI9" s="389"/>
      <c r="AJ9" s="389"/>
      <c r="AK9" s="389"/>
      <c r="AL9" s="390"/>
      <c r="AM9" s="454" t="s">
        <v>113</v>
      </c>
      <c r="AN9" s="455"/>
      <c r="AO9" s="455"/>
      <c r="AP9" s="455"/>
      <c r="AQ9" s="455"/>
      <c r="AR9" s="455"/>
      <c r="AS9" s="455"/>
      <c r="AT9" s="456"/>
      <c r="AU9" s="457" t="s">
        <v>94</v>
      </c>
      <c r="AV9" s="458"/>
      <c r="AW9" s="458"/>
      <c r="AX9" s="458"/>
      <c r="AY9" s="459" t="s">
        <v>114</v>
      </c>
      <c r="AZ9" s="460"/>
      <c r="BA9" s="460"/>
      <c r="BB9" s="460"/>
      <c r="BC9" s="460"/>
      <c r="BD9" s="460"/>
      <c r="BE9" s="460"/>
      <c r="BF9" s="460"/>
      <c r="BG9" s="460"/>
      <c r="BH9" s="460"/>
      <c r="BI9" s="460"/>
      <c r="BJ9" s="460"/>
      <c r="BK9" s="460"/>
      <c r="BL9" s="460"/>
      <c r="BM9" s="461"/>
      <c r="BN9" s="462">
        <v>205169</v>
      </c>
      <c r="BO9" s="463"/>
      <c r="BP9" s="463"/>
      <c r="BQ9" s="463"/>
      <c r="BR9" s="463"/>
      <c r="BS9" s="463"/>
      <c r="BT9" s="463"/>
      <c r="BU9" s="464"/>
      <c r="BV9" s="462">
        <v>54155</v>
      </c>
      <c r="BW9" s="463"/>
      <c r="BX9" s="463"/>
      <c r="BY9" s="463"/>
      <c r="BZ9" s="463"/>
      <c r="CA9" s="463"/>
      <c r="CB9" s="463"/>
      <c r="CC9" s="464"/>
      <c r="CD9" s="465" t="s">
        <v>115</v>
      </c>
      <c r="CE9" s="466"/>
      <c r="CF9" s="466"/>
      <c r="CG9" s="466"/>
      <c r="CH9" s="466"/>
      <c r="CI9" s="466"/>
      <c r="CJ9" s="466"/>
      <c r="CK9" s="466"/>
      <c r="CL9" s="466"/>
      <c r="CM9" s="466"/>
      <c r="CN9" s="466"/>
      <c r="CO9" s="466"/>
      <c r="CP9" s="466"/>
      <c r="CQ9" s="466"/>
      <c r="CR9" s="466"/>
      <c r="CS9" s="467"/>
      <c r="CT9" s="428">
        <v>10.4</v>
      </c>
      <c r="CU9" s="429"/>
      <c r="CV9" s="429"/>
      <c r="CW9" s="429"/>
      <c r="CX9" s="429"/>
      <c r="CY9" s="429"/>
      <c r="CZ9" s="429"/>
      <c r="DA9" s="430"/>
      <c r="DB9" s="428">
        <v>13.9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55"/>
      <c r="N10" s="455"/>
      <c r="O10" s="455"/>
      <c r="P10" s="455"/>
      <c r="Q10" s="456"/>
      <c r="R10" s="482">
        <v>17661</v>
      </c>
      <c r="S10" s="483"/>
      <c r="T10" s="483"/>
      <c r="U10" s="483"/>
      <c r="V10" s="484"/>
      <c r="W10" s="419"/>
      <c r="X10" s="420"/>
      <c r="Y10" s="420"/>
      <c r="Z10" s="420"/>
      <c r="AA10" s="420"/>
      <c r="AB10" s="420"/>
      <c r="AC10" s="420"/>
      <c r="AD10" s="420"/>
      <c r="AE10" s="420"/>
      <c r="AF10" s="420"/>
      <c r="AG10" s="420"/>
      <c r="AH10" s="420"/>
      <c r="AI10" s="420"/>
      <c r="AJ10" s="420"/>
      <c r="AK10" s="420"/>
      <c r="AL10" s="423"/>
      <c r="AM10" s="454" t="s">
        <v>117</v>
      </c>
      <c r="AN10" s="455"/>
      <c r="AO10" s="455"/>
      <c r="AP10" s="455"/>
      <c r="AQ10" s="455"/>
      <c r="AR10" s="455"/>
      <c r="AS10" s="455"/>
      <c r="AT10" s="456"/>
      <c r="AU10" s="457" t="s">
        <v>118</v>
      </c>
      <c r="AV10" s="458"/>
      <c r="AW10" s="458"/>
      <c r="AX10" s="458"/>
      <c r="AY10" s="459" t="s">
        <v>119</v>
      </c>
      <c r="AZ10" s="460"/>
      <c r="BA10" s="460"/>
      <c r="BB10" s="460"/>
      <c r="BC10" s="460"/>
      <c r="BD10" s="460"/>
      <c r="BE10" s="460"/>
      <c r="BF10" s="460"/>
      <c r="BG10" s="460"/>
      <c r="BH10" s="460"/>
      <c r="BI10" s="460"/>
      <c r="BJ10" s="460"/>
      <c r="BK10" s="460"/>
      <c r="BL10" s="460"/>
      <c r="BM10" s="461"/>
      <c r="BN10" s="462">
        <v>37747</v>
      </c>
      <c r="BO10" s="463"/>
      <c r="BP10" s="463"/>
      <c r="BQ10" s="463"/>
      <c r="BR10" s="463"/>
      <c r="BS10" s="463"/>
      <c r="BT10" s="463"/>
      <c r="BU10" s="464"/>
      <c r="BV10" s="462">
        <v>1135</v>
      </c>
      <c r="BW10" s="463"/>
      <c r="BX10" s="463"/>
      <c r="BY10" s="463"/>
      <c r="BZ10" s="463"/>
      <c r="CA10" s="463"/>
      <c r="CB10" s="463"/>
      <c r="CC10" s="464"/>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54" t="s">
        <v>123</v>
      </c>
      <c r="AN11" s="455"/>
      <c r="AO11" s="455"/>
      <c r="AP11" s="455"/>
      <c r="AQ11" s="455"/>
      <c r="AR11" s="455"/>
      <c r="AS11" s="455"/>
      <c r="AT11" s="456"/>
      <c r="AU11" s="457" t="s">
        <v>124</v>
      </c>
      <c r="AV11" s="458"/>
      <c r="AW11" s="458"/>
      <c r="AX11" s="458"/>
      <c r="AY11" s="459" t="s">
        <v>125</v>
      </c>
      <c r="AZ11" s="460"/>
      <c r="BA11" s="460"/>
      <c r="BB11" s="460"/>
      <c r="BC11" s="460"/>
      <c r="BD11" s="460"/>
      <c r="BE11" s="460"/>
      <c r="BF11" s="460"/>
      <c r="BG11" s="460"/>
      <c r="BH11" s="460"/>
      <c r="BI11" s="460"/>
      <c r="BJ11" s="460"/>
      <c r="BK11" s="460"/>
      <c r="BL11" s="460"/>
      <c r="BM11" s="461"/>
      <c r="BN11" s="462">
        <v>4767</v>
      </c>
      <c r="BO11" s="463"/>
      <c r="BP11" s="463"/>
      <c r="BQ11" s="463"/>
      <c r="BR11" s="463"/>
      <c r="BS11" s="463"/>
      <c r="BT11" s="463"/>
      <c r="BU11" s="464"/>
      <c r="BV11" s="462">
        <v>0</v>
      </c>
      <c r="BW11" s="463"/>
      <c r="BX11" s="463"/>
      <c r="BY11" s="463"/>
      <c r="BZ11" s="463"/>
      <c r="CA11" s="463"/>
      <c r="CB11" s="463"/>
      <c r="CC11" s="464"/>
      <c r="CD11" s="465" t="s">
        <v>126</v>
      </c>
      <c r="CE11" s="466"/>
      <c r="CF11" s="466"/>
      <c r="CG11" s="466"/>
      <c r="CH11" s="466"/>
      <c r="CI11" s="466"/>
      <c r="CJ11" s="466"/>
      <c r="CK11" s="466"/>
      <c r="CL11" s="466"/>
      <c r="CM11" s="466"/>
      <c r="CN11" s="466"/>
      <c r="CO11" s="466"/>
      <c r="CP11" s="466"/>
      <c r="CQ11" s="466"/>
      <c r="CR11" s="466"/>
      <c r="CS11" s="467"/>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16556</v>
      </c>
      <c r="S12" s="504"/>
      <c r="T12" s="504"/>
      <c r="U12" s="504"/>
      <c r="V12" s="505"/>
      <c r="W12" s="506" t="s">
        <v>1</v>
      </c>
      <c r="X12" s="458"/>
      <c r="Y12" s="458"/>
      <c r="Z12" s="458"/>
      <c r="AA12" s="458"/>
      <c r="AB12" s="507"/>
      <c r="AC12" s="508" t="s">
        <v>130</v>
      </c>
      <c r="AD12" s="509"/>
      <c r="AE12" s="509"/>
      <c r="AF12" s="509"/>
      <c r="AG12" s="510"/>
      <c r="AH12" s="508" t="s">
        <v>131</v>
      </c>
      <c r="AI12" s="509"/>
      <c r="AJ12" s="509"/>
      <c r="AK12" s="509"/>
      <c r="AL12" s="511"/>
      <c r="AM12" s="454" t="s">
        <v>132</v>
      </c>
      <c r="AN12" s="455"/>
      <c r="AO12" s="455"/>
      <c r="AP12" s="455"/>
      <c r="AQ12" s="455"/>
      <c r="AR12" s="455"/>
      <c r="AS12" s="455"/>
      <c r="AT12" s="456"/>
      <c r="AU12" s="457" t="s">
        <v>94</v>
      </c>
      <c r="AV12" s="458"/>
      <c r="AW12" s="458"/>
      <c r="AX12" s="458"/>
      <c r="AY12" s="459" t="s">
        <v>133</v>
      </c>
      <c r="AZ12" s="460"/>
      <c r="BA12" s="460"/>
      <c r="BB12" s="460"/>
      <c r="BC12" s="460"/>
      <c r="BD12" s="460"/>
      <c r="BE12" s="460"/>
      <c r="BF12" s="460"/>
      <c r="BG12" s="460"/>
      <c r="BH12" s="460"/>
      <c r="BI12" s="460"/>
      <c r="BJ12" s="460"/>
      <c r="BK12" s="460"/>
      <c r="BL12" s="460"/>
      <c r="BM12" s="461"/>
      <c r="BN12" s="462">
        <v>150000</v>
      </c>
      <c r="BO12" s="463"/>
      <c r="BP12" s="463"/>
      <c r="BQ12" s="463"/>
      <c r="BR12" s="463"/>
      <c r="BS12" s="463"/>
      <c r="BT12" s="463"/>
      <c r="BU12" s="464"/>
      <c r="BV12" s="462">
        <v>3300</v>
      </c>
      <c r="BW12" s="463"/>
      <c r="BX12" s="463"/>
      <c r="BY12" s="463"/>
      <c r="BZ12" s="463"/>
      <c r="CA12" s="463"/>
      <c r="CB12" s="463"/>
      <c r="CC12" s="464"/>
      <c r="CD12" s="465" t="s">
        <v>134</v>
      </c>
      <c r="CE12" s="466"/>
      <c r="CF12" s="466"/>
      <c r="CG12" s="466"/>
      <c r="CH12" s="466"/>
      <c r="CI12" s="466"/>
      <c r="CJ12" s="466"/>
      <c r="CK12" s="466"/>
      <c r="CL12" s="466"/>
      <c r="CM12" s="466"/>
      <c r="CN12" s="466"/>
      <c r="CO12" s="466"/>
      <c r="CP12" s="466"/>
      <c r="CQ12" s="466"/>
      <c r="CR12" s="466"/>
      <c r="CS12" s="467"/>
      <c r="CT12" s="471" t="s">
        <v>135</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16510</v>
      </c>
      <c r="S13" s="516"/>
      <c r="T13" s="516"/>
      <c r="U13" s="516"/>
      <c r="V13" s="517"/>
      <c r="W13" s="441" t="s">
        <v>137</v>
      </c>
      <c r="X13" s="442"/>
      <c r="Y13" s="442"/>
      <c r="Z13" s="442"/>
      <c r="AA13" s="442"/>
      <c r="AB13" s="432"/>
      <c r="AC13" s="482">
        <v>1224</v>
      </c>
      <c r="AD13" s="483"/>
      <c r="AE13" s="483"/>
      <c r="AF13" s="483"/>
      <c r="AG13" s="525"/>
      <c r="AH13" s="482">
        <v>1389</v>
      </c>
      <c r="AI13" s="483"/>
      <c r="AJ13" s="483"/>
      <c r="AK13" s="483"/>
      <c r="AL13" s="484"/>
      <c r="AM13" s="454" t="s">
        <v>138</v>
      </c>
      <c r="AN13" s="455"/>
      <c r="AO13" s="455"/>
      <c r="AP13" s="455"/>
      <c r="AQ13" s="455"/>
      <c r="AR13" s="455"/>
      <c r="AS13" s="455"/>
      <c r="AT13" s="456"/>
      <c r="AU13" s="457" t="s">
        <v>139</v>
      </c>
      <c r="AV13" s="458"/>
      <c r="AW13" s="458"/>
      <c r="AX13" s="458"/>
      <c r="AY13" s="459" t="s">
        <v>140</v>
      </c>
      <c r="AZ13" s="460"/>
      <c r="BA13" s="460"/>
      <c r="BB13" s="460"/>
      <c r="BC13" s="460"/>
      <c r="BD13" s="460"/>
      <c r="BE13" s="460"/>
      <c r="BF13" s="460"/>
      <c r="BG13" s="460"/>
      <c r="BH13" s="460"/>
      <c r="BI13" s="460"/>
      <c r="BJ13" s="460"/>
      <c r="BK13" s="460"/>
      <c r="BL13" s="460"/>
      <c r="BM13" s="461"/>
      <c r="BN13" s="462">
        <v>97683</v>
      </c>
      <c r="BO13" s="463"/>
      <c r="BP13" s="463"/>
      <c r="BQ13" s="463"/>
      <c r="BR13" s="463"/>
      <c r="BS13" s="463"/>
      <c r="BT13" s="463"/>
      <c r="BU13" s="464"/>
      <c r="BV13" s="462">
        <v>51990</v>
      </c>
      <c r="BW13" s="463"/>
      <c r="BX13" s="463"/>
      <c r="BY13" s="463"/>
      <c r="BZ13" s="463"/>
      <c r="CA13" s="463"/>
      <c r="CB13" s="463"/>
      <c r="CC13" s="464"/>
      <c r="CD13" s="465" t="s">
        <v>141</v>
      </c>
      <c r="CE13" s="466"/>
      <c r="CF13" s="466"/>
      <c r="CG13" s="466"/>
      <c r="CH13" s="466"/>
      <c r="CI13" s="466"/>
      <c r="CJ13" s="466"/>
      <c r="CK13" s="466"/>
      <c r="CL13" s="466"/>
      <c r="CM13" s="466"/>
      <c r="CN13" s="466"/>
      <c r="CO13" s="466"/>
      <c r="CP13" s="466"/>
      <c r="CQ13" s="466"/>
      <c r="CR13" s="466"/>
      <c r="CS13" s="467"/>
      <c r="CT13" s="428">
        <v>4</v>
      </c>
      <c r="CU13" s="429"/>
      <c r="CV13" s="429"/>
      <c r="CW13" s="429"/>
      <c r="CX13" s="429"/>
      <c r="CY13" s="429"/>
      <c r="CZ13" s="429"/>
      <c r="DA13" s="430"/>
      <c r="DB13" s="428">
        <v>4.0999999999999996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16983</v>
      </c>
      <c r="S14" s="516"/>
      <c r="T14" s="516"/>
      <c r="U14" s="516"/>
      <c r="V14" s="517"/>
      <c r="W14" s="421"/>
      <c r="X14" s="422"/>
      <c r="Y14" s="422"/>
      <c r="Z14" s="422"/>
      <c r="AA14" s="422"/>
      <c r="AB14" s="411"/>
      <c r="AC14" s="518">
        <v>15.5</v>
      </c>
      <c r="AD14" s="519"/>
      <c r="AE14" s="519"/>
      <c r="AF14" s="519"/>
      <c r="AG14" s="520"/>
      <c r="AH14" s="518">
        <v>16.5</v>
      </c>
      <c r="AI14" s="519"/>
      <c r="AJ14" s="519"/>
      <c r="AK14" s="519"/>
      <c r="AL14" s="521"/>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62"/>
      <c r="BO14" s="463"/>
      <c r="BP14" s="463"/>
      <c r="BQ14" s="463"/>
      <c r="BR14" s="463"/>
      <c r="BS14" s="463"/>
      <c r="BT14" s="463"/>
      <c r="BU14" s="464"/>
      <c r="BV14" s="462"/>
      <c r="BW14" s="463"/>
      <c r="BX14" s="463"/>
      <c r="BY14" s="463"/>
      <c r="BZ14" s="463"/>
      <c r="CA14" s="463"/>
      <c r="CB14" s="463"/>
      <c r="CC14" s="464"/>
      <c r="CD14" s="526" t="s">
        <v>143</v>
      </c>
      <c r="CE14" s="527"/>
      <c r="CF14" s="527"/>
      <c r="CG14" s="527"/>
      <c r="CH14" s="527"/>
      <c r="CI14" s="527"/>
      <c r="CJ14" s="527"/>
      <c r="CK14" s="527"/>
      <c r="CL14" s="527"/>
      <c r="CM14" s="527"/>
      <c r="CN14" s="527"/>
      <c r="CO14" s="527"/>
      <c r="CP14" s="527"/>
      <c r="CQ14" s="527"/>
      <c r="CR14" s="527"/>
      <c r="CS14" s="528"/>
      <c r="CT14" s="529" t="s">
        <v>144</v>
      </c>
      <c r="CU14" s="530"/>
      <c r="CV14" s="530"/>
      <c r="CW14" s="530"/>
      <c r="CX14" s="530"/>
      <c r="CY14" s="530"/>
      <c r="CZ14" s="530"/>
      <c r="DA14" s="531"/>
      <c r="DB14" s="529" t="s">
        <v>127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16943</v>
      </c>
      <c r="S15" s="516"/>
      <c r="T15" s="516"/>
      <c r="U15" s="516"/>
      <c r="V15" s="517"/>
      <c r="W15" s="441" t="s">
        <v>146</v>
      </c>
      <c r="X15" s="442"/>
      <c r="Y15" s="442"/>
      <c r="Z15" s="442"/>
      <c r="AA15" s="442"/>
      <c r="AB15" s="432"/>
      <c r="AC15" s="482">
        <v>1804</v>
      </c>
      <c r="AD15" s="483"/>
      <c r="AE15" s="483"/>
      <c r="AF15" s="483"/>
      <c r="AG15" s="525"/>
      <c r="AH15" s="482">
        <v>2096</v>
      </c>
      <c r="AI15" s="483"/>
      <c r="AJ15" s="483"/>
      <c r="AK15" s="483"/>
      <c r="AL15" s="484"/>
      <c r="AM15" s="454"/>
      <c r="AN15" s="455"/>
      <c r="AO15" s="455"/>
      <c r="AP15" s="455"/>
      <c r="AQ15" s="455"/>
      <c r="AR15" s="455"/>
      <c r="AS15" s="455"/>
      <c r="AT15" s="456"/>
      <c r="AU15" s="457"/>
      <c r="AV15" s="458"/>
      <c r="AW15" s="458"/>
      <c r="AX15" s="458"/>
      <c r="AY15" s="391" t="s">
        <v>147</v>
      </c>
      <c r="AZ15" s="392"/>
      <c r="BA15" s="392"/>
      <c r="BB15" s="392"/>
      <c r="BC15" s="392"/>
      <c r="BD15" s="392"/>
      <c r="BE15" s="392"/>
      <c r="BF15" s="392"/>
      <c r="BG15" s="392"/>
      <c r="BH15" s="392"/>
      <c r="BI15" s="392"/>
      <c r="BJ15" s="392"/>
      <c r="BK15" s="392"/>
      <c r="BL15" s="392"/>
      <c r="BM15" s="393"/>
      <c r="BN15" s="394">
        <v>2012558</v>
      </c>
      <c r="BO15" s="395"/>
      <c r="BP15" s="395"/>
      <c r="BQ15" s="395"/>
      <c r="BR15" s="395"/>
      <c r="BS15" s="395"/>
      <c r="BT15" s="395"/>
      <c r="BU15" s="396"/>
      <c r="BV15" s="394">
        <v>1962712</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35"/>
      <c r="N16" s="535"/>
      <c r="O16" s="535"/>
      <c r="P16" s="535"/>
      <c r="Q16" s="536"/>
      <c r="R16" s="537" t="s">
        <v>150</v>
      </c>
      <c r="S16" s="538"/>
      <c r="T16" s="538"/>
      <c r="U16" s="538"/>
      <c r="V16" s="539"/>
      <c r="W16" s="421"/>
      <c r="X16" s="422"/>
      <c r="Y16" s="422"/>
      <c r="Z16" s="422"/>
      <c r="AA16" s="422"/>
      <c r="AB16" s="411"/>
      <c r="AC16" s="518">
        <v>22.9</v>
      </c>
      <c r="AD16" s="519"/>
      <c r="AE16" s="519"/>
      <c r="AF16" s="519"/>
      <c r="AG16" s="520"/>
      <c r="AH16" s="518">
        <v>24.9</v>
      </c>
      <c r="AI16" s="519"/>
      <c r="AJ16" s="519"/>
      <c r="AK16" s="519"/>
      <c r="AL16" s="521"/>
      <c r="AM16" s="454"/>
      <c r="AN16" s="455"/>
      <c r="AO16" s="455"/>
      <c r="AP16" s="455"/>
      <c r="AQ16" s="455"/>
      <c r="AR16" s="455"/>
      <c r="AS16" s="455"/>
      <c r="AT16" s="456"/>
      <c r="AU16" s="457"/>
      <c r="AV16" s="458"/>
      <c r="AW16" s="458"/>
      <c r="AX16" s="458"/>
      <c r="AY16" s="459" t="s">
        <v>151</v>
      </c>
      <c r="AZ16" s="460"/>
      <c r="BA16" s="460"/>
      <c r="BB16" s="460"/>
      <c r="BC16" s="460"/>
      <c r="BD16" s="460"/>
      <c r="BE16" s="460"/>
      <c r="BF16" s="460"/>
      <c r="BG16" s="460"/>
      <c r="BH16" s="460"/>
      <c r="BI16" s="460"/>
      <c r="BJ16" s="460"/>
      <c r="BK16" s="460"/>
      <c r="BL16" s="460"/>
      <c r="BM16" s="461"/>
      <c r="BN16" s="462">
        <v>5547233</v>
      </c>
      <c r="BO16" s="463"/>
      <c r="BP16" s="463"/>
      <c r="BQ16" s="463"/>
      <c r="BR16" s="463"/>
      <c r="BS16" s="463"/>
      <c r="BT16" s="463"/>
      <c r="BU16" s="464"/>
      <c r="BV16" s="462">
        <v>5349171</v>
      </c>
      <c r="BW16" s="463"/>
      <c r="BX16" s="463"/>
      <c r="BY16" s="463"/>
      <c r="BZ16" s="463"/>
      <c r="CA16" s="463"/>
      <c r="CB16" s="463"/>
      <c r="CC16" s="464"/>
      <c r="CD16" s="201"/>
      <c r="CE16" s="543"/>
      <c r="CF16" s="543"/>
      <c r="CG16" s="543"/>
      <c r="CH16" s="543"/>
      <c r="CI16" s="543"/>
      <c r="CJ16" s="543"/>
      <c r="CK16" s="543"/>
      <c r="CL16" s="543"/>
      <c r="CM16" s="543"/>
      <c r="CN16" s="543"/>
      <c r="CO16" s="543"/>
      <c r="CP16" s="543"/>
      <c r="CQ16" s="543"/>
      <c r="CR16" s="543"/>
      <c r="CS16" s="544"/>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40" t="s">
        <v>152</v>
      </c>
      <c r="N17" s="541"/>
      <c r="O17" s="541"/>
      <c r="P17" s="541"/>
      <c r="Q17" s="542"/>
      <c r="R17" s="537" t="s">
        <v>153</v>
      </c>
      <c r="S17" s="538"/>
      <c r="T17" s="538"/>
      <c r="U17" s="538"/>
      <c r="V17" s="539"/>
      <c r="W17" s="441" t="s">
        <v>154</v>
      </c>
      <c r="X17" s="442"/>
      <c r="Y17" s="442"/>
      <c r="Z17" s="442"/>
      <c r="AA17" s="442"/>
      <c r="AB17" s="432"/>
      <c r="AC17" s="482">
        <v>4845</v>
      </c>
      <c r="AD17" s="483"/>
      <c r="AE17" s="483"/>
      <c r="AF17" s="483"/>
      <c r="AG17" s="525"/>
      <c r="AH17" s="482">
        <v>4918</v>
      </c>
      <c r="AI17" s="483"/>
      <c r="AJ17" s="483"/>
      <c r="AK17" s="483"/>
      <c r="AL17" s="484"/>
      <c r="AM17" s="454"/>
      <c r="AN17" s="455"/>
      <c r="AO17" s="455"/>
      <c r="AP17" s="455"/>
      <c r="AQ17" s="455"/>
      <c r="AR17" s="455"/>
      <c r="AS17" s="455"/>
      <c r="AT17" s="456"/>
      <c r="AU17" s="457"/>
      <c r="AV17" s="458"/>
      <c r="AW17" s="458"/>
      <c r="AX17" s="458"/>
      <c r="AY17" s="459" t="s">
        <v>155</v>
      </c>
      <c r="AZ17" s="460"/>
      <c r="BA17" s="460"/>
      <c r="BB17" s="460"/>
      <c r="BC17" s="460"/>
      <c r="BD17" s="460"/>
      <c r="BE17" s="460"/>
      <c r="BF17" s="460"/>
      <c r="BG17" s="460"/>
      <c r="BH17" s="460"/>
      <c r="BI17" s="460"/>
      <c r="BJ17" s="460"/>
      <c r="BK17" s="460"/>
      <c r="BL17" s="460"/>
      <c r="BM17" s="461"/>
      <c r="BN17" s="462">
        <v>2530221</v>
      </c>
      <c r="BO17" s="463"/>
      <c r="BP17" s="463"/>
      <c r="BQ17" s="463"/>
      <c r="BR17" s="463"/>
      <c r="BS17" s="463"/>
      <c r="BT17" s="463"/>
      <c r="BU17" s="464"/>
      <c r="BV17" s="462">
        <v>2493228</v>
      </c>
      <c r="BW17" s="463"/>
      <c r="BX17" s="463"/>
      <c r="BY17" s="463"/>
      <c r="BZ17" s="463"/>
      <c r="CA17" s="463"/>
      <c r="CB17" s="463"/>
      <c r="CC17" s="464"/>
      <c r="CD17" s="201"/>
      <c r="CE17" s="543"/>
      <c r="CF17" s="543"/>
      <c r="CG17" s="543"/>
      <c r="CH17" s="543"/>
      <c r="CI17" s="543"/>
      <c r="CJ17" s="543"/>
      <c r="CK17" s="543"/>
      <c r="CL17" s="543"/>
      <c r="CM17" s="543"/>
      <c r="CN17" s="543"/>
      <c r="CO17" s="543"/>
      <c r="CP17" s="543"/>
      <c r="CQ17" s="543"/>
      <c r="CR17" s="543"/>
      <c r="CS17" s="544"/>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234.01</v>
      </c>
      <c r="M18" s="547"/>
      <c r="N18" s="547"/>
      <c r="O18" s="547"/>
      <c r="P18" s="547"/>
      <c r="Q18" s="547"/>
      <c r="R18" s="548"/>
      <c r="S18" s="548"/>
      <c r="T18" s="548"/>
      <c r="U18" s="548"/>
      <c r="V18" s="549"/>
      <c r="W18" s="443"/>
      <c r="X18" s="444"/>
      <c r="Y18" s="444"/>
      <c r="Z18" s="444"/>
      <c r="AA18" s="444"/>
      <c r="AB18" s="435"/>
      <c r="AC18" s="550">
        <v>61.5</v>
      </c>
      <c r="AD18" s="551"/>
      <c r="AE18" s="551"/>
      <c r="AF18" s="551"/>
      <c r="AG18" s="552"/>
      <c r="AH18" s="550">
        <v>58.5</v>
      </c>
      <c r="AI18" s="551"/>
      <c r="AJ18" s="551"/>
      <c r="AK18" s="551"/>
      <c r="AL18" s="553"/>
      <c r="AM18" s="454"/>
      <c r="AN18" s="455"/>
      <c r="AO18" s="455"/>
      <c r="AP18" s="455"/>
      <c r="AQ18" s="455"/>
      <c r="AR18" s="455"/>
      <c r="AS18" s="455"/>
      <c r="AT18" s="456"/>
      <c r="AU18" s="457"/>
      <c r="AV18" s="458"/>
      <c r="AW18" s="458"/>
      <c r="AX18" s="458"/>
      <c r="AY18" s="459" t="s">
        <v>157</v>
      </c>
      <c r="AZ18" s="460"/>
      <c r="BA18" s="460"/>
      <c r="BB18" s="460"/>
      <c r="BC18" s="460"/>
      <c r="BD18" s="460"/>
      <c r="BE18" s="460"/>
      <c r="BF18" s="460"/>
      <c r="BG18" s="460"/>
      <c r="BH18" s="460"/>
      <c r="BI18" s="460"/>
      <c r="BJ18" s="460"/>
      <c r="BK18" s="460"/>
      <c r="BL18" s="460"/>
      <c r="BM18" s="461"/>
      <c r="BN18" s="462">
        <v>5869774</v>
      </c>
      <c r="BO18" s="463"/>
      <c r="BP18" s="463"/>
      <c r="BQ18" s="463"/>
      <c r="BR18" s="463"/>
      <c r="BS18" s="463"/>
      <c r="BT18" s="463"/>
      <c r="BU18" s="464"/>
      <c r="BV18" s="462">
        <v>5662178</v>
      </c>
      <c r="BW18" s="463"/>
      <c r="BX18" s="463"/>
      <c r="BY18" s="463"/>
      <c r="BZ18" s="463"/>
      <c r="CA18" s="463"/>
      <c r="CB18" s="463"/>
      <c r="CC18" s="464"/>
      <c r="CD18" s="201"/>
      <c r="CE18" s="543"/>
      <c r="CF18" s="543"/>
      <c r="CG18" s="543"/>
      <c r="CH18" s="543"/>
      <c r="CI18" s="543"/>
      <c r="CJ18" s="543"/>
      <c r="CK18" s="543"/>
      <c r="CL18" s="543"/>
      <c r="CM18" s="543"/>
      <c r="CN18" s="543"/>
      <c r="CO18" s="543"/>
      <c r="CP18" s="543"/>
      <c r="CQ18" s="543"/>
      <c r="CR18" s="543"/>
      <c r="CS18" s="544"/>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67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54"/>
      <c r="AN19" s="455"/>
      <c r="AO19" s="455"/>
      <c r="AP19" s="455"/>
      <c r="AQ19" s="455"/>
      <c r="AR19" s="455"/>
      <c r="AS19" s="455"/>
      <c r="AT19" s="456"/>
      <c r="AU19" s="457"/>
      <c r="AV19" s="458"/>
      <c r="AW19" s="458"/>
      <c r="AX19" s="458"/>
      <c r="AY19" s="459" t="s">
        <v>159</v>
      </c>
      <c r="AZ19" s="460"/>
      <c r="BA19" s="460"/>
      <c r="BB19" s="460"/>
      <c r="BC19" s="460"/>
      <c r="BD19" s="460"/>
      <c r="BE19" s="460"/>
      <c r="BF19" s="460"/>
      <c r="BG19" s="460"/>
      <c r="BH19" s="460"/>
      <c r="BI19" s="460"/>
      <c r="BJ19" s="460"/>
      <c r="BK19" s="460"/>
      <c r="BL19" s="460"/>
      <c r="BM19" s="461"/>
      <c r="BN19" s="462">
        <v>9296698</v>
      </c>
      <c r="BO19" s="463"/>
      <c r="BP19" s="463"/>
      <c r="BQ19" s="463"/>
      <c r="BR19" s="463"/>
      <c r="BS19" s="463"/>
      <c r="BT19" s="463"/>
      <c r="BU19" s="464"/>
      <c r="BV19" s="462">
        <v>6817890</v>
      </c>
      <c r="BW19" s="463"/>
      <c r="BX19" s="463"/>
      <c r="BY19" s="463"/>
      <c r="BZ19" s="463"/>
      <c r="CA19" s="463"/>
      <c r="CB19" s="463"/>
      <c r="CC19" s="464"/>
      <c r="CD19" s="201"/>
      <c r="CE19" s="543"/>
      <c r="CF19" s="543"/>
      <c r="CG19" s="543"/>
      <c r="CH19" s="543"/>
      <c r="CI19" s="543"/>
      <c r="CJ19" s="543"/>
      <c r="CK19" s="543"/>
      <c r="CL19" s="543"/>
      <c r="CM19" s="543"/>
      <c r="CN19" s="543"/>
      <c r="CO19" s="543"/>
      <c r="CP19" s="543"/>
      <c r="CQ19" s="543"/>
      <c r="CR19" s="543"/>
      <c r="CS19" s="544"/>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5996</v>
      </c>
      <c r="M20" s="554"/>
      <c r="N20" s="554"/>
      <c r="O20" s="554"/>
      <c r="P20" s="554"/>
      <c r="Q20" s="554"/>
      <c r="R20" s="555"/>
      <c r="S20" s="555"/>
      <c r="T20" s="555"/>
      <c r="U20" s="555"/>
      <c r="V20" s="556"/>
      <c r="W20" s="443"/>
      <c r="X20" s="444"/>
      <c r="Y20" s="444"/>
      <c r="Z20" s="444"/>
      <c r="AA20" s="444"/>
      <c r="AB20" s="444"/>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59"/>
      <c r="AZ20" s="460"/>
      <c r="BA20" s="460"/>
      <c r="BB20" s="460"/>
      <c r="BC20" s="460"/>
      <c r="BD20" s="460"/>
      <c r="BE20" s="460"/>
      <c r="BF20" s="460"/>
      <c r="BG20" s="460"/>
      <c r="BH20" s="460"/>
      <c r="BI20" s="460"/>
      <c r="BJ20" s="460"/>
      <c r="BK20" s="460"/>
      <c r="BL20" s="460"/>
      <c r="BM20" s="461"/>
      <c r="BN20" s="462"/>
      <c r="BO20" s="463"/>
      <c r="BP20" s="463"/>
      <c r="BQ20" s="463"/>
      <c r="BR20" s="463"/>
      <c r="BS20" s="463"/>
      <c r="BT20" s="463"/>
      <c r="BU20" s="464"/>
      <c r="BV20" s="462"/>
      <c r="BW20" s="463"/>
      <c r="BX20" s="463"/>
      <c r="BY20" s="463"/>
      <c r="BZ20" s="463"/>
      <c r="CA20" s="463"/>
      <c r="CB20" s="463"/>
      <c r="CC20" s="464"/>
      <c r="CD20" s="201"/>
      <c r="CE20" s="543"/>
      <c r="CF20" s="543"/>
      <c r="CG20" s="543"/>
      <c r="CH20" s="543"/>
      <c r="CI20" s="543"/>
      <c r="CJ20" s="543"/>
      <c r="CK20" s="543"/>
      <c r="CL20" s="543"/>
      <c r="CM20" s="543"/>
      <c r="CN20" s="543"/>
      <c r="CO20" s="543"/>
      <c r="CP20" s="543"/>
      <c r="CQ20" s="543"/>
      <c r="CR20" s="543"/>
      <c r="CS20" s="544"/>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59"/>
      <c r="AZ21" s="460"/>
      <c r="BA21" s="460"/>
      <c r="BB21" s="460"/>
      <c r="BC21" s="460"/>
      <c r="BD21" s="460"/>
      <c r="BE21" s="460"/>
      <c r="BF21" s="460"/>
      <c r="BG21" s="460"/>
      <c r="BH21" s="460"/>
      <c r="BI21" s="460"/>
      <c r="BJ21" s="460"/>
      <c r="BK21" s="460"/>
      <c r="BL21" s="460"/>
      <c r="BM21" s="461"/>
      <c r="BN21" s="462"/>
      <c r="BO21" s="463"/>
      <c r="BP21" s="463"/>
      <c r="BQ21" s="463"/>
      <c r="BR21" s="463"/>
      <c r="BS21" s="463"/>
      <c r="BT21" s="463"/>
      <c r="BU21" s="464"/>
      <c r="BV21" s="462"/>
      <c r="BW21" s="463"/>
      <c r="BX21" s="463"/>
      <c r="BY21" s="463"/>
      <c r="BZ21" s="463"/>
      <c r="CA21" s="463"/>
      <c r="CB21" s="463"/>
      <c r="CC21" s="464"/>
      <c r="CD21" s="201"/>
      <c r="CE21" s="543"/>
      <c r="CF21" s="543"/>
      <c r="CG21" s="543"/>
      <c r="CH21" s="543"/>
      <c r="CI21" s="543"/>
      <c r="CJ21" s="543"/>
      <c r="CK21" s="543"/>
      <c r="CL21" s="543"/>
      <c r="CM21" s="543"/>
      <c r="CN21" s="543"/>
      <c r="CO21" s="543"/>
      <c r="CP21" s="543"/>
      <c r="CQ21" s="543"/>
      <c r="CR21" s="543"/>
      <c r="CS21" s="544"/>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37" t="s">
        <v>1</v>
      </c>
      <c r="F22" s="442"/>
      <c r="G22" s="442"/>
      <c r="H22" s="442"/>
      <c r="I22" s="442"/>
      <c r="J22" s="442"/>
      <c r="K22" s="432"/>
      <c r="L22" s="437" t="s">
        <v>163</v>
      </c>
      <c r="M22" s="442"/>
      <c r="N22" s="442"/>
      <c r="O22" s="442"/>
      <c r="P22" s="432"/>
      <c r="Q22" s="577" t="s">
        <v>164</v>
      </c>
      <c r="R22" s="578"/>
      <c r="S22" s="578"/>
      <c r="T22" s="578"/>
      <c r="U22" s="578"/>
      <c r="V22" s="579"/>
      <c r="W22" s="583" t="s">
        <v>165</v>
      </c>
      <c r="X22" s="569"/>
      <c r="Y22" s="570"/>
      <c r="Z22" s="437" t="s">
        <v>1</v>
      </c>
      <c r="AA22" s="442"/>
      <c r="AB22" s="442"/>
      <c r="AC22" s="442"/>
      <c r="AD22" s="442"/>
      <c r="AE22" s="442"/>
      <c r="AF22" s="442"/>
      <c r="AG22" s="432"/>
      <c r="AH22" s="588" t="s">
        <v>166</v>
      </c>
      <c r="AI22" s="442"/>
      <c r="AJ22" s="442"/>
      <c r="AK22" s="442"/>
      <c r="AL22" s="432"/>
      <c r="AM22" s="588" t="s">
        <v>167</v>
      </c>
      <c r="AN22" s="589"/>
      <c r="AO22" s="589"/>
      <c r="AP22" s="589"/>
      <c r="AQ22" s="589"/>
      <c r="AR22" s="590"/>
      <c r="AS22" s="577" t="s">
        <v>164</v>
      </c>
      <c r="AT22" s="578"/>
      <c r="AU22" s="578"/>
      <c r="AV22" s="578"/>
      <c r="AW22" s="578"/>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1"/>
      <c r="CE22" s="543"/>
      <c r="CF22" s="543"/>
      <c r="CG22" s="543"/>
      <c r="CH22" s="543"/>
      <c r="CI22" s="543"/>
      <c r="CJ22" s="543"/>
      <c r="CK22" s="543"/>
      <c r="CL22" s="543"/>
      <c r="CM22" s="543"/>
      <c r="CN22" s="543"/>
      <c r="CO22" s="543"/>
      <c r="CP22" s="543"/>
      <c r="CQ22" s="543"/>
      <c r="CR22" s="543"/>
      <c r="CS22" s="544"/>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1"/>
      <c r="AN23" s="592"/>
      <c r="AO23" s="592"/>
      <c r="AP23" s="592"/>
      <c r="AQ23" s="592"/>
      <c r="AR23" s="593"/>
      <c r="AS23" s="580"/>
      <c r="AT23" s="581"/>
      <c r="AU23" s="581"/>
      <c r="AV23" s="581"/>
      <c r="AW23" s="581"/>
      <c r="AX23" s="595"/>
      <c r="AY23" s="391" t="s">
        <v>168</v>
      </c>
      <c r="AZ23" s="392"/>
      <c r="BA23" s="392"/>
      <c r="BB23" s="392"/>
      <c r="BC23" s="392"/>
      <c r="BD23" s="392"/>
      <c r="BE23" s="392"/>
      <c r="BF23" s="392"/>
      <c r="BG23" s="392"/>
      <c r="BH23" s="392"/>
      <c r="BI23" s="392"/>
      <c r="BJ23" s="392"/>
      <c r="BK23" s="392"/>
      <c r="BL23" s="392"/>
      <c r="BM23" s="393"/>
      <c r="BN23" s="462">
        <v>11424174</v>
      </c>
      <c r="BO23" s="463"/>
      <c r="BP23" s="463"/>
      <c r="BQ23" s="463"/>
      <c r="BR23" s="463"/>
      <c r="BS23" s="463"/>
      <c r="BT23" s="463"/>
      <c r="BU23" s="464"/>
      <c r="BV23" s="462">
        <v>10009040</v>
      </c>
      <c r="BW23" s="463"/>
      <c r="BX23" s="463"/>
      <c r="BY23" s="463"/>
      <c r="BZ23" s="463"/>
      <c r="CA23" s="463"/>
      <c r="CB23" s="463"/>
      <c r="CC23" s="464"/>
      <c r="CD23" s="201"/>
      <c r="CE23" s="543"/>
      <c r="CF23" s="543"/>
      <c r="CG23" s="543"/>
      <c r="CH23" s="543"/>
      <c r="CI23" s="543"/>
      <c r="CJ23" s="543"/>
      <c r="CK23" s="543"/>
      <c r="CL23" s="543"/>
      <c r="CM23" s="543"/>
      <c r="CN23" s="543"/>
      <c r="CO23" s="543"/>
      <c r="CP23" s="543"/>
      <c r="CQ23" s="543"/>
      <c r="CR23" s="543"/>
      <c r="CS23" s="544"/>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55"/>
      <c r="G24" s="455"/>
      <c r="H24" s="455"/>
      <c r="I24" s="455"/>
      <c r="J24" s="455"/>
      <c r="K24" s="456"/>
      <c r="L24" s="482">
        <v>1</v>
      </c>
      <c r="M24" s="483"/>
      <c r="N24" s="483"/>
      <c r="O24" s="483"/>
      <c r="P24" s="525"/>
      <c r="Q24" s="482">
        <v>7980</v>
      </c>
      <c r="R24" s="483"/>
      <c r="S24" s="483"/>
      <c r="T24" s="483"/>
      <c r="U24" s="483"/>
      <c r="V24" s="525"/>
      <c r="W24" s="584"/>
      <c r="X24" s="572"/>
      <c r="Y24" s="573"/>
      <c r="Z24" s="481" t="s">
        <v>170</v>
      </c>
      <c r="AA24" s="455"/>
      <c r="AB24" s="455"/>
      <c r="AC24" s="455"/>
      <c r="AD24" s="455"/>
      <c r="AE24" s="455"/>
      <c r="AF24" s="455"/>
      <c r="AG24" s="456"/>
      <c r="AH24" s="482">
        <v>199</v>
      </c>
      <c r="AI24" s="483"/>
      <c r="AJ24" s="483"/>
      <c r="AK24" s="483"/>
      <c r="AL24" s="525"/>
      <c r="AM24" s="482">
        <v>584662</v>
      </c>
      <c r="AN24" s="483"/>
      <c r="AO24" s="483"/>
      <c r="AP24" s="483"/>
      <c r="AQ24" s="483"/>
      <c r="AR24" s="525"/>
      <c r="AS24" s="482">
        <v>2938</v>
      </c>
      <c r="AT24" s="483"/>
      <c r="AU24" s="483"/>
      <c r="AV24" s="483"/>
      <c r="AW24" s="483"/>
      <c r="AX24" s="484"/>
      <c r="AY24" s="596" t="s">
        <v>171</v>
      </c>
      <c r="AZ24" s="597"/>
      <c r="BA24" s="597"/>
      <c r="BB24" s="597"/>
      <c r="BC24" s="597"/>
      <c r="BD24" s="597"/>
      <c r="BE24" s="597"/>
      <c r="BF24" s="597"/>
      <c r="BG24" s="597"/>
      <c r="BH24" s="597"/>
      <c r="BI24" s="597"/>
      <c r="BJ24" s="597"/>
      <c r="BK24" s="597"/>
      <c r="BL24" s="597"/>
      <c r="BM24" s="598"/>
      <c r="BN24" s="462">
        <v>10156011</v>
      </c>
      <c r="BO24" s="463"/>
      <c r="BP24" s="463"/>
      <c r="BQ24" s="463"/>
      <c r="BR24" s="463"/>
      <c r="BS24" s="463"/>
      <c r="BT24" s="463"/>
      <c r="BU24" s="464"/>
      <c r="BV24" s="462">
        <v>8842511</v>
      </c>
      <c r="BW24" s="463"/>
      <c r="BX24" s="463"/>
      <c r="BY24" s="463"/>
      <c r="BZ24" s="463"/>
      <c r="CA24" s="463"/>
      <c r="CB24" s="463"/>
      <c r="CC24" s="464"/>
      <c r="CD24" s="201"/>
      <c r="CE24" s="543"/>
      <c r="CF24" s="543"/>
      <c r="CG24" s="543"/>
      <c r="CH24" s="543"/>
      <c r="CI24" s="543"/>
      <c r="CJ24" s="543"/>
      <c r="CK24" s="543"/>
      <c r="CL24" s="543"/>
      <c r="CM24" s="543"/>
      <c r="CN24" s="543"/>
      <c r="CO24" s="543"/>
      <c r="CP24" s="543"/>
      <c r="CQ24" s="543"/>
      <c r="CR24" s="543"/>
      <c r="CS24" s="544"/>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55"/>
      <c r="G25" s="455"/>
      <c r="H25" s="455"/>
      <c r="I25" s="455"/>
      <c r="J25" s="455"/>
      <c r="K25" s="456"/>
      <c r="L25" s="482">
        <v>1</v>
      </c>
      <c r="M25" s="483"/>
      <c r="N25" s="483"/>
      <c r="O25" s="483"/>
      <c r="P25" s="525"/>
      <c r="Q25" s="482">
        <v>6030</v>
      </c>
      <c r="R25" s="483"/>
      <c r="S25" s="483"/>
      <c r="T25" s="483"/>
      <c r="U25" s="483"/>
      <c r="V25" s="525"/>
      <c r="W25" s="584"/>
      <c r="X25" s="572"/>
      <c r="Y25" s="573"/>
      <c r="Z25" s="481" t="s">
        <v>173</v>
      </c>
      <c r="AA25" s="455"/>
      <c r="AB25" s="455"/>
      <c r="AC25" s="455"/>
      <c r="AD25" s="455"/>
      <c r="AE25" s="455"/>
      <c r="AF25" s="455"/>
      <c r="AG25" s="456"/>
      <c r="AH25" s="482" t="s">
        <v>144</v>
      </c>
      <c r="AI25" s="483"/>
      <c r="AJ25" s="483"/>
      <c r="AK25" s="483"/>
      <c r="AL25" s="525"/>
      <c r="AM25" s="482" t="s">
        <v>135</v>
      </c>
      <c r="AN25" s="483"/>
      <c r="AO25" s="483"/>
      <c r="AP25" s="483"/>
      <c r="AQ25" s="483"/>
      <c r="AR25" s="525"/>
      <c r="AS25" s="482" t="s">
        <v>135</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778201</v>
      </c>
      <c r="BO25" s="395"/>
      <c r="BP25" s="395"/>
      <c r="BQ25" s="395"/>
      <c r="BR25" s="395"/>
      <c r="BS25" s="395"/>
      <c r="BT25" s="395"/>
      <c r="BU25" s="396"/>
      <c r="BV25" s="394">
        <v>764863</v>
      </c>
      <c r="BW25" s="395"/>
      <c r="BX25" s="395"/>
      <c r="BY25" s="395"/>
      <c r="BZ25" s="395"/>
      <c r="CA25" s="395"/>
      <c r="CB25" s="395"/>
      <c r="CC25" s="396"/>
      <c r="CD25" s="201"/>
      <c r="CE25" s="543"/>
      <c r="CF25" s="543"/>
      <c r="CG25" s="543"/>
      <c r="CH25" s="543"/>
      <c r="CI25" s="543"/>
      <c r="CJ25" s="543"/>
      <c r="CK25" s="543"/>
      <c r="CL25" s="543"/>
      <c r="CM25" s="543"/>
      <c r="CN25" s="543"/>
      <c r="CO25" s="543"/>
      <c r="CP25" s="543"/>
      <c r="CQ25" s="543"/>
      <c r="CR25" s="543"/>
      <c r="CS25" s="544"/>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55"/>
      <c r="G26" s="455"/>
      <c r="H26" s="455"/>
      <c r="I26" s="455"/>
      <c r="J26" s="455"/>
      <c r="K26" s="456"/>
      <c r="L26" s="482">
        <v>1</v>
      </c>
      <c r="M26" s="483"/>
      <c r="N26" s="483"/>
      <c r="O26" s="483"/>
      <c r="P26" s="525"/>
      <c r="Q26" s="482">
        <v>5430</v>
      </c>
      <c r="R26" s="483"/>
      <c r="S26" s="483"/>
      <c r="T26" s="483"/>
      <c r="U26" s="483"/>
      <c r="V26" s="525"/>
      <c r="W26" s="584"/>
      <c r="X26" s="572"/>
      <c r="Y26" s="573"/>
      <c r="Z26" s="481" t="s">
        <v>176</v>
      </c>
      <c r="AA26" s="602"/>
      <c r="AB26" s="602"/>
      <c r="AC26" s="602"/>
      <c r="AD26" s="602"/>
      <c r="AE26" s="602"/>
      <c r="AF26" s="602"/>
      <c r="AG26" s="603"/>
      <c r="AH26" s="482">
        <v>12</v>
      </c>
      <c r="AI26" s="483"/>
      <c r="AJ26" s="483"/>
      <c r="AK26" s="483"/>
      <c r="AL26" s="525"/>
      <c r="AM26" s="482">
        <v>30396</v>
      </c>
      <c r="AN26" s="483"/>
      <c r="AO26" s="483"/>
      <c r="AP26" s="483"/>
      <c r="AQ26" s="483"/>
      <c r="AR26" s="525"/>
      <c r="AS26" s="482">
        <v>2533</v>
      </c>
      <c r="AT26" s="483"/>
      <c r="AU26" s="483"/>
      <c r="AV26" s="483"/>
      <c r="AW26" s="483"/>
      <c r="AX26" s="484"/>
      <c r="AY26" s="465" t="s">
        <v>177</v>
      </c>
      <c r="AZ26" s="466"/>
      <c r="BA26" s="466"/>
      <c r="BB26" s="466"/>
      <c r="BC26" s="466"/>
      <c r="BD26" s="466"/>
      <c r="BE26" s="466"/>
      <c r="BF26" s="466"/>
      <c r="BG26" s="466"/>
      <c r="BH26" s="466"/>
      <c r="BI26" s="466"/>
      <c r="BJ26" s="466"/>
      <c r="BK26" s="466"/>
      <c r="BL26" s="466"/>
      <c r="BM26" s="467"/>
      <c r="BN26" s="462" t="s">
        <v>144</v>
      </c>
      <c r="BO26" s="463"/>
      <c r="BP26" s="463"/>
      <c r="BQ26" s="463"/>
      <c r="BR26" s="463"/>
      <c r="BS26" s="463"/>
      <c r="BT26" s="463"/>
      <c r="BU26" s="464"/>
      <c r="BV26" s="462" t="s">
        <v>127</v>
      </c>
      <c r="BW26" s="463"/>
      <c r="BX26" s="463"/>
      <c r="BY26" s="463"/>
      <c r="BZ26" s="463"/>
      <c r="CA26" s="463"/>
      <c r="CB26" s="463"/>
      <c r="CC26" s="464"/>
      <c r="CD26" s="201"/>
      <c r="CE26" s="543"/>
      <c r="CF26" s="543"/>
      <c r="CG26" s="543"/>
      <c r="CH26" s="543"/>
      <c r="CI26" s="543"/>
      <c r="CJ26" s="543"/>
      <c r="CK26" s="543"/>
      <c r="CL26" s="543"/>
      <c r="CM26" s="543"/>
      <c r="CN26" s="543"/>
      <c r="CO26" s="543"/>
      <c r="CP26" s="543"/>
      <c r="CQ26" s="543"/>
      <c r="CR26" s="543"/>
      <c r="CS26" s="544"/>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55"/>
      <c r="G27" s="455"/>
      <c r="H27" s="455"/>
      <c r="I27" s="455"/>
      <c r="J27" s="455"/>
      <c r="K27" s="456"/>
      <c r="L27" s="482">
        <v>1</v>
      </c>
      <c r="M27" s="483"/>
      <c r="N27" s="483"/>
      <c r="O27" s="483"/>
      <c r="P27" s="525"/>
      <c r="Q27" s="482">
        <v>3250</v>
      </c>
      <c r="R27" s="483"/>
      <c r="S27" s="483"/>
      <c r="T27" s="483"/>
      <c r="U27" s="483"/>
      <c r="V27" s="525"/>
      <c r="W27" s="584"/>
      <c r="X27" s="572"/>
      <c r="Y27" s="573"/>
      <c r="Z27" s="481" t="s">
        <v>179</v>
      </c>
      <c r="AA27" s="455"/>
      <c r="AB27" s="455"/>
      <c r="AC27" s="455"/>
      <c r="AD27" s="455"/>
      <c r="AE27" s="455"/>
      <c r="AF27" s="455"/>
      <c r="AG27" s="456"/>
      <c r="AH27" s="482">
        <v>1</v>
      </c>
      <c r="AI27" s="483"/>
      <c r="AJ27" s="483"/>
      <c r="AK27" s="483"/>
      <c r="AL27" s="525"/>
      <c r="AM27" s="482" t="s">
        <v>180</v>
      </c>
      <c r="AN27" s="483"/>
      <c r="AO27" s="483"/>
      <c r="AP27" s="483"/>
      <c r="AQ27" s="483"/>
      <c r="AR27" s="525"/>
      <c r="AS27" s="482" t="s">
        <v>180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599">
        <v>100000</v>
      </c>
      <c r="BO27" s="600"/>
      <c r="BP27" s="600"/>
      <c r="BQ27" s="600"/>
      <c r="BR27" s="600"/>
      <c r="BS27" s="600"/>
      <c r="BT27" s="600"/>
      <c r="BU27" s="601"/>
      <c r="BV27" s="599">
        <v>240060</v>
      </c>
      <c r="BW27" s="600"/>
      <c r="BX27" s="600"/>
      <c r="BY27" s="600"/>
      <c r="BZ27" s="600"/>
      <c r="CA27" s="600"/>
      <c r="CB27" s="600"/>
      <c r="CC27" s="601"/>
      <c r="CD27" s="203"/>
      <c r="CE27" s="543"/>
      <c r="CF27" s="543"/>
      <c r="CG27" s="543"/>
      <c r="CH27" s="543"/>
      <c r="CI27" s="543"/>
      <c r="CJ27" s="543"/>
      <c r="CK27" s="543"/>
      <c r="CL27" s="543"/>
      <c r="CM27" s="543"/>
      <c r="CN27" s="543"/>
      <c r="CO27" s="543"/>
      <c r="CP27" s="543"/>
      <c r="CQ27" s="543"/>
      <c r="CR27" s="543"/>
      <c r="CS27" s="544"/>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55"/>
      <c r="G28" s="455"/>
      <c r="H28" s="455"/>
      <c r="I28" s="455"/>
      <c r="J28" s="455"/>
      <c r="K28" s="456"/>
      <c r="L28" s="482">
        <v>1</v>
      </c>
      <c r="M28" s="483"/>
      <c r="N28" s="483"/>
      <c r="O28" s="483"/>
      <c r="P28" s="525"/>
      <c r="Q28" s="482">
        <v>2680</v>
      </c>
      <c r="R28" s="483"/>
      <c r="S28" s="483"/>
      <c r="T28" s="483"/>
      <c r="U28" s="483"/>
      <c r="V28" s="525"/>
      <c r="W28" s="584"/>
      <c r="X28" s="572"/>
      <c r="Y28" s="573"/>
      <c r="Z28" s="481" t="s">
        <v>183</v>
      </c>
      <c r="AA28" s="455"/>
      <c r="AB28" s="455"/>
      <c r="AC28" s="455"/>
      <c r="AD28" s="455"/>
      <c r="AE28" s="455"/>
      <c r="AF28" s="455"/>
      <c r="AG28" s="456"/>
      <c r="AH28" s="482" t="s">
        <v>144</v>
      </c>
      <c r="AI28" s="483"/>
      <c r="AJ28" s="483"/>
      <c r="AK28" s="483"/>
      <c r="AL28" s="525"/>
      <c r="AM28" s="482" t="s">
        <v>135</v>
      </c>
      <c r="AN28" s="483"/>
      <c r="AO28" s="483"/>
      <c r="AP28" s="483"/>
      <c r="AQ28" s="483"/>
      <c r="AR28" s="525"/>
      <c r="AS28" s="482" t="s">
        <v>135</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1319226</v>
      </c>
      <c r="BO28" s="395"/>
      <c r="BP28" s="395"/>
      <c r="BQ28" s="395"/>
      <c r="BR28" s="395"/>
      <c r="BS28" s="395"/>
      <c r="BT28" s="395"/>
      <c r="BU28" s="396"/>
      <c r="BV28" s="394">
        <v>1431479</v>
      </c>
      <c r="BW28" s="395"/>
      <c r="BX28" s="395"/>
      <c r="BY28" s="395"/>
      <c r="BZ28" s="395"/>
      <c r="CA28" s="395"/>
      <c r="CB28" s="395"/>
      <c r="CC28" s="396"/>
      <c r="CD28" s="201"/>
      <c r="CE28" s="543"/>
      <c r="CF28" s="543"/>
      <c r="CG28" s="543"/>
      <c r="CH28" s="543"/>
      <c r="CI28" s="543"/>
      <c r="CJ28" s="543"/>
      <c r="CK28" s="543"/>
      <c r="CL28" s="543"/>
      <c r="CM28" s="543"/>
      <c r="CN28" s="543"/>
      <c r="CO28" s="543"/>
      <c r="CP28" s="543"/>
      <c r="CQ28" s="543"/>
      <c r="CR28" s="543"/>
      <c r="CS28" s="544"/>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55"/>
      <c r="G29" s="455"/>
      <c r="H29" s="455"/>
      <c r="I29" s="455"/>
      <c r="J29" s="455"/>
      <c r="K29" s="456"/>
      <c r="L29" s="482">
        <v>14</v>
      </c>
      <c r="M29" s="483"/>
      <c r="N29" s="483"/>
      <c r="O29" s="483"/>
      <c r="P29" s="525"/>
      <c r="Q29" s="482">
        <v>2440</v>
      </c>
      <c r="R29" s="483"/>
      <c r="S29" s="483"/>
      <c r="T29" s="483"/>
      <c r="U29" s="483"/>
      <c r="V29" s="525"/>
      <c r="W29" s="585"/>
      <c r="X29" s="586"/>
      <c r="Y29" s="587"/>
      <c r="Z29" s="481" t="s">
        <v>186</v>
      </c>
      <c r="AA29" s="455"/>
      <c r="AB29" s="455"/>
      <c r="AC29" s="455"/>
      <c r="AD29" s="455"/>
      <c r="AE29" s="455"/>
      <c r="AF29" s="455"/>
      <c r="AG29" s="456"/>
      <c r="AH29" s="482">
        <v>200</v>
      </c>
      <c r="AI29" s="483"/>
      <c r="AJ29" s="483"/>
      <c r="AK29" s="483"/>
      <c r="AL29" s="525"/>
      <c r="AM29" s="482">
        <v>588742</v>
      </c>
      <c r="AN29" s="483"/>
      <c r="AO29" s="483"/>
      <c r="AP29" s="483"/>
      <c r="AQ29" s="483"/>
      <c r="AR29" s="525"/>
      <c r="AS29" s="482">
        <v>2944</v>
      </c>
      <c r="AT29" s="483"/>
      <c r="AU29" s="483"/>
      <c r="AV29" s="483"/>
      <c r="AW29" s="483"/>
      <c r="AX29" s="484"/>
      <c r="AY29" s="613"/>
      <c r="AZ29" s="614"/>
      <c r="BA29" s="614"/>
      <c r="BB29" s="615"/>
      <c r="BC29" s="459" t="s">
        <v>187</v>
      </c>
      <c r="BD29" s="460"/>
      <c r="BE29" s="460"/>
      <c r="BF29" s="460"/>
      <c r="BG29" s="460"/>
      <c r="BH29" s="460"/>
      <c r="BI29" s="460"/>
      <c r="BJ29" s="460"/>
      <c r="BK29" s="460"/>
      <c r="BL29" s="460"/>
      <c r="BM29" s="461"/>
      <c r="BN29" s="462">
        <v>263201</v>
      </c>
      <c r="BO29" s="463"/>
      <c r="BP29" s="463"/>
      <c r="BQ29" s="463"/>
      <c r="BR29" s="463"/>
      <c r="BS29" s="463"/>
      <c r="BT29" s="463"/>
      <c r="BU29" s="464"/>
      <c r="BV29" s="462">
        <v>63168</v>
      </c>
      <c r="BW29" s="463"/>
      <c r="BX29" s="463"/>
      <c r="BY29" s="463"/>
      <c r="BZ29" s="463"/>
      <c r="CA29" s="463"/>
      <c r="CB29" s="463"/>
      <c r="CC29" s="464"/>
      <c r="CD29" s="203"/>
      <c r="CE29" s="543"/>
      <c r="CF29" s="543"/>
      <c r="CG29" s="543"/>
      <c r="CH29" s="543"/>
      <c r="CI29" s="543"/>
      <c r="CJ29" s="543"/>
      <c r="CK29" s="543"/>
      <c r="CL29" s="543"/>
      <c r="CM29" s="543"/>
      <c r="CN29" s="543"/>
      <c r="CO29" s="543"/>
      <c r="CP29" s="543"/>
      <c r="CQ29" s="543"/>
      <c r="CR29" s="543"/>
      <c r="CS29" s="544"/>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604"/>
      <c r="M30" s="605"/>
      <c r="N30" s="605"/>
      <c r="O30" s="605"/>
      <c r="P30" s="606"/>
      <c r="Q30" s="604"/>
      <c r="R30" s="605"/>
      <c r="S30" s="605"/>
      <c r="T30" s="605"/>
      <c r="U30" s="605"/>
      <c r="V30" s="606"/>
      <c r="W30" s="607" t="s">
        <v>188</v>
      </c>
      <c r="X30" s="608"/>
      <c r="Y30" s="608"/>
      <c r="Z30" s="608"/>
      <c r="AA30" s="608"/>
      <c r="AB30" s="608"/>
      <c r="AC30" s="608"/>
      <c r="AD30" s="608"/>
      <c r="AE30" s="608"/>
      <c r="AF30" s="608"/>
      <c r="AG30" s="609"/>
      <c r="AH30" s="550">
        <v>94.9</v>
      </c>
      <c r="AI30" s="551"/>
      <c r="AJ30" s="551"/>
      <c r="AK30" s="551"/>
      <c r="AL30" s="551"/>
      <c r="AM30" s="551"/>
      <c r="AN30" s="551"/>
      <c r="AO30" s="551"/>
      <c r="AP30" s="551"/>
      <c r="AQ30" s="551"/>
      <c r="AR30" s="551"/>
      <c r="AS30" s="551"/>
      <c r="AT30" s="551"/>
      <c r="AU30" s="551"/>
      <c r="AV30" s="551"/>
      <c r="AW30" s="551"/>
      <c r="AX30" s="553"/>
      <c r="AY30" s="616"/>
      <c r="AZ30" s="617"/>
      <c r="BA30" s="617"/>
      <c r="BB30" s="618"/>
      <c r="BC30" s="596" t="s">
        <v>50</v>
      </c>
      <c r="BD30" s="597"/>
      <c r="BE30" s="597"/>
      <c r="BF30" s="597"/>
      <c r="BG30" s="597"/>
      <c r="BH30" s="597"/>
      <c r="BI30" s="597"/>
      <c r="BJ30" s="597"/>
      <c r="BK30" s="597"/>
      <c r="BL30" s="597"/>
      <c r="BM30" s="598"/>
      <c r="BN30" s="599">
        <v>2679790</v>
      </c>
      <c r="BO30" s="600"/>
      <c r="BP30" s="600"/>
      <c r="BQ30" s="600"/>
      <c r="BR30" s="600"/>
      <c r="BS30" s="600"/>
      <c r="BT30" s="600"/>
      <c r="BU30" s="601"/>
      <c r="BV30" s="599">
        <v>2682262</v>
      </c>
      <c r="BW30" s="600"/>
      <c r="BX30" s="600"/>
      <c r="BY30" s="600"/>
      <c r="BZ30" s="600"/>
      <c r="CA30" s="600"/>
      <c r="CB30" s="600"/>
      <c r="CC30" s="60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9" t="s">
        <v>195</v>
      </c>
      <c r="D33" s="449"/>
      <c r="E33" s="420" t="s">
        <v>196</v>
      </c>
      <c r="F33" s="420"/>
      <c r="G33" s="420"/>
      <c r="H33" s="420"/>
      <c r="I33" s="420"/>
      <c r="J33" s="420"/>
      <c r="K33" s="420"/>
      <c r="L33" s="420"/>
      <c r="M33" s="420"/>
      <c r="N33" s="420"/>
      <c r="O33" s="420"/>
      <c r="P33" s="420"/>
      <c r="Q33" s="420"/>
      <c r="R33" s="420"/>
      <c r="S33" s="420"/>
      <c r="T33" s="216"/>
      <c r="U33" s="449" t="s">
        <v>195</v>
      </c>
      <c r="V33" s="449"/>
      <c r="W33" s="420" t="s">
        <v>196</v>
      </c>
      <c r="X33" s="420"/>
      <c r="Y33" s="420"/>
      <c r="Z33" s="420"/>
      <c r="AA33" s="420"/>
      <c r="AB33" s="420"/>
      <c r="AC33" s="420"/>
      <c r="AD33" s="420"/>
      <c r="AE33" s="420"/>
      <c r="AF33" s="420"/>
      <c r="AG33" s="420"/>
      <c r="AH33" s="420"/>
      <c r="AI33" s="420"/>
      <c r="AJ33" s="420"/>
      <c r="AK33" s="420"/>
      <c r="AL33" s="216"/>
      <c r="AM33" s="449" t="s">
        <v>197</v>
      </c>
      <c r="AN33" s="449"/>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49" t="s">
        <v>199</v>
      </c>
      <c r="BX33" s="449"/>
      <c r="BY33" s="420" t="s">
        <v>201</v>
      </c>
      <c r="BZ33" s="420"/>
      <c r="CA33" s="420"/>
      <c r="CB33" s="420"/>
      <c r="CC33" s="420"/>
      <c r="CD33" s="420"/>
      <c r="CE33" s="420"/>
      <c r="CF33" s="420"/>
      <c r="CG33" s="420"/>
      <c r="CH33" s="420"/>
      <c r="CI33" s="420"/>
      <c r="CJ33" s="420"/>
      <c r="CK33" s="420"/>
      <c r="CL33" s="420"/>
      <c r="CM33" s="420"/>
      <c r="CN33" s="216"/>
      <c r="CO33" s="449" t="s">
        <v>202</v>
      </c>
      <c r="CP33" s="449"/>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IF('各会計、関係団体の財政状況及び健全化判断比率'!B32="","",'各会計、関係団体の財政状況及び健全化判断比率'!B32)</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熊本県市町村総合事務組合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御立岬</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町有温泉事業特別会計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IF('各会計、関係団体の財政状況及び健全化判断比率'!B33="","",'各会計、関係団体の財政状況及び健全化判断比率'!B33)</f>
        <v>生活排水処理事業特別会計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水俣芦北広域行政事務組合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あしきたマリンサービス</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奨学資金貸付事業特別会計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熊本県後期高齢者医療広域連合（一般会計）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熊本県後期高齢者医療広域連合（後期高齢者医療特別会計）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SYzX2gtP1CF3PaOCXUgEKxyzi7pMXbHonkRwUBVDqGQtYKW92E5r/aaQtTxb7nrN/CHkPRwesMQxN6rwoYSRQ==" saltValue="3cPVMG48O419uheGJAmh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1861396</v>
      </c>
      <c r="S5" s="637"/>
      <c r="T5" s="637"/>
      <c r="U5" s="637"/>
      <c r="V5" s="637"/>
      <c r="W5" s="637"/>
      <c r="X5" s="637"/>
      <c r="Y5" s="638"/>
      <c r="Z5" s="639">
        <v>10.1</v>
      </c>
      <c r="AA5" s="639"/>
      <c r="AB5" s="639"/>
      <c r="AC5" s="639"/>
      <c r="AD5" s="640">
        <v>1861396</v>
      </c>
      <c r="AE5" s="640"/>
      <c r="AF5" s="640"/>
      <c r="AG5" s="640"/>
      <c r="AH5" s="640"/>
      <c r="AI5" s="640"/>
      <c r="AJ5" s="640"/>
      <c r="AK5" s="640"/>
      <c r="AL5" s="641">
        <v>30.9</v>
      </c>
      <c r="AM5" s="642"/>
      <c r="AN5" s="642"/>
      <c r="AO5" s="643"/>
      <c r="AP5" s="633" t="s">
        <v>227</v>
      </c>
      <c r="AQ5" s="634"/>
      <c r="AR5" s="634"/>
      <c r="AS5" s="634"/>
      <c r="AT5" s="634"/>
      <c r="AU5" s="634"/>
      <c r="AV5" s="634"/>
      <c r="AW5" s="634"/>
      <c r="AX5" s="634"/>
      <c r="AY5" s="634"/>
      <c r="AZ5" s="634"/>
      <c r="BA5" s="634"/>
      <c r="BB5" s="634"/>
      <c r="BC5" s="634"/>
      <c r="BD5" s="634"/>
      <c r="BE5" s="634"/>
      <c r="BF5" s="635"/>
      <c r="BG5" s="647">
        <v>1861224</v>
      </c>
      <c r="BH5" s="648"/>
      <c r="BI5" s="648"/>
      <c r="BJ5" s="648"/>
      <c r="BK5" s="648"/>
      <c r="BL5" s="648"/>
      <c r="BM5" s="648"/>
      <c r="BN5" s="649"/>
      <c r="BO5" s="650">
        <v>100</v>
      </c>
      <c r="BP5" s="650"/>
      <c r="BQ5" s="650"/>
      <c r="BR5" s="650"/>
      <c r="BS5" s="651" t="s">
        <v>127</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134242</v>
      </c>
      <c r="S6" s="648"/>
      <c r="T6" s="648"/>
      <c r="U6" s="648"/>
      <c r="V6" s="648"/>
      <c r="W6" s="648"/>
      <c r="X6" s="648"/>
      <c r="Y6" s="649"/>
      <c r="Z6" s="650">
        <v>0.7</v>
      </c>
      <c r="AA6" s="650"/>
      <c r="AB6" s="650"/>
      <c r="AC6" s="650"/>
      <c r="AD6" s="651">
        <v>134242</v>
      </c>
      <c r="AE6" s="651"/>
      <c r="AF6" s="651"/>
      <c r="AG6" s="651"/>
      <c r="AH6" s="651"/>
      <c r="AI6" s="651"/>
      <c r="AJ6" s="651"/>
      <c r="AK6" s="651"/>
      <c r="AL6" s="652">
        <v>2.2000000000000002</v>
      </c>
      <c r="AM6" s="653"/>
      <c r="AN6" s="653"/>
      <c r="AO6" s="654"/>
      <c r="AP6" s="644" t="s">
        <v>232</v>
      </c>
      <c r="AQ6" s="645"/>
      <c r="AR6" s="645"/>
      <c r="AS6" s="645"/>
      <c r="AT6" s="645"/>
      <c r="AU6" s="645"/>
      <c r="AV6" s="645"/>
      <c r="AW6" s="645"/>
      <c r="AX6" s="645"/>
      <c r="AY6" s="645"/>
      <c r="AZ6" s="645"/>
      <c r="BA6" s="645"/>
      <c r="BB6" s="645"/>
      <c r="BC6" s="645"/>
      <c r="BD6" s="645"/>
      <c r="BE6" s="645"/>
      <c r="BF6" s="646"/>
      <c r="BG6" s="647">
        <v>1861224</v>
      </c>
      <c r="BH6" s="648"/>
      <c r="BI6" s="648"/>
      <c r="BJ6" s="648"/>
      <c r="BK6" s="648"/>
      <c r="BL6" s="648"/>
      <c r="BM6" s="648"/>
      <c r="BN6" s="649"/>
      <c r="BO6" s="650">
        <v>100</v>
      </c>
      <c r="BP6" s="650"/>
      <c r="BQ6" s="650"/>
      <c r="BR6" s="650"/>
      <c r="BS6" s="651" t="s">
        <v>233</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107912</v>
      </c>
      <c r="CS6" s="648"/>
      <c r="CT6" s="648"/>
      <c r="CU6" s="648"/>
      <c r="CV6" s="648"/>
      <c r="CW6" s="648"/>
      <c r="CX6" s="648"/>
      <c r="CY6" s="649"/>
      <c r="CZ6" s="641">
        <v>0.6</v>
      </c>
      <c r="DA6" s="642"/>
      <c r="DB6" s="642"/>
      <c r="DC6" s="661"/>
      <c r="DD6" s="656" t="s">
        <v>233</v>
      </c>
      <c r="DE6" s="648"/>
      <c r="DF6" s="648"/>
      <c r="DG6" s="648"/>
      <c r="DH6" s="648"/>
      <c r="DI6" s="648"/>
      <c r="DJ6" s="648"/>
      <c r="DK6" s="648"/>
      <c r="DL6" s="648"/>
      <c r="DM6" s="648"/>
      <c r="DN6" s="648"/>
      <c r="DO6" s="648"/>
      <c r="DP6" s="649"/>
      <c r="DQ6" s="656">
        <v>107899</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791</v>
      </c>
      <c r="S7" s="648"/>
      <c r="T7" s="648"/>
      <c r="U7" s="648"/>
      <c r="V7" s="648"/>
      <c r="W7" s="648"/>
      <c r="X7" s="648"/>
      <c r="Y7" s="649"/>
      <c r="Z7" s="650">
        <v>0</v>
      </c>
      <c r="AA7" s="650"/>
      <c r="AB7" s="650"/>
      <c r="AC7" s="650"/>
      <c r="AD7" s="651">
        <v>791</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513303</v>
      </c>
      <c r="BH7" s="648"/>
      <c r="BI7" s="648"/>
      <c r="BJ7" s="648"/>
      <c r="BK7" s="648"/>
      <c r="BL7" s="648"/>
      <c r="BM7" s="648"/>
      <c r="BN7" s="649"/>
      <c r="BO7" s="650">
        <v>27.6</v>
      </c>
      <c r="BP7" s="650"/>
      <c r="BQ7" s="650"/>
      <c r="BR7" s="650"/>
      <c r="BS7" s="651" t="s">
        <v>127</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3787158</v>
      </c>
      <c r="CS7" s="648"/>
      <c r="CT7" s="648"/>
      <c r="CU7" s="648"/>
      <c r="CV7" s="648"/>
      <c r="CW7" s="648"/>
      <c r="CX7" s="648"/>
      <c r="CY7" s="649"/>
      <c r="CZ7" s="650">
        <v>21.5</v>
      </c>
      <c r="DA7" s="650"/>
      <c r="DB7" s="650"/>
      <c r="DC7" s="650"/>
      <c r="DD7" s="656">
        <v>37621</v>
      </c>
      <c r="DE7" s="648"/>
      <c r="DF7" s="648"/>
      <c r="DG7" s="648"/>
      <c r="DH7" s="648"/>
      <c r="DI7" s="648"/>
      <c r="DJ7" s="648"/>
      <c r="DK7" s="648"/>
      <c r="DL7" s="648"/>
      <c r="DM7" s="648"/>
      <c r="DN7" s="648"/>
      <c r="DO7" s="648"/>
      <c r="DP7" s="649"/>
      <c r="DQ7" s="656">
        <v>1418230</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3420</v>
      </c>
      <c r="S8" s="648"/>
      <c r="T8" s="648"/>
      <c r="U8" s="648"/>
      <c r="V8" s="648"/>
      <c r="W8" s="648"/>
      <c r="X8" s="648"/>
      <c r="Y8" s="649"/>
      <c r="Z8" s="650">
        <v>0</v>
      </c>
      <c r="AA8" s="650"/>
      <c r="AB8" s="650"/>
      <c r="AC8" s="650"/>
      <c r="AD8" s="651">
        <v>3420</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26170</v>
      </c>
      <c r="BH8" s="648"/>
      <c r="BI8" s="648"/>
      <c r="BJ8" s="648"/>
      <c r="BK8" s="648"/>
      <c r="BL8" s="648"/>
      <c r="BM8" s="648"/>
      <c r="BN8" s="649"/>
      <c r="BO8" s="650">
        <v>1.4</v>
      </c>
      <c r="BP8" s="650"/>
      <c r="BQ8" s="650"/>
      <c r="BR8" s="650"/>
      <c r="BS8" s="656" t="s">
        <v>127</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3593512</v>
      </c>
      <c r="CS8" s="648"/>
      <c r="CT8" s="648"/>
      <c r="CU8" s="648"/>
      <c r="CV8" s="648"/>
      <c r="CW8" s="648"/>
      <c r="CX8" s="648"/>
      <c r="CY8" s="649"/>
      <c r="CZ8" s="650">
        <v>20.399999999999999</v>
      </c>
      <c r="DA8" s="650"/>
      <c r="DB8" s="650"/>
      <c r="DC8" s="650"/>
      <c r="DD8" s="656">
        <v>437005</v>
      </c>
      <c r="DE8" s="648"/>
      <c r="DF8" s="648"/>
      <c r="DG8" s="648"/>
      <c r="DH8" s="648"/>
      <c r="DI8" s="648"/>
      <c r="DJ8" s="648"/>
      <c r="DK8" s="648"/>
      <c r="DL8" s="648"/>
      <c r="DM8" s="648"/>
      <c r="DN8" s="648"/>
      <c r="DO8" s="648"/>
      <c r="DP8" s="649"/>
      <c r="DQ8" s="656">
        <v>1596652</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3330</v>
      </c>
      <c r="S9" s="648"/>
      <c r="T9" s="648"/>
      <c r="U9" s="648"/>
      <c r="V9" s="648"/>
      <c r="W9" s="648"/>
      <c r="X9" s="648"/>
      <c r="Y9" s="649"/>
      <c r="Z9" s="650">
        <v>0</v>
      </c>
      <c r="AA9" s="650"/>
      <c r="AB9" s="650"/>
      <c r="AC9" s="650"/>
      <c r="AD9" s="651">
        <v>3330</v>
      </c>
      <c r="AE9" s="651"/>
      <c r="AF9" s="651"/>
      <c r="AG9" s="651"/>
      <c r="AH9" s="651"/>
      <c r="AI9" s="651"/>
      <c r="AJ9" s="651"/>
      <c r="AK9" s="651"/>
      <c r="AL9" s="652">
        <v>0.1</v>
      </c>
      <c r="AM9" s="653"/>
      <c r="AN9" s="653"/>
      <c r="AO9" s="654"/>
      <c r="AP9" s="644" t="s">
        <v>242</v>
      </c>
      <c r="AQ9" s="645"/>
      <c r="AR9" s="645"/>
      <c r="AS9" s="645"/>
      <c r="AT9" s="645"/>
      <c r="AU9" s="645"/>
      <c r="AV9" s="645"/>
      <c r="AW9" s="645"/>
      <c r="AX9" s="645"/>
      <c r="AY9" s="645"/>
      <c r="AZ9" s="645"/>
      <c r="BA9" s="645"/>
      <c r="BB9" s="645"/>
      <c r="BC9" s="645"/>
      <c r="BD9" s="645"/>
      <c r="BE9" s="645"/>
      <c r="BF9" s="646"/>
      <c r="BG9" s="647">
        <v>432707</v>
      </c>
      <c r="BH9" s="648"/>
      <c r="BI9" s="648"/>
      <c r="BJ9" s="648"/>
      <c r="BK9" s="648"/>
      <c r="BL9" s="648"/>
      <c r="BM9" s="648"/>
      <c r="BN9" s="649"/>
      <c r="BO9" s="650">
        <v>23.2</v>
      </c>
      <c r="BP9" s="650"/>
      <c r="BQ9" s="650"/>
      <c r="BR9" s="650"/>
      <c r="BS9" s="656" t="s">
        <v>127</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1072610</v>
      </c>
      <c r="CS9" s="648"/>
      <c r="CT9" s="648"/>
      <c r="CU9" s="648"/>
      <c r="CV9" s="648"/>
      <c r="CW9" s="648"/>
      <c r="CX9" s="648"/>
      <c r="CY9" s="649"/>
      <c r="CZ9" s="650">
        <v>6.1</v>
      </c>
      <c r="DA9" s="650"/>
      <c r="DB9" s="650"/>
      <c r="DC9" s="650"/>
      <c r="DD9" s="656">
        <v>19016</v>
      </c>
      <c r="DE9" s="648"/>
      <c r="DF9" s="648"/>
      <c r="DG9" s="648"/>
      <c r="DH9" s="648"/>
      <c r="DI9" s="648"/>
      <c r="DJ9" s="648"/>
      <c r="DK9" s="648"/>
      <c r="DL9" s="648"/>
      <c r="DM9" s="648"/>
      <c r="DN9" s="648"/>
      <c r="DO9" s="648"/>
      <c r="DP9" s="649"/>
      <c r="DQ9" s="656">
        <v>1021433</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233</v>
      </c>
      <c r="S10" s="648"/>
      <c r="T10" s="648"/>
      <c r="U10" s="648"/>
      <c r="V10" s="648"/>
      <c r="W10" s="648"/>
      <c r="X10" s="648"/>
      <c r="Y10" s="649"/>
      <c r="Z10" s="650" t="s">
        <v>127</v>
      </c>
      <c r="AA10" s="650"/>
      <c r="AB10" s="650"/>
      <c r="AC10" s="650"/>
      <c r="AD10" s="651" t="s">
        <v>233</v>
      </c>
      <c r="AE10" s="651"/>
      <c r="AF10" s="651"/>
      <c r="AG10" s="651"/>
      <c r="AH10" s="651"/>
      <c r="AI10" s="651"/>
      <c r="AJ10" s="651"/>
      <c r="AK10" s="651"/>
      <c r="AL10" s="652" t="s">
        <v>127</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31885</v>
      </c>
      <c r="BH10" s="648"/>
      <c r="BI10" s="648"/>
      <c r="BJ10" s="648"/>
      <c r="BK10" s="648"/>
      <c r="BL10" s="648"/>
      <c r="BM10" s="648"/>
      <c r="BN10" s="649"/>
      <c r="BO10" s="650">
        <v>1.7</v>
      </c>
      <c r="BP10" s="650"/>
      <c r="BQ10" s="650"/>
      <c r="BR10" s="650"/>
      <c r="BS10" s="656" t="s">
        <v>127</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t="s">
        <v>233</v>
      </c>
      <c r="CS10" s="648"/>
      <c r="CT10" s="648"/>
      <c r="CU10" s="648"/>
      <c r="CV10" s="648"/>
      <c r="CW10" s="648"/>
      <c r="CX10" s="648"/>
      <c r="CY10" s="649"/>
      <c r="CZ10" s="650" t="s">
        <v>233</v>
      </c>
      <c r="DA10" s="650"/>
      <c r="DB10" s="650"/>
      <c r="DC10" s="650"/>
      <c r="DD10" s="656" t="s">
        <v>233</v>
      </c>
      <c r="DE10" s="648"/>
      <c r="DF10" s="648"/>
      <c r="DG10" s="648"/>
      <c r="DH10" s="648"/>
      <c r="DI10" s="648"/>
      <c r="DJ10" s="648"/>
      <c r="DK10" s="648"/>
      <c r="DL10" s="648"/>
      <c r="DM10" s="648"/>
      <c r="DN10" s="648"/>
      <c r="DO10" s="648"/>
      <c r="DP10" s="649"/>
      <c r="DQ10" s="656" t="s">
        <v>127</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363085</v>
      </c>
      <c r="S11" s="648"/>
      <c r="T11" s="648"/>
      <c r="U11" s="648"/>
      <c r="V11" s="648"/>
      <c r="W11" s="648"/>
      <c r="X11" s="648"/>
      <c r="Y11" s="649"/>
      <c r="Z11" s="652">
        <v>2</v>
      </c>
      <c r="AA11" s="653"/>
      <c r="AB11" s="653"/>
      <c r="AC11" s="665"/>
      <c r="AD11" s="656">
        <v>363085</v>
      </c>
      <c r="AE11" s="648"/>
      <c r="AF11" s="648"/>
      <c r="AG11" s="648"/>
      <c r="AH11" s="648"/>
      <c r="AI11" s="648"/>
      <c r="AJ11" s="648"/>
      <c r="AK11" s="649"/>
      <c r="AL11" s="652">
        <v>6</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22541</v>
      </c>
      <c r="BH11" s="648"/>
      <c r="BI11" s="648"/>
      <c r="BJ11" s="648"/>
      <c r="BK11" s="648"/>
      <c r="BL11" s="648"/>
      <c r="BM11" s="648"/>
      <c r="BN11" s="649"/>
      <c r="BO11" s="650">
        <v>1.2</v>
      </c>
      <c r="BP11" s="650"/>
      <c r="BQ11" s="650"/>
      <c r="BR11" s="650"/>
      <c r="BS11" s="656" t="s">
        <v>233</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820978</v>
      </c>
      <c r="CS11" s="648"/>
      <c r="CT11" s="648"/>
      <c r="CU11" s="648"/>
      <c r="CV11" s="648"/>
      <c r="CW11" s="648"/>
      <c r="CX11" s="648"/>
      <c r="CY11" s="649"/>
      <c r="CZ11" s="650">
        <v>4.7</v>
      </c>
      <c r="DA11" s="650"/>
      <c r="DB11" s="650"/>
      <c r="DC11" s="650"/>
      <c r="DD11" s="656">
        <v>86797</v>
      </c>
      <c r="DE11" s="648"/>
      <c r="DF11" s="648"/>
      <c r="DG11" s="648"/>
      <c r="DH11" s="648"/>
      <c r="DI11" s="648"/>
      <c r="DJ11" s="648"/>
      <c r="DK11" s="648"/>
      <c r="DL11" s="648"/>
      <c r="DM11" s="648"/>
      <c r="DN11" s="648"/>
      <c r="DO11" s="648"/>
      <c r="DP11" s="649"/>
      <c r="DQ11" s="656">
        <v>373719</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127</v>
      </c>
      <c r="AA12" s="650"/>
      <c r="AB12" s="650"/>
      <c r="AC12" s="650"/>
      <c r="AD12" s="651" t="s">
        <v>233</v>
      </c>
      <c r="AE12" s="651"/>
      <c r="AF12" s="651"/>
      <c r="AG12" s="651"/>
      <c r="AH12" s="651"/>
      <c r="AI12" s="651"/>
      <c r="AJ12" s="651"/>
      <c r="AK12" s="651"/>
      <c r="AL12" s="652" t="s">
        <v>127</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1196348</v>
      </c>
      <c r="BH12" s="648"/>
      <c r="BI12" s="648"/>
      <c r="BJ12" s="648"/>
      <c r="BK12" s="648"/>
      <c r="BL12" s="648"/>
      <c r="BM12" s="648"/>
      <c r="BN12" s="649"/>
      <c r="BO12" s="650">
        <v>64.3</v>
      </c>
      <c r="BP12" s="650"/>
      <c r="BQ12" s="650"/>
      <c r="BR12" s="650"/>
      <c r="BS12" s="656" t="s">
        <v>127</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552974</v>
      </c>
      <c r="CS12" s="648"/>
      <c r="CT12" s="648"/>
      <c r="CU12" s="648"/>
      <c r="CV12" s="648"/>
      <c r="CW12" s="648"/>
      <c r="CX12" s="648"/>
      <c r="CY12" s="649"/>
      <c r="CZ12" s="650">
        <v>3.1</v>
      </c>
      <c r="DA12" s="650"/>
      <c r="DB12" s="650"/>
      <c r="DC12" s="650"/>
      <c r="DD12" s="656">
        <v>35630</v>
      </c>
      <c r="DE12" s="648"/>
      <c r="DF12" s="648"/>
      <c r="DG12" s="648"/>
      <c r="DH12" s="648"/>
      <c r="DI12" s="648"/>
      <c r="DJ12" s="648"/>
      <c r="DK12" s="648"/>
      <c r="DL12" s="648"/>
      <c r="DM12" s="648"/>
      <c r="DN12" s="648"/>
      <c r="DO12" s="648"/>
      <c r="DP12" s="649"/>
      <c r="DQ12" s="656">
        <v>453263</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233</v>
      </c>
      <c r="S13" s="648"/>
      <c r="T13" s="648"/>
      <c r="U13" s="648"/>
      <c r="V13" s="648"/>
      <c r="W13" s="648"/>
      <c r="X13" s="648"/>
      <c r="Y13" s="649"/>
      <c r="Z13" s="650" t="s">
        <v>233</v>
      </c>
      <c r="AA13" s="650"/>
      <c r="AB13" s="650"/>
      <c r="AC13" s="650"/>
      <c r="AD13" s="651" t="s">
        <v>233</v>
      </c>
      <c r="AE13" s="651"/>
      <c r="AF13" s="651"/>
      <c r="AG13" s="651"/>
      <c r="AH13" s="651"/>
      <c r="AI13" s="651"/>
      <c r="AJ13" s="651"/>
      <c r="AK13" s="651"/>
      <c r="AL13" s="652" t="s">
        <v>127</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1192556</v>
      </c>
      <c r="BH13" s="648"/>
      <c r="BI13" s="648"/>
      <c r="BJ13" s="648"/>
      <c r="BK13" s="648"/>
      <c r="BL13" s="648"/>
      <c r="BM13" s="648"/>
      <c r="BN13" s="649"/>
      <c r="BO13" s="650">
        <v>64.099999999999994</v>
      </c>
      <c r="BP13" s="650"/>
      <c r="BQ13" s="650"/>
      <c r="BR13" s="650"/>
      <c r="BS13" s="656" t="s">
        <v>127</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735899</v>
      </c>
      <c r="CS13" s="648"/>
      <c r="CT13" s="648"/>
      <c r="CU13" s="648"/>
      <c r="CV13" s="648"/>
      <c r="CW13" s="648"/>
      <c r="CX13" s="648"/>
      <c r="CY13" s="649"/>
      <c r="CZ13" s="650">
        <v>4.2</v>
      </c>
      <c r="DA13" s="650"/>
      <c r="DB13" s="650"/>
      <c r="DC13" s="650"/>
      <c r="DD13" s="656">
        <v>460386</v>
      </c>
      <c r="DE13" s="648"/>
      <c r="DF13" s="648"/>
      <c r="DG13" s="648"/>
      <c r="DH13" s="648"/>
      <c r="DI13" s="648"/>
      <c r="DJ13" s="648"/>
      <c r="DK13" s="648"/>
      <c r="DL13" s="648"/>
      <c r="DM13" s="648"/>
      <c r="DN13" s="648"/>
      <c r="DO13" s="648"/>
      <c r="DP13" s="649"/>
      <c r="DQ13" s="656">
        <v>304036</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127</v>
      </c>
      <c r="AA14" s="650"/>
      <c r="AB14" s="650"/>
      <c r="AC14" s="650"/>
      <c r="AD14" s="651" t="s">
        <v>127</v>
      </c>
      <c r="AE14" s="651"/>
      <c r="AF14" s="651"/>
      <c r="AG14" s="651"/>
      <c r="AH14" s="651"/>
      <c r="AI14" s="651"/>
      <c r="AJ14" s="651"/>
      <c r="AK14" s="651"/>
      <c r="AL14" s="652" t="s">
        <v>127</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67373</v>
      </c>
      <c r="BH14" s="648"/>
      <c r="BI14" s="648"/>
      <c r="BJ14" s="648"/>
      <c r="BK14" s="648"/>
      <c r="BL14" s="648"/>
      <c r="BM14" s="648"/>
      <c r="BN14" s="649"/>
      <c r="BO14" s="650">
        <v>3.6</v>
      </c>
      <c r="BP14" s="650"/>
      <c r="BQ14" s="650"/>
      <c r="BR14" s="650"/>
      <c r="BS14" s="656" t="s">
        <v>233</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450607</v>
      </c>
      <c r="CS14" s="648"/>
      <c r="CT14" s="648"/>
      <c r="CU14" s="648"/>
      <c r="CV14" s="648"/>
      <c r="CW14" s="648"/>
      <c r="CX14" s="648"/>
      <c r="CY14" s="649"/>
      <c r="CZ14" s="650">
        <v>2.6</v>
      </c>
      <c r="DA14" s="650"/>
      <c r="DB14" s="650"/>
      <c r="DC14" s="650"/>
      <c r="DD14" s="656">
        <v>29294</v>
      </c>
      <c r="DE14" s="648"/>
      <c r="DF14" s="648"/>
      <c r="DG14" s="648"/>
      <c r="DH14" s="648"/>
      <c r="DI14" s="648"/>
      <c r="DJ14" s="648"/>
      <c r="DK14" s="648"/>
      <c r="DL14" s="648"/>
      <c r="DM14" s="648"/>
      <c r="DN14" s="648"/>
      <c r="DO14" s="648"/>
      <c r="DP14" s="649"/>
      <c r="DQ14" s="656">
        <v>362429</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233</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84195</v>
      </c>
      <c r="BH15" s="648"/>
      <c r="BI15" s="648"/>
      <c r="BJ15" s="648"/>
      <c r="BK15" s="648"/>
      <c r="BL15" s="648"/>
      <c r="BM15" s="648"/>
      <c r="BN15" s="649"/>
      <c r="BO15" s="650">
        <v>4.5</v>
      </c>
      <c r="BP15" s="650"/>
      <c r="BQ15" s="650"/>
      <c r="BR15" s="650"/>
      <c r="BS15" s="656" t="s">
        <v>127</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1873785</v>
      </c>
      <c r="CS15" s="648"/>
      <c r="CT15" s="648"/>
      <c r="CU15" s="648"/>
      <c r="CV15" s="648"/>
      <c r="CW15" s="648"/>
      <c r="CX15" s="648"/>
      <c r="CY15" s="649"/>
      <c r="CZ15" s="650">
        <v>10.6</v>
      </c>
      <c r="DA15" s="650"/>
      <c r="DB15" s="650"/>
      <c r="DC15" s="650"/>
      <c r="DD15" s="656">
        <v>852413</v>
      </c>
      <c r="DE15" s="648"/>
      <c r="DF15" s="648"/>
      <c r="DG15" s="648"/>
      <c r="DH15" s="648"/>
      <c r="DI15" s="648"/>
      <c r="DJ15" s="648"/>
      <c r="DK15" s="648"/>
      <c r="DL15" s="648"/>
      <c r="DM15" s="648"/>
      <c r="DN15" s="648"/>
      <c r="DO15" s="648"/>
      <c r="DP15" s="649"/>
      <c r="DQ15" s="656">
        <v>887456</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6716</v>
      </c>
      <c r="S16" s="648"/>
      <c r="T16" s="648"/>
      <c r="U16" s="648"/>
      <c r="V16" s="648"/>
      <c r="W16" s="648"/>
      <c r="X16" s="648"/>
      <c r="Y16" s="649"/>
      <c r="Z16" s="650">
        <v>0</v>
      </c>
      <c r="AA16" s="650"/>
      <c r="AB16" s="650"/>
      <c r="AC16" s="650"/>
      <c r="AD16" s="651">
        <v>6716</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v>5</v>
      </c>
      <c r="BH16" s="648"/>
      <c r="BI16" s="648"/>
      <c r="BJ16" s="648"/>
      <c r="BK16" s="648"/>
      <c r="BL16" s="648"/>
      <c r="BM16" s="648"/>
      <c r="BN16" s="649"/>
      <c r="BO16" s="650">
        <v>0</v>
      </c>
      <c r="BP16" s="650"/>
      <c r="BQ16" s="650"/>
      <c r="BR16" s="650"/>
      <c r="BS16" s="656" t="s">
        <v>233</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3626251</v>
      </c>
      <c r="CS16" s="648"/>
      <c r="CT16" s="648"/>
      <c r="CU16" s="648"/>
      <c r="CV16" s="648"/>
      <c r="CW16" s="648"/>
      <c r="CX16" s="648"/>
      <c r="CY16" s="649"/>
      <c r="CZ16" s="650">
        <v>20.5</v>
      </c>
      <c r="DA16" s="650"/>
      <c r="DB16" s="650"/>
      <c r="DC16" s="650"/>
      <c r="DD16" s="656" t="s">
        <v>233</v>
      </c>
      <c r="DE16" s="648"/>
      <c r="DF16" s="648"/>
      <c r="DG16" s="648"/>
      <c r="DH16" s="648"/>
      <c r="DI16" s="648"/>
      <c r="DJ16" s="648"/>
      <c r="DK16" s="648"/>
      <c r="DL16" s="648"/>
      <c r="DM16" s="648"/>
      <c r="DN16" s="648"/>
      <c r="DO16" s="648"/>
      <c r="DP16" s="649"/>
      <c r="DQ16" s="656">
        <v>1027990</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6947</v>
      </c>
      <c r="S17" s="648"/>
      <c r="T17" s="648"/>
      <c r="U17" s="648"/>
      <c r="V17" s="648"/>
      <c r="W17" s="648"/>
      <c r="X17" s="648"/>
      <c r="Y17" s="649"/>
      <c r="Z17" s="650">
        <v>0</v>
      </c>
      <c r="AA17" s="650"/>
      <c r="AB17" s="650"/>
      <c r="AC17" s="650"/>
      <c r="AD17" s="651">
        <v>6947</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233</v>
      </c>
      <c r="BH17" s="648"/>
      <c r="BI17" s="648"/>
      <c r="BJ17" s="648"/>
      <c r="BK17" s="648"/>
      <c r="BL17" s="648"/>
      <c r="BM17" s="648"/>
      <c r="BN17" s="649"/>
      <c r="BO17" s="650" t="s">
        <v>233</v>
      </c>
      <c r="BP17" s="650"/>
      <c r="BQ17" s="650"/>
      <c r="BR17" s="650"/>
      <c r="BS17" s="656" t="s">
        <v>127</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1029216</v>
      </c>
      <c r="CS17" s="648"/>
      <c r="CT17" s="648"/>
      <c r="CU17" s="648"/>
      <c r="CV17" s="648"/>
      <c r="CW17" s="648"/>
      <c r="CX17" s="648"/>
      <c r="CY17" s="649"/>
      <c r="CZ17" s="650">
        <v>5.8</v>
      </c>
      <c r="DA17" s="650"/>
      <c r="DB17" s="650"/>
      <c r="DC17" s="650"/>
      <c r="DD17" s="656" t="s">
        <v>127</v>
      </c>
      <c r="DE17" s="648"/>
      <c r="DF17" s="648"/>
      <c r="DG17" s="648"/>
      <c r="DH17" s="648"/>
      <c r="DI17" s="648"/>
      <c r="DJ17" s="648"/>
      <c r="DK17" s="648"/>
      <c r="DL17" s="648"/>
      <c r="DM17" s="648"/>
      <c r="DN17" s="648"/>
      <c r="DO17" s="648"/>
      <c r="DP17" s="649"/>
      <c r="DQ17" s="656">
        <v>969375</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9834</v>
      </c>
      <c r="S18" s="648"/>
      <c r="T18" s="648"/>
      <c r="U18" s="648"/>
      <c r="V18" s="648"/>
      <c r="W18" s="648"/>
      <c r="X18" s="648"/>
      <c r="Y18" s="649"/>
      <c r="Z18" s="650">
        <v>0.1</v>
      </c>
      <c r="AA18" s="650"/>
      <c r="AB18" s="650"/>
      <c r="AC18" s="650"/>
      <c r="AD18" s="651">
        <v>9834</v>
      </c>
      <c r="AE18" s="651"/>
      <c r="AF18" s="651"/>
      <c r="AG18" s="651"/>
      <c r="AH18" s="651"/>
      <c r="AI18" s="651"/>
      <c r="AJ18" s="651"/>
      <c r="AK18" s="651"/>
      <c r="AL18" s="652">
        <v>0.2</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233</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5835</v>
      </c>
      <c r="S19" s="648"/>
      <c r="T19" s="648"/>
      <c r="U19" s="648"/>
      <c r="V19" s="648"/>
      <c r="W19" s="648"/>
      <c r="X19" s="648"/>
      <c r="Y19" s="649"/>
      <c r="Z19" s="650">
        <v>0</v>
      </c>
      <c r="AA19" s="650"/>
      <c r="AB19" s="650"/>
      <c r="AC19" s="650"/>
      <c r="AD19" s="651">
        <v>5835</v>
      </c>
      <c r="AE19" s="651"/>
      <c r="AF19" s="651"/>
      <c r="AG19" s="651"/>
      <c r="AH19" s="651"/>
      <c r="AI19" s="651"/>
      <c r="AJ19" s="651"/>
      <c r="AK19" s="651"/>
      <c r="AL19" s="652">
        <v>0.1</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172</v>
      </c>
      <c r="BH19" s="648"/>
      <c r="BI19" s="648"/>
      <c r="BJ19" s="648"/>
      <c r="BK19" s="648"/>
      <c r="BL19" s="648"/>
      <c r="BM19" s="648"/>
      <c r="BN19" s="649"/>
      <c r="BO19" s="650">
        <v>0</v>
      </c>
      <c r="BP19" s="650"/>
      <c r="BQ19" s="650"/>
      <c r="BR19" s="650"/>
      <c r="BS19" s="656" t="s">
        <v>233</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233</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2984</v>
      </c>
      <c r="S20" s="648"/>
      <c r="T20" s="648"/>
      <c r="U20" s="648"/>
      <c r="V20" s="648"/>
      <c r="W20" s="648"/>
      <c r="X20" s="648"/>
      <c r="Y20" s="649"/>
      <c r="Z20" s="650">
        <v>0</v>
      </c>
      <c r="AA20" s="650"/>
      <c r="AB20" s="650"/>
      <c r="AC20" s="650"/>
      <c r="AD20" s="651">
        <v>2984</v>
      </c>
      <c r="AE20" s="651"/>
      <c r="AF20" s="651"/>
      <c r="AG20" s="651"/>
      <c r="AH20" s="651"/>
      <c r="AI20" s="651"/>
      <c r="AJ20" s="651"/>
      <c r="AK20" s="651"/>
      <c r="AL20" s="652">
        <v>0</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172</v>
      </c>
      <c r="BH20" s="648"/>
      <c r="BI20" s="648"/>
      <c r="BJ20" s="648"/>
      <c r="BK20" s="648"/>
      <c r="BL20" s="648"/>
      <c r="BM20" s="648"/>
      <c r="BN20" s="649"/>
      <c r="BO20" s="650">
        <v>0</v>
      </c>
      <c r="BP20" s="650"/>
      <c r="BQ20" s="650"/>
      <c r="BR20" s="650"/>
      <c r="BS20" s="656" t="s">
        <v>233</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17650902</v>
      </c>
      <c r="CS20" s="648"/>
      <c r="CT20" s="648"/>
      <c r="CU20" s="648"/>
      <c r="CV20" s="648"/>
      <c r="CW20" s="648"/>
      <c r="CX20" s="648"/>
      <c r="CY20" s="649"/>
      <c r="CZ20" s="650">
        <v>100</v>
      </c>
      <c r="DA20" s="650"/>
      <c r="DB20" s="650"/>
      <c r="DC20" s="650"/>
      <c r="DD20" s="656">
        <v>1958162</v>
      </c>
      <c r="DE20" s="648"/>
      <c r="DF20" s="648"/>
      <c r="DG20" s="648"/>
      <c r="DH20" s="648"/>
      <c r="DI20" s="648"/>
      <c r="DJ20" s="648"/>
      <c r="DK20" s="648"/>
      <c r="DL20" s="648"/>
      <c r="DM20" s="648"/>
      <c r="DN20" s="648"/>
      <c r="DO20" s="648"/>
      <c r="DP20" s="649"/>
      <c r="DQ20" s="656">
        <v>8522482</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1015</v>
      </c>
      <c r="S21" s="648"/>
      <c r="T21" s="648"/>
      <c r="U21" s="648"/>
      <c r="V21" s="648"/>
      <c r="W21" s="648"/>
      <c r="X21" s="648"/>
      <c r="Y21" s="649"/>
      <c r="Z21" s="650">
        <v>0</v>
      </c>
      <c r="AA21" s="650"/>
      <c r="AB21" s="650"/>
      <c r="AC21" s="650"/>
      <c r="AD21" s="651">
        <v>1015</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172</v>
      </c>
      <c r="BH21" s="648"/>
      <c r="BI21" s="648"/>
      <c r="BJ21" s="648"/>
      <c r="BK21" s="648"/>
      <c r="BL21" s="648"/>
      <c r="BM21" s="648"/>
      <c r="BN21" s="649"/>
      <c r="BO21" s="650">
        <v>0</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5102360</v>
      </c>
      <c r="S22" s="648"/>
      <c r="T22" s="648"/>
      <c r="U22" s="648"/>
      <c r="V22" s="648"/>
      <c r="W22" s="648"/>
      <c r="X22" s="648"/>
      <c r="Y22" s="649"/>
      <c r="Z22" s="650">
        <v>27.7</v>
      </c>
      <c r="AA22" s="650"/>
      <c r="AB22" s="650"/>
      <c r="AC22" s="650"/>
      <c r="AD22" s="651">
        <v>3531841</v>
      </c>
      <c r="AE22" s="651"/>
      <c r="AF22" s="651"/>
      <c r="AG22" s="651"/>
      <c r="AH22" s="651"/>
      <c r="AI22" s="651"/>
      <c r="AJ22" s="651"/>
      <c r="AK22" s="651"/>
      <c r="AL22" s="652">
        <v>58.6</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233</v>
      </c>
      <c r="BH22" s="648"/>
      <c r="BI22" s="648"/>
      <c r="BJ22" s="648"/>
      <c r="BK22" s="648"/>
      <c r="BL22" s="648"/>
      <c r="BM22" s="648"/>
      <c r="BN22" s="649"/>
      <c r="BO22" s="650" t="s">
        <v>127</v>
      </c>
      <c r="BP22" s="650"/>
      <c r="BQ22" s="650"/>
      <c r="BR22" s="650"/>
      <c r="BS22" s="656" t="s">
        <v>233</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3531841</v>
      </c>
      <c r="S23" s="648"/>
      <c r="T23" s="648"/>
      <c r="U23" s="648"/>
      <c r="V23" s="648"/>
      <c r="W23" s="648"/>
      <c r="X23" s="648"/>
      <c r="Y23" s="649"/>
      <c r="Z23" s="650">
        <v>19.2</v>
      </c>
      <c r="AA23" s="650"/>
      <c r="AB23" s="650"/>
      <c r="AC23" s="650"/>
      <c r="AD23" s="651">
        <v>3531841</v>
      </c>
      <c r="AE23" s="651"/>
      <c r="AF23" s="651"/>
      <c r="AG23" s="651"/>
      <c r="AH23" s="651"/>
      <c r="AI23" s="651"/>
      <c r="AJ23" s="651"/>
      <c r="AK23" s="651"/>
      <c r="AL23" s="652">
        <v>58.6</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127</v>
      </c>
      <c r="BP23" s="650"/>
      <c r="BQ23" s="650"/>
      <c r="BR23" s="650"/>
      <c r="BS23" s="656" t="s">
        <v>127</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1570519</v>
      </c>
      <c r="S24" s="648"/>
      <c r="T24" s="648"/>
      <c r="U24" s="648"/>
      <c r="V24" s="648"/>
      <c r="W24" s="648"/>
      <c r="X24" s="648"/>
      <c r="Y24" s="649"/>
      <c r="Z24" s="650">
        <v>8.5</v>
      </c>
      <c r="AA24" s="650"/>
      <c r="AB24" s="650"/>
      <c r="AC24" s="650"/>
      <c r="AD24" s="651" t="s">
        <v>127</v>
      </c>
      <c r="AE24" s="651"/>
      <c r="AF24" s="651"/>
      <c r="AG24" s="651"/>
      <c r="AH24" s="651"/>
      <c r="AI24" s="651"/>
      <c r="AJ24" s="651"/>
      <c r="AK24" s="651"/>
      <c r="AL24" s="652" t="s">
        <v>127</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233</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4591045</v>
      </c>
      <c r="CS24" s="637"/>
      <c r="CT24" s="637"/>
      <c r="CU24" s="637"/>
      <c r="CV24" s="637"/>
      <c r="CW24" s="637"/>
      <c r="CX24" s="637"/>
      <c r="CY24" s="638"/>
      <c r="CZ24" s="641">
        <v>26</v>
      </c>
      <c r="DA24" s="642"/>
      <c r="DB24" s="642"/>
      <c r="DC24" s="661"/>
      <c r="DD24" s="681">
        <v>3191629</v>
      </c>
      <c r="DE24" s="637"/>
      <c r="DF24" s="637"/>
      <c r="DG24" s="637"/>
      <c r="DH24" s="637"/>
      <c r="DI24" s="637"/>
      <c r="DJ24" s="637"/>
      <c r="DK24" s="638"/>
      <c r="DL24" s="681">
        <v>3097519</v>
      </c>
      <c r="DM24" s="637"/>
      <c r="DN24" s="637"/>
      <c r="DO24" s="637"/>
      <c r="DP24" s="637"/>
      <c r="DQ24" s="637"/>
      <c r="DR24" s="637"/>
      <c r="DS24" s="637"/>
      <c r="DT24" s="637"/>
      <c r="DU24" s="637"/>
      <c r="DV24" s="638"/>
      <c r="DW24" s="641">
        <v>49.8</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233</v>
      </c>
      <c r="AA25" s="650"/>
      <c r="AB25" s="650"/>
      <c r="AC25" s="650"/>
      <c r="AD25" s="651" t="s">
        <v>233</v>
      </c>
      <c r="AE25" s="651"/>
      <c r="AF25" s="651"/>
      <c r="AG25" s="651"/>
      <c r="AH25" s="651"/>
      <c r="AI25" s="651"/>
      <c r="AJ25" s="651"/>
      <c r="AK25" s="651"/>
      <c r="AL25" s="652" t="s">
        <v>127</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233</v>
      </c>
      <c r="BH25" s="648"/>
      <c r="BI25" s="648"/>
      <c r="BJ25" s="648"/>
      <c r="BK25" s="648"/>
      <c r="BL25" s="648"/>
      <c r="BM25" s="648"/>
      <c r="BN25" s="649"/>
      <c r="BO25" s="650" t="s">
        <v>233</v>
      </c>
      <c r="BP25" s="650"/>
      <c r="BQ25" s="650"/>
      <c r="BR25" s="650"/>
      <c r="BS25" s="656" t="s">
        <v>127</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1827613</v>
      </c>
      <c r="CS25" s="682"/>
      <c r="CT25" s="682"/>
      <c r="CU25" s="682"/>
      <c r="CV25" s="682"/>
      <c r="CW25" s="682"/>
      <c r="CX25" s="682"/>
      <c r="CY25" s="683"/>
      <c r="CZ25" s="652">
        <v>10.4</v>
      </c>
      <c r="DA25" s="684"/>
      <c r="DB25" s="684"/>
      <c r="DC25" s="687"/>
      <c r="DD25" s="656">
        <v>1687320</v>
      </c>
      <c r="DE25" s="682"/>
      <c r="DF25" s="682"/>
      <c r="DG25" s="682"/>
      <c r="DH25" s="682"/>
      <c r="DI25" s="682"/>
      <c r="DJ25" s="682"/>
      <c r="DK25" s="683"/>
      <c r="DL25" s="656">
        <v>1642761</v>
      </c>
      <c r="DM25" s="682"/>
      <c r="DN25" s="682"/>
      <c r="DO25" s="682"/>
      <c r="DP25" s="682"/>
      <c r="DQ25" s="682"/>
      <c r="DR25" s="682"/>
      <c r="DS25" s="682"/>
      <c r="DT25" s="682"/>
      <c r="DU25" s="682"/>
      <c r="DV25" s="683"/>
      <c r="DW25" s="652">
        <v>26.4</v>
      </c>
      <c r="DX25" s="684"/>
      <c r="DY25" s="684"/>
      <c r="DZ25" s="684"/>
      <c r="EA25" s="684"/>
      <c r="EB25" s="684"/>
      <c r="EC25" s="685"/>
    </row>
    <row r="26" spans="2:133" ht="11.25" customHeight="1" x14ac:dyDescent="0.15">
      <c r="B26" s="644" t="s">
        <v>295</v>
      </c>
      <c r="C26" s="645"/>
      <c r="D26" s="645"/>
      <c r="E26" s="645"/>
      <c r="F26" s="645"/>
      <c r="G26" s="645"/>
      <c r="H26" s="645"/>
      <c r="I26" s="645"/>
      <c r="J26" s="645"/>
      <c r="K26" s="645"/>
      <c r="L26" s="645"/>
      <c r="M26" s="645"/>
      <c r="N26" s="645"/>
      <c r="O26" s="645"/>
      <c r="P26" s="645"/>
      <c r="Q26" s="646"/>
      <c r="R26" s="647">
        <v>7492121</v>
      </c>
      <c r="S26" s="648"/>
      <c r="T26" s="648"/>
      <c r="U26" s="648"/>
      <c r="V26" s="648"/>
      <c r="W26" s="648"/>
      <c r="X26" s="648"/>
      <c r="Y26" s="649"/>
      <c r="Z26" s="650">
        <v>40.700000000000003</v>
      </c>
      <c r="AA26" s="650"/>
      <c r="AB26" s="650"/>
      <c r="AC26" s="650"/>
      <c r="AD26" s="651">
        <v>5921602</v>
      </c>
      <c r="AE26" s="651"/>
      <c r="AF26" s="651"/>
      <c r="AG26" s="651"/>
      <c r="AH26" s="651"/>
      <c r="AI26" s="651"/>
      <c r="AJ26" s="651"/>
      <c r="AK26" s="651"/>
      <c r="AL26" s="652">
        <v>98.3</v>
      </c>
      <c r="AM26" s="653"/>
      <c r="AN26" s="653"/>
      <c r="AO26" s="654"/>
      <c r="AP26" s="666" t="s">
        <v>296</v>
      </c>
      <c r="AQ26" s="686"/>
      <c r="AR26" s="686"/>
      <c r="AS26" s="686"/>
      <c r="AT26" s="686"/>
      <c r="AU26" s="686"/>
      <c r="AV26" s="686"/>
      <c r="AW26" s="686"/>
      <c r="AX26" s="686"/>
      <c r="AY26" s="686"/>
      <c r="AZ26" s="686"/>
      <c r="BA26" s="686"/>
      <c r="BB26" s="686"/>
      <c r="BC26" s="686"/>
      <c r="BD26" s="686"/>
      <c r="BE26" s="686"/>
      <c r="BF26" s="668"/>
      <c r="BG26" s="647" t="s">
        <v>233</v>
      </c>
      <c r="BH26" s="648"/>
      <c r="BI26" s="648"/>
      <c r="BJ26" s="648"/>
      <c r="BK26" s="648"/>
      <c r="BL26" s="648"/>
      <c r="BM26" s="648"/>
      <c r="BN26" s="649"/>
      <c r="BO26" s="650" t="s">
        <v>127</v>
      </c>
      <c r="BP26" s="650"/>
      <c r="BQ26" s="650"/>
      <c r="BR26" s="650"/>
      <c r="BS26" s="656" t="s">
        <v>233</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1041578</v>
      </c>
      <c r="CS26" s="648"/>
      <c r="CT26" s="648"/>
      <c r="CU26" s="648"/>
      <c r="CV26" s="648"/>
      <c r="CW26" s="648"/>
      <c r="CX26" s="648"/>
      <c r="CY26" s="649"/>
      <c r="CZ26" s="652">
        <v>5.9</v>
      </c>
      <c r="DA26" s="684"/>
      <c r="DB26" s="684"/>
      <c r="DC26" s="687"/>
      <c r="DD26" s="656">
        <v>934063</v>
      </c>
      <c r="DE26" s="648"/>
      <c r="DF26" s="648"/>
      <c r="DG26" s="648"/>
      <c r="DH26" s="648"/>
      <c r="DI26" s="648"/>
      <c r="DJ26" s="648"/>
      <c r="DK26" s="649"/>
      <c r="DL26" s="656" t="s">
        <v>233</v>
      </c>
      <c r="DM26" s="648"/>
      <c r="DN26" s="648"/>
      <c r="DO26" s="648"/>
      <c r="DP26" s="648"/>
      <c r="DQ26" s="648"/>
      <c r="DR26" s="648"/>
      <c r="DS26" s="648"/>
      <c r="DT26" s="648"/>
      <c r="DU26" s="648"/>
      <c r="DV26" s="649"/>
      <c r="DW26" s="652" t="s">
        <v>127</v>
      </c>
      <c r="DX26" s="684"/>
      <c r="DY26" s="684"/>
      <c r="DZ26" s="684"/>
      <c r="EA26" s="684"/>
      <c r="EB26" s="684"/>
      <c r="EC26" s="685"/>
    </row>
    <row r="27" spans="2:133" ht="11.25" customHeight="1" x14ac:dyDescent="0.15">
      <c r="B27" s="644" t="s">
        <v>298</v>
      </c>
      <c r="C27" s="645"/>
      <c r="D27" s="645"/>
      <c r="E27" s="645"/>
      <c r="F27" s="645"/>
      <c r="G27" s="645"/>
      <c r="H27" s="645"/>
      <c r="I27" s="645"/>
      <c r="J27" s="645"/>
      <c r="K27" s="645"/>
      <c r="L27" s="645"/>
      <c r="M27" s="645"/>
      <c r="N27" s="645"/>
      <c r="O27" s="645"/>
      <c r="P27" s="645"/>
      <c r="Q27" s="646"/>
      <c r="R27" s="647">
        <v>927</v>
      </c>
      <c r="S27" s="648"/>
      <c r="T27" s="648"/>
      <c r="U27" s="648"/>
      <c r="V27" s="648"/>
      <c r="W27" s="648"/>
      <c r="X27" s="648"/>
      <c r="Y27" s="649"/>
      <c r="Z27" s="650">
        <v>0</v>
      </c>
      <c r="AA27" s="650"/>
      <c r="AB27" s="650"/>
      <c r="AC27" s="650"/>
      <c r="AD27" s="651">
        <v>927</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1861396</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1734216</v>
      </c>
      <c r="CS27" s="682"/>
      <c r="CT27" s="682"/>
      <c r="CU27" s="682"/>
      <c r="CV27" s="682"/>
      <c r="CW27" s="682"/>
      <c r="CX27" s="682"/>
      <c r="CY27" s="683"/>
      <c r="CZ27" s="652">
        <v>9.8000000000000007</v>
      </c>
      <c r="DA27" s="684"/>
      <c r="DB27" s="684"/>
      <c r="DC27" s="687"/>
      <c r="DD27" s="656">
        <v>534934</v>
      </c>
      <c r="DE27" s="682"/>
      <c r="DF27" s="682"/>
      <c r="DG27" s="682"/>
      <c r="DH27" s="682"/>
      <c r="DI27" s="682"/>
      <c r="DJ27" s="682"/>
      <c r="DK27" s="683"/>
      <c r="DL27" s="656">
        <v>485383</v>
      </c>
      <c r="DM27" s="682"/>
      <c r="DN27" s="682"/>
      <c r="DO27" s="682"/>
      <c r="DP27" s="682"/>
      <c r="DQ27" s="682"/>
      <c r="DR27" s="682"/>
      <c r="DS27" s="682"/>
      <c r="DT27" s="682"/>
      <c r="DU27" s="682"/>
      <c r="DV27" s="683"/>
      <c r="DW27" s="652">
        <v>7.8</v>
      </c>
      <c r="DX27" s="684"/>
      <c r="DY27" s="684"/>
      <c r="DZ27" s="684"/>
      <c r="EA27" s="684"/>
      <c r="EB27" s="684"/>
      <c r="EC27" s="685"/>
    </row>
    <row r="28" spans="2:133" ht="11.25" customHeight="1" x14ac:dyDescent="0.15">
      <c r="B28" s="644" t="s">
        <v>301</v>
      </c>
      <c r="C28" s="645"/>
      <c r="D28" s="645"/>
      <c r="E28" s="645"/>
      <c r="F28" s="645"/>
      <c r="G28" s="645"/>
      <c r="H28" s="645"/>
      <c r="I28" s="645"/>
      <c r="J28" s="645"/>
      <c r="K28" s="645"/>
      <c r="L28" s="645"/>
      <c r="M28" s="645"/>
      <c r="N28" s="645"/>
      <c r="O28" s="645"/>
      <c r="P28" s="645"/>
      <c r="Q28" s="646"/>
      <c r="R28" s="647">
        <v>90220</v>
      </c>
      <c r="S28" s="648"/>
      <c r="T28" s="648"/>
      <c r="U28" s="648"/>
      <c r="V28" s="648"/>
      <c r="W28" s="648"/>
      <c r="X28" s="648"/>
      <c r="Y28" s="649"/>
      <c r="Z28" s="650">
        <v>0.5</v>
      </c>
      <c r="AA28" s="650"/>
      <c r="AB28" s="650"/>
      <c r="AC28" s="650"/>
      <c r="AD28" s="651" t="s">
        <v>233</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1029216</v>
      </c>
      <c r="CS28" s="648"/>
      <c r="CT28" s="648"/>
      <c r="CU28" s="648"/>
      <c r="CV28" s="648"/>
      <c r="CW28" s="648"/>
      <c r="CX28" s="648"/>
      <c r="CY28" s="649"/>
      <c r="CZ28" s="652">
        <v>5.8</v>
      </c>
      <c r="DA28" s="684"/>
      <c r="DB28" s="684"/>
      <c r="DC28" s="687"/>
      <c r="DD28" s="656">
        <v>969375</v>
      </c>
      <c r="DE28" s="648"/>
      <c r="DF28" s="648"/>
      <c r="DG28" s="648"/>
      <c r="DH28" s="648"/>
      <c r="DI28" s="648"/>
      <c r="DJ28" s="648"/>
      <c r="DK28" s="649"/>
      <c r="DL28" s="656">
        <v>969375</v>
      </c>
      <c r="DM28" s="648"/>
      <c r="DN28" s="648"/>
      <c r="DO28" s="648"/>
      <c r="DP28" s="648"/>
      <c r="DQ28" s="648"/>
      <c r="DR28" s="648"/>
      <c r="DS28" s="648"/>
      <c r="DT28" s="648"/>
      <c r="DU28" s="648"/>
      <c r="DV28" s="649"/>
      <c r="DW28" s="652">
        <v>15.6</v>
      </c>
      <c r="DX28" s="684"/>
      <c r="DY28" s="684"/>
      <c r="DZ28" s="684"/>
      <c r="EA28" s="684"/>
      <c r="EB28" s="684"/>
      <c r="EC28" s="685"/>
    </row>
    <row r="29" spans="2:133" ht="11.25" customHeight="1" x14ac:dyDescent="0.15">
      <c r="B29" s="644" t="s">
        <v>303</v>
      </c>
      <c r="C29" s="645"/>
      <c r="D29" s="645"/>
      <c r="E29" s="645"/>
      <c r="F29" s="645"/>
      <c r="G29" s="645"/>
      <c r="H29" s="645"/>
      <c r="I29" s="645"/>
      <c r="J29" s="645"/>
      <c r="K29" s="645"/>
      <c r="L29" s="645"/>
      <c r="M29" s="645"/>
      <c r="N29" s="645"/>
      <c r="O29" s="645"/>
      <c r="P29" s="645"/>
      <c r="Q29" s="646"/>
      <c r="R29" s="647">
        <v>189295</v>
      </c>
      <c r="S29" s="648"/>
      <c r="T29" s="648"/>
      <c r="U29" s="648"/>
      <c r="V29" s="648"/>
      <c r="W29" s="648"/>
      <c r="X29" s="648"/>
      <c r="Y29" s="649"/>
      <c r="Z29" s="650">
        <v>1</v>
      </c>
      <c r="AA29" s="650"/>
      <c r="AB29" s="650"/>
      <c r="AC29" s="650"/>
      <c r="AD29" s="651" t="s">
        <v>233</v>
      </c>
      <c r="AE29" s="651"/>
      <c r="AF29" s="651"/>
      <c r="AG29" s="651"/>
      <c r="AH29" s="651"/>
      <c r="AI29" s="651"/>
      <c r="AJ29" s="651"/>
      <c r="AK29" s="651"/>
      <c r="AL29" s="652" t="s">
        <v>233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305</v>
      </c>
      <c r="CG29" s="663"/>
      <c r="CH29" s="663"/>
      <c r="CI29" s="663"/>
      <c r="CJ29" s="663"/>
      <c r="CK29" s="663"/>
      <c r="CL29" s="663"/>
      <c r="CM29" s="663"/>
      <c r="CN29" s="663"/>
      <c r="CO29" s="663"/>
      <c r="CP29" s="663"/>
      <c r="CQ29" s="664"/>
      <c r="CR29" s="647">
        <v>1029216</v>
      </c>
      <c r="CS29" s="682"/>
      <c r="CT29" s="682"/>
      <c r="CU29" s="682"/>
      <c r="CV29" s="682"/>
      <c r="CW29" s="682"/>
      <c r="CX29" s="682"/>
      <c r="CY29" s="683"/>
      <c r="CZ29" s="652">
        <v>5.8</v>
      </c>
      <c r="DA29" s="684"/>
      <c r="DB29" s="684"/>
      <c r="DC29" s="687"/>
      <c r="DD29" s="656">
        <v>969375</v>
      </c>
      <c r="DE29" s="682"/>
      <c r="DF29" s="682"/>
      <c r="DG29" s="682"/>
      <c r="DH29" s="682"/>
      <c r="DI29" s="682"/>
      <c r="DJ29" s="682"/>
      <c r="DK29" s="683"/>
      <c r="DL29" s="656">
        <v>969375</v>
      </c>
      <c r="DM29" s="682"/>
      <c r="DN29" s="682"/>
      <c r="DO29" s="682"/>
      <c r="DP29" s="682"/>
      <c r="DQ29" s="682"/>
      <c r="DR29" s="682"/>
      <c r="DS29" s="682"/>
      <c r="DT29" s="682"/>
      <c r="DU29" s="682"/>
      <c r="DV29" s="683"/>
      <c r="DW29" s="652">
        <v>15.6</v>
      </c>
      <c r="DX29" s="684"/>
      <c r="DY29" s="684"/>
      <c r="DZ29" s="684"/>
      <c r="EA29" s="684"/>
      <c r="EB29" s="684"/>
      <c r="EC29" s="685"/>
    </row>
    <row r="30" spans="2:133" ht="11.25" customHeight="1" x14ac:dyDescent="0.15">
      <c r="B30" s="644" t="s">
        <v>306</v>
      </c>
      <c r="C30" s="645"/>
      <c r="D30" s="645"/>
      <c r="E30" s="645"/>
      <c r="F30" s="645"/>
      <c r="G30" s="645"/>
      <c r="H30" s="645"/>
      <c r="I30" s="645"/>
      <c r="J30" s="645"/>
      <c r="K30" s="645"/>
      <c r="L30" s="645"/>
      <c r="M30" s="645"/>
      <c r="N30" s="645"/>
      <c r="O30" s="645"/>
      <c r="P30" s="645"/>
      <c r="Q30" s="646"/>
      <c r="R30" s="647">
        <v>18838</v>
      </c>
      <c r="S30" s="648"/>
      <c r="T30" s="648"/>
      <c r="U30" s="648"/>
      <c r="V30" s="648"/>
      <c r="W30" s="648"/>
      <c r="X30" s="648"/>
      <c r="Y30" s="649"/>
      <c r="Z30" s="650">
        <v>0.1</v>
      </c>
      <c r="AA30" s="650"/>
      <c r="AB30" s="650"/>
      <c r="AC30" s="650"/>
      <c r="AD30" s="651" t="s">
        <v>127</v>
      </c>
      <c r="AE30" s="651"/>
      <c r="AF30" s="651"/>
      <c r="AG30" s="651"/>
      <c r="AH30" s="651"/>
      <c r="AI30" s="651"/>
      <c r="AJ30" s="651"/>
      <c r="AK30" s="651"/>
      <c r="AL30" s="652" t="s">
        <v>233</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979649</v>
      </c>
      <c r="CS30" s="648"/>
      <c r="CT30" s="648"/>
      <c r="CU30" s="648"/>
      <c r="CV30" s="648"/>
      <c r="CW30" s="648"/>
      <c r="CX30" s="648"/>
      <c r="CY30" s="649"/>
      <c r="CZ30" s="652">
        <v>5.6</v>
      </c>
      <c r="DA30" s="684"/>
      <c r="DB30" s="684"/>
      <c r="DC30" s="687"/>
      <c r="DD30" s="656">
        <v>923522</v>
      </c>
      <c r="DE30" s="648"/>
      <c r="DF30" s="648"/>
      <c r="DG30" s="648"/>
      <c r="DH30" s="648"/>
      <c r="DI30" s="648"/>
      <c r="DJ30" s="648"/>
      <c r="DK30" s="649"/>
      <c r="DL30" s="656">
        <v>923522</v>
      </c>
      <c r="DM30" s="648"/>
      <c r="DN30" s="648"/>
      <c r="DO30" s="648"/>
      <c r="DP30" s="648"/>
      <c r="DQ30" s="648"/>
      <c r="DR30" s="648"/>
      <c r="DS30" s="648"/>
      <c r="DT30" s="648"/>
      <c r="DU30" s="648"/>
      <c r="DV30" s="649"/>
      <c r="DW30" s="652">
        <v>14.9</v>
      </c>
      <c r="DX30" s="684"/>
      <c r="DY30" s="684"/>
      <c r="DZ30" s="684"/>
      <c r="EA30" s="684"/>
      <c r="EB30" s="684"/>
      <c r="EC30" s="685"/>
    </row>
    <row r="31" spans="2:133" ht="11.25" customHeight="1" x14ac:dyDescent="0.15">
      <c r="B31" s="644" t="s">
        <v>310</v>
      </c>
      <c r="C31" s="645"/>
      <c r="D31" s="645"/>
      <c r="E31" s="645"/>
      <c r="F31" s="645"/>
      <c r="G31" s="645"/>
      <c r="H31" s="645"/>
      <c r="I31" s="645"/>
      <c r="J31" s="645"/>
      <c r="K31" s="645"/>
      <c r="L31" s="645"/>
      <c r="M31" s="645"/>
      <c r="N31" s="645"/>
      <c r="O31" s="645"/>
      <c r="P31" s="645"/>
      <c r="Q31" s="646"/>
      <c r="R31" s="647">
        <v>4539052</v>
      </c>
      <c r="S31" s="648"/>
      <c r="T31" s="648"/>
      <c r="U31" s="648"/>
      <c r="V31" s="648"/>
      <c r="W31" s="648"/>
      <c r="X31" s="648"/>
      <c r="Y31" s="649"/>
      <c r="Z31" s="650">
        <v>24.6</v>
      </c>
      <c r="AA31" s="650"/>
      <c r="AB31" s="650"/>
      <c r="AC31" s="650"/>
      <c r="AD31" s="651" t="s">
        <v>233</v>
      </c>
      <c r="AE31" s="651"/>
      <c r="AF31" s="651"/>
      <c r="AG31" s="651"/>
      <c r="AH31" s="651"/>
      <c r="AI31" s="651"/>
      <c r="AJ31" s="651"/>
      <c r="AK31" s="651"/>
      <c r="AL31" s="652" t="s">
        <v>233</v>
      </c>
      <c r="AM31" s="653"/>
      <c r="AN31" s="653"/>
      <c r="AO31" s="654"/>
      <c r="AP31" s="699" t="s">
        <v>311</v>
      </c>
      <c r="AQ31" s="700"/>
      <c r="AR31" s="700"/>
      <c r="AS31" s="700"/>
      <c r="AT31" s="705" t="s">
        <v>312</v>
      </c>
      <c r="AU31" s="231"/>
      <c r="AV31" s="231"/>
      <c r="AW31" s="231"/>
      <c r="AX31" s="633" t="s">
        <v>186</v>
      </c>
      <c r="AY31" s="634"/>
      <c r="AZ31" s="634"/>
      <c r="BA31" s="634"/>
      <c r="BB31" s="634"/>
      <c r="BC31" s="634"/>
      <c r="BD31" s="634"/>
      <c r="BE31" s="634"/>
      <c r="BF31" s="635"/>
      <c r="BG31" s="711">
        <v>98.1</v>
      </c>
      <c r="BH31" s="712"/>
      <c r="BI31" s="712"/>
      <c r="BJ31" s="712"/>
      <c r="BK31" s="712"/>
      <c r="BL31" s="712"/>
      <c r="BM31" s="642">
        <v>96.6</v>
      </c>
      <c r="BN31" s="712"/>
      <c r="BO31" s="712"/>
      <c r="BP31" s="712"/>
      <c r="BQ31" s="713"/>
      <c r="BR31" s="711">
        <v>99.5</v>
      </c>
      <c r="BS31" s="712"/>
      <c r="BT31" s="712"/>
      <c r="BU31" s="712"/>
      <c r="BV31" s="712"/>
      <c r="BW31" s="712"/>
      <c r="BX31" s="642">
        <v>98.2</v>
      </c>
      <c r="BY31" s="712"/>
      <c r="BZ31" s="712"/>
      <c r="CA31" s="712"/>
      <c r="CB31" s="713"/>
      <c r="CD31" s="695"/>
      <c r="CE31" s="696"/>
      <c r="CF31" s="662" t="s">
        <v>313</v>
      </c>
      <c r="CG31" s="663"/>
      <c r="CH31" s="663"/>
      <c r="CI31" s="663"/>
      <c r="CJ31" s="663"/>
      <c r="CK31" s="663"/>
      <c r="CL31" s="663"/>
      <c r="CM31" s="663"/>
      <c r="CN31" s="663"/>
      <c r="CO31" s="663"/>
      <c r="CP31" s="663"/>
      <c r="CQ31" s="664"/>
      <c r="CR31" s="647">
        <v>49567</v>
      </c>
      <c r="CS31" s="682"/>
      <c r="CT31" s="682"/>
      <c r="CU31" s="682"/>
      <c r="CV31" s="682"/>
      <c r="CW31" s="682"/>
      <c r="CX31" s="682"/>
      <c r="CY31" s="683"/>
      <c r="CZ31" s="652">
        <v>0.3</v>
      </c>
      <c r="DA31" s="684"/>
      <c r="DB31" s="684"/>
      <c r="DC31" s="687"/>
      <c r="DD31" s="656">
        <v>45853</v>
      </c>
      <c r="DE31" s="682"/>
      <c r="DF31" s="682"/>
      <c r="DG31" s="682"/>
      <c r="DH31" s="682"/>
      <c r="DI31" s="682"/>
      <c r="DJ31" s="682"/>
      <c r="DK31" s="683"/>
      <c r="DL31" s="656">
        <v>45853</v>
      </c>
      <c r="DM31" s="682"/>
      <c r="DN31" s="682"/>
      <c r="DO31" s="682"/>
      <c r="DP31" s="682"/>
      <c r="DQ31" s="682"/>
      <c r="DR31" s="682"/>
      <c r="DS31" s="682"/>
      <c r="DT31" s="682"/>
      <c r="DU31" s="682"/>
      <c r="DV31" s="683"/>
      <c r="DW31" s="652">
        <v>0.7</v>
      </c>
      <c r="DX31" s="684"/>
      <c r="DY31" s="684"/>
      <c r="DZ31" s="684"/>
      <c r="EA31" s="684"/>
      <c r="EB31" s="684"/>
      <c r="EC31" s="685"/>
    </row>
    <row r="32" spans="2:133" ht="11.25" customHeight="1" x14ac:dyDescent="0.15">
      <c r="B32" s="708" t="s">
        <v>314</v>
      </c>
      <c r="C32" s="709"/>
      <c r="D32" s="709"/>
      <c r="E32" s="709"/>
      <c r="F32" s="709"/>
      <c r="G32" s="709"/>
      <c r="H32" s="709"/>
      <c r="I32" s="709"/>
      <c r="J32" s="709"/>
      <c r="K32" s="709"/>
      <c r="L32" s="709"/>
      <c r="M32" s="709"/>
      <c r="N32" s="709"/>
      <c r="O32" s="709"/>
      <c r="P32" s="709"/>
      <c r="Q32" s="710"/>
      <c r="R32" s="647" t="s">
        <v>127</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127</v>
      </c>
      <c r="AM32" s="653"/>
      <c r="AN32" s="653"/>
      <c r="AO32" s="654"/>
      <c r="AP32" s="701"/>
      <c r="AQ32" s="702"/>
      <c r="AR32" s="702"/>
      <c r="AS32" s="702"/>
      <c r="AT32" s="706"/>
      <c r="AU32" s="230" t="s">
        <v>315</v>
      </c>
      <c r="AV32" s="230"/>
      <c r="AW32" s="230"/>
      <c r="AX32" s="644" t="s">
        <v>316</v>
      </c>
      <c r="AY32" s="645"/>
      <c r="AZ32" s="645"/>
      <c r="BA32" s="645"/>
      <c r="BB32" s="645"/>
      <c r="BC32" s="645"/>
      <c r="BD32" s="645"/>
      <c r="BE32" s="645"/>
      <c r="BF32" s="646"/>
      <c r="BG32" s="714">
        <v>99.5</v>
      </c>
      <c r="BH32" s="682"/>
      <c r="BI32" s="682"/>
      <c r="BJ32" s="682"/>
      <c r="BK32" s="682"/>
      <c r="BL32" s="682"/>
      <c r="BM32" s="653">
        <v>98.3</v>
      </c>
      <c r="BN32" s="715"/>
      <c r="BO32" s="715"/>
      <c r="BP32" s="715"/>
      <c r="BQ32" s="716"/>
      <c r="BR32" s="714">
        <v>99.5</v>
      </c>
      <c r="BS32" s="682"/>
      <c r="BT32" s="682"/>
      <c r="BU32" s="682"/>
      <c r="BV32" s="682"/>
      <c r="BW32" s="682"/>
      <c r="BX32" s="653">
        <v>98.5</v>
      </c>
      <c r="BY32" s="715"/>
      <c r="BZ32" s="715"/>
      <c r="CA32" s="715"/>
      <c r="CB32" s="716"/>
      <c r="CD32" s="697"/>
      <c r="CE32" s="698"/>
      <c r="CF32" s="662" t="s">
        <v>317</v>
      </c>
      <c r="CG32" s="663"/>
      <c r="CH32" s="663"/>
      <c r="CI32" s="663"/>
      <c r="CJ32" s="663"/>
      <c r="CK32" s="663"/>
      <c r="CL32" s="663"/>
      <c r="CM32" s="663"/>
      <c r="CN32" s="663"/>
      <c r="CO32" s="663"/>
      <c r="CP32" s="663"/>
      <c r="CQ32" s="664"/>
      <c r="CR32" s="647" t="s">
        <v>233</v>
      </c>
      <c r="CS32" s="648"/>
      <c r="CT32" s="648"/>
      <c r="CU32" s="648"/>
      <c r="CV32" s="648"/>
      <c r="CW32" s="648"/>
      <c r="CX32" s="648"/>
      <c r="CY32" s="649"/>
      <c r="CZ32" s="652" t="s">
        <v>127</v>
      </c>
      <c r="DA32" s="684"/>
      <c r="DB32" s="684"/>
      <c r="DC32" s="687"/>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127</v>
      </c>
      <c r="DX32" s="684"/>
      <c r="DY32" s="684"/>
      <c r="DZ32" s="684"/>
      <c r="EA32" s="684"/>
      <c r="EB32" s="684"/>
      <c r="EC32" s="685"/>
    </row>
    <row r="33" spans="2:133" ht="11.25" customHeight="1" x14ac:dyDescent="0.15">
      <c r="B33" s="644" t="s">
        <v>318</v>
      </c>
      <c r="C33" s="645"/>
      <c r="D33" s="645"/>
      <c r="E33" s="645"/>
      <c r="F33" s="645"/>
      <c r="G33" s="645"/>
      <c r="H33" s="645"/>
      <c r="I33" s="645"/>
      <c r="J33" s="645"/>
      <c r="K33" s="645"/>
      <c r="L33" s="645"/>
      <c r="M33" s="645"/>
      <c r="N33" s="645"/>
      <c r="O33" s="645"/>
      <c r="P33" s="645"/>
      <c r="Q33" s="646"/>
      <c r="R33" s="647">
        <v>1948547</v>
      </c>
      <c r="S33" s="648"/>
      <c r="T33" s="648"/>
      <c r="U33" s="648"/>
      <c r="V33" s="648"/>
      <c r="W33" s="648"/>
      <c r="X33" s="648"/>
      <c r="Y33" s="649"/>
      <c r="Z33" s="650">
        <v>10.6</v>
      </c>
      <c r="AA33" s="650"/>
      <c r="AB33" s="650"/>
      <c r="AC33" s="650"/>
      <c r="AD33" s="651" t="s">
        <v>127</v>
      </c>
      <c r="AE33" s="651"/>
      <c r="AF33" s="651"/>
      <c r="AG33" s="651"/>
      <c r="AH33" s="651"/>
      <c r="AI33" s="651"/>
      <c r="AJ33" s="651"/>
      <c r="AK33" s="651"/>
      <c r="AL33" s="652" t="s">
        <v>233</v>
      </c>
      <c r="AM33" s="653"/>
      <c r="AN33" s="653"/>
      <c r="AO33" s="654"/>
      <c r="AP33" s="703"/>
      <c r="AQ33" s="704"/>
      <c r="AR33" s="704"/>
      <c r="AS33" s="704"/>
      <c r="AT33" s="707"/>
      <c r="AU33" s="232"/>
      <c r="AV33" s="232"/>
      <c r="AW33" s="232"/>
      <c r="AX33" s="688" t="s">
        <v>319</v>
      </c>
      <c r="AY33" s="689"/>
      <c r="AZ33" s="689"/>
      <c r="BA33" s="689"/>
      <c r="BB33" s="689"/>
      <c r="BC33" s="689"/>
      <c r="BD33" s="689"/>
      <c r="BE33" s="689"/>
      <c r="BF33" s="690"/>
      <c r="BG33" s="717">
        <v>97.3</v>
      </c>
      <c r="BH33" s="718"/>
      <c r="BI33" s="718"/>
      <c r="BJ33" s="718"/>
      <c r="BK33" s="718"/>
      <c r="BL33" s="718"/>
      <c r="BM33" s="719">
        <v>95.6</v>
      </c>
      <c r="BN33" s="718"/>
      <c r="BO33" s="718"/>
      <c r="BP33" s="718"/>
      <c r="BQ33" s="720"/>
      <c r="BR33" s="717">
        <v>99.5</v>
      </c>
      <c r="BS33" s="718"/>
      <c r="BT33" s="718"/>
      <c r="BU33" s="718"/>
      <c r="BV33" s="718"/>
      <c r="BW33" s="718"/>
      <c r="BX33" s="719">
        <v>97.9</v>
      </c>
      <c r="BY33" s="718"/>
      <c r="BZ33" s="718"/>
      <c r="CA33" s="718"/>
      <c r="CB33" s="720"/>
      <c r="CD33" s="662" t="s">
        <v>320</v>
      </c>
      <c r="CE33" s="663"/>
      <c r="CF33" s="663"/>
      <c r="CG33" s="663"/>
      <c r="CH33" s="663"/>
      <c r="CI33" s="663"/>
      <c r="CJ33" s="663"/>
      <c r="CK33" s="663"/>
      <c r="CL33" s="663"/>
      <c r="CM33" s="663"/>
      <c r="CN33" s="663"/>
      <c r="CO33" s="663"/>
      <c r="CP33" s="663"/>
      <c r="CQ33" s="664"/>
      <c r="CR33" s="647">
        <v>7475444</v>
      </c>
      <c r="CS33" s="682"/>
      <c r="CT33" s="682"/>
      <c r="CU33" s="682"/>
      <c r="CV33" s="682"/>
      <c r="CW33" s="682"/>
      <c r="CX33" s="682"/>
      <c r="CY33" s="683"/>
      <c r="CZ33" s="652">
        <v>42.4</v>
      </c>
      <c r="DA33" s="684"/>
      <c r="DB33" s="684"/>
      <c r="DC33" s="687"/>
      <c r="DD33" s="656">
        <v>4102553</v>
      </c>
      <c r="DE33" s="682"/>
      <c r="DF33" s="682"/>
      <c r="DG33" s="682"/>
      <c r="DH33" s="682"/>
      <c r="DI33" s="682"/>
      <c r="DJ33" s="682"/>
      <c r="DK33" s="683"/>
      <c r="DL33" s="656">
        <v>2772255</v>
      </c>
      <c r="DM33" s="682"/>
      <c r="DN33" s="682"/>
      <c r="DO33" s="682"/>
      <c r="DP33" s="682"/>
      <c r="DQ33" s="682"/>
      <c r="DR33" s="682"/>
      <c r="DS33" s="682"/>
      <c r="DT33" s="682"/>
      <c r="DU33" s="682"/>
      <c r="DV33" s="683"/>
      <c r="DW33" s="652">
        <v>44.6</v>
      </c>
      <c r="DX33" s="684"/>
      <c r="DY33" s="684"/>
      <c r="DZ33" s="684"/>
      <c r="EA33" s="684"/>
      <c r="EB33" s="684"/>
      <c r="EC33" s="685"/>
    </row>
    <row r="34" spans="2:133" ht="11.25" customHeight="1" x14ac:dyDescent="0.15">
      <c r="B34" s="644" t="s">
        <v>321</v>
      </c>
      <c r="C34" s="645"/>
      <c r="D34" s="645"/>
      <c r="E34" s="645"/>
      <c r="F34" s="645"/>
      <c r="G34" s="645"/>
      <c r="H34" s="645"/>
      <c r="I34" s="645"/>
      <c r="J34" s="645"/>
      <c r="K34" s="645"/>
      <c r="L34" s="645"/>
      <c r="M34" s="645"/>
      <c r="N34" s="645"/>
      <c r="O34" s="645"/>
      <c r="P34" s="645"/>
      <c r="Q34" s="646"/>
      <c r="R34" s="647">
        <v>106734</v>
      </c>
      <c r="S34" s="648"/>
      <c r="T34" s="648"/>
      <c r="U34" s="648"/>
      <c r="V34" s="648"/>
      <c r="W34" s="648"/>
      <c r="X34" s="648"/>
      <c r="Y34" s="649"/>
      <c r="Z34" s="650">
        <v>0.6</v>
      </c>
      <c r="AA34" s="650"/>
      <c r="AB34" s="650"/>
      <c r="AC34" s="650"/>
      <c r="AD34" s="651">
        <v>100166</v>
      </c>
      <c r="AE34" s="651"/>
      <c r="AF34" s="651"/>
      <c r="AG34" s="651"/>
      <c r="AH34" s="651"/>
      <c r="AI34" s="651"/>
      <c r="AJ34" s="651"/>
      <c r="AK34" s="651"/>
      <c r="AL34" s="652">
        <v>1.7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1714522</v>
      </c>
      <c r="CS34" s="648"/>
      <c r="CT34" s="648"/>
      <c r="CU34" s="648"/>
      <c r="CV34" s="648"/>
      <c r="CW34" s="648"/>
      <c r="CX34" s="648"/>
      <c r="CY34" s="649"/>
      <c r="CZ34" s="652">
        <v>9.6999999999999993</v>
      </c>
      <c r="DA34" s="684"/>
      <c r="DB34" s="684"/>
      <c r="DC34" s="687"/>
      <c r="DD34" s="656">
        <v>1297961</v>
      </c>
      <c r="DE34" s="648"/>
      <c r="DF34" s="648"/>
      <c r="DG34" s="648"/>
      <c r="DH34" s="648"/>
      <c r="DI34" s="648"/>
      <c r="DJ34" s="648"/>
      <c r="DK34" s="649"/>
      <c r="DL34" s="656">
        <v>914351</v>
      </c>
      <c r="DM34" s="648"/>
      <c r="DN34" s="648"/>
      <c r="DO34" s="648"/>
      <c r="DP34" s="648"/>
      <c r="DQ34" s="648"/>
      <c r="DR34" s="648"/>
      <c r="DS34" s="648"/>
      <c r="DT34" s="648"/>
      <c r="DU34" s="648"/>
      <c r="DV34" s="649"/>
      <c r="DW34" s="652">
        <v>14.7</v>
      </c>
      <c r="DX34" s="684"/>
      <c r="DY34" s="684"/>
      <c r="DZ34" s="684"/>
      <c r="EA34" s="684"/>
      <c r="EB34" s="684"/>
      <c r="EC34" s="685"/>
    </row>
    <row r="35" spans="2:133" ht="11.25" customHeight="1" x14ac:dyDescent="0.15">
      <c r="B35" s="644" t="s">
        <v>323</v>
      </c>
      <c r="C35" s="645"/>
      <c r="D35" s="645"/>
      <c r="E35" s="645"/>
      <c r="F35" s="645"/>
      <c r="G35" s="645"/>
      <c r="H35" s="645"/>
      <c r="I35" s="645"/>
      <c r="J35" s="645"/>
      <c r="K35" s="645"/>
      <c r="L35" s="645"/>
      <c r="M35" s="645"/>
      <c r="N35" s="645"/>
      <c r="O35" s="645"/>
      <c r="P35" s="645"/>
      <c r="Q35" s="646"/>
      <c r="R35" s="647">
        <v>288307</v>
      </c>
      <c r="S35" s="648"/>
      <c r="T35" s="648"/>
      <c r="U35" s="648"/>
      <c r="V35" s="648"/>
      <c r="W35" s="648"/>
      <c r="X35" s="648"/>
      <c r="Y35" s="649"/>
      <c r="Z35" s="650">
        <v>1.6</v>
      </c>
      <c r="AA35" s="650"/>
      <c r="AB35" s="650"/>
      <c r="AC35" s="650"/>
      <c r="AD35" s="651" t="s">
        <v>233</v>
      </c>
      <c r="AE35" s="651"/>
      <c r="AF35" s="651"/>
      <c r="AG35" s="651"/>
      <c r="AH35" s="651"/>
      <c r="AI35" s="651"/>
      <c r="AJ35" s="651"/>
      <c r="AK35" s="651"/>
      <c r="AL35" s="652" t="s">
        <v>233</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78335</v>
      </c>
      <c r="CS35" s="682"/>
      <c r="CT35" s="682"/>
      <c r="CU35" s="682"/>
      <c r="CV35" s="682"/>
      <c r="CW35" s="682"/>
      <c r="CX35" s="682"/>
      <c r="CY35" s="683"/>
      <c r="CZ35" s="652">
        <v>0.4</v>
      </c>
      <c r="DA35" s="684"/>
      <c r="DB35" s="684"/>
      <c r="DC35" s="687"/>
      <c r="DD35" s="656">
        <v>30835</v>
      </c>
      <c r="DE35" s="682"/>
      <c r="DF35" s="682"/>
      <c r="DG35" s="682"/>
      <c r="DH35" s="682"/>
      <c r="DI35" s="682"/>
      <c r="DJ35" s="682"/>
      <c r="DK35" s="683"/>
      <c r="DL35" s="656">
        <v>17885</v>
      </c>
      <c r="DM35" s="682"/>
      <c r="DN35" s="682"/>
      <c r="DO35" s="682"/>
      <c r="DP35" s="682"/>
      <c r="DQ35" s="682"/>
      <c r="DR35" s="682"/>
      <c r="DS35" s="682"/>
      <c r="DT35" s="682"/>
      <c r="DU35" s="682"/>
      <c r="DV35" s="683"/>
      <c r="DW35" s="652">
        <v>0.3</v>
      </c>
      <c r="DX35" s="684"/>
      <c r="DY35" s="684"/>
      <c r="DZ35" s="684"/>
      <c r="EA35" s="684"/>
      <c r="EB35" s="684"/>
      <c r="EC35" s="685"/>
    </row>
    <row r="36" spans="2:133" ht="11.25" customHeight="1" x14ac:dyDescent="0.15">
      <c r="B36" s="644" t="s">
        <v>327</v>
      </c>
      <c r="C36" s="645"/>
      <c r="D36" s="645"/>
      <c r="E36" s="645"/>
      <c r="F36" s="645"/>
      <c r="G36" s="645"/>
      <c r="H36" s="645"/>
      <c r="I36" s="645"/>
      <c r="J36" s="645"/>
      <c r="K36" s="645"/>
      <c r="L36" s="645"/>
      <c r="M36" s="645"/>
      <c r="N36" s="645"/>
      <c r="O36" s="645"/>
      <c r="P36" s="645"/>
      <c r="Q36" s="646"/>
      <c r="R36" s="647">
        <v>795356</v>
      </c>
      <c r="S36" s="648"/>
      <c r="T36" s="648"/>
      <c r="U36" s="648"/>
      <c r="V36" s="648"/>
      <c r="W36" s="648"/>
      <c r="X36" s="648"/>
      <c r="Y36" s="649"/>
      <c r="Z36" s="650">
        <v>4.3</v>
      </c>
      <c r="AA36" s="650"/>
      <c r="AB36" s="650"/>
      <c r="AC36" s="650"/>
      <c r="AD36" s="651" t="s">
        <v>233</v>
      </c>
      <c r="AE36" s="651"/>
      <c r="AF36" s="651"/>
      <c r="AG36" s="651"/>
      <c r="AH36" s="651"/>
      <c r="AI36" s="651"/>
      <c r="AJ36" s="651"/>
      <c r="AK36" s="651"/>
      <c r="AL36" s="652" t="s">
        <v>127</v>
      </c>
      <c r="AM36" s="653"/>
      <c r="AN36" s="653"/>
      <c r="AO36" s="654"/>
      <c r="AP36" s="235"/>
      <c r="AQ36" s="721" t="s">
        <v>328</v>
      </c>
      <c r="AR36" s="722"/>
      <c r="AS36" s="722"/>
      <c r="AT36" s="722"/>
      <c r="AU36" s="722"/>
      <c r="AV36" s="722"/>
      <c r="AW36" s="722"/>
      <c r="AX36" s="722"/>
      <c r="AY36" s="723"/>
      <c r="AZ36" s="636">
        <v>1210534</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215032</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3740894</v>
      </c>
      <c r="CS36" s="648"/>
      <c r="CT36" s="648"/>
      <c r="CU36" s="648"/>
      <c r="CV36" s="648"/>
      <c r="CW36" s="648"/>
      <c r="CX36" s="648"/>
      <c r="CY36" s="649"/>
      <c r="CZ36" s="652">
        <v>21.2</v>
      </c>
      <c r="DA36" s="684"/>
      <c r="DB36" s="684"/>
      <c r="DC36" s="687"/>
      <c r="DD36" s="656">
        <v>1446194</v>
      </c>
      <c r="DE36" s="648"/>
      <c r="DF36" s="648"/>
      <c r="DG36" s="648"/>
      <c r="DH36" s="648"/>
      <c r="DI36" s="648"/>
      <c r="DJ36" s="648"/>
      <c r="DK36" s="649"/>
      <c r="DL36" s="656">
        <v>897060</v>
      </c>
      <c r="DM36" s="648"/>
      <c r="DN36" s="648"/>
      <c r="DO36" s="648"/>
      <c r="DP36" s="648"/>
      <c r="DQ36" s="648"/>
      <c r="DR36" s="648"/>
      <c r="DS36" s="648"/>
      <c r="DT36" s="648"/>
      <c r="DU36" s="648"/>
      <c r="DV36" s="649"/>
      <c r="DW36" s="652">
        <v>14.4</v>
      </c>
      <c r="DX36" s="684"/>
      <c r="DY36" s="684"/>
      <c r="DZ36" s="684"/>
      <c r="EA36" s="684"/>
      <c r="EB36" s="684"/>
      <c r="EC36" s="685"/>
    </row>
    <row r="37" spans="2:133" ht="11.25" customHeight="1" x14ac:dyDescent="0.15">
      <c r="B37" s="644" t="s">
        <v>331</v>
      </c>
      <c r="C37" s="645"/>
      <c r="D37" s="645"/>
      <c r="E37" s="645"/>
      <c r="F37" s="645"/>
      <c r="G37" s="645"/>
      <c r="H37" s="645"/>
      <c r="I37" s="645"/>
      <c r="J37" s="645"/>
      <c r="K37" s="645"/>
      <c r="L37" s="645"/>
      <c r="M37" s="645"/>
      <c r="N37" s="645"/>
      <c r="O37" s="645"/>
      <c r="P37" s="645"/>
      <c r="Q37" s="646"/>
      <c r="R37" s="647">
        <v>426586</v>
      </c>
      <c r="S37" s="648"/>
      <c r="T37" s="648"/>
      <c r="U37" s="648"/>
      <c r="V37" s="648"/>
      <c r="W37" s="648"/>
      <c r="X37" s="648"/>
      <c r="Y37" s="649"/>
      <c r="Z37" s="650">
        <v>2.2999999999999998</v>
      </c>
      <c r="AA37" s="650"/>
      <c r="AB37" s="650"/>
      <c r="AC37" s="650"/>
      <c r="AD37" s="651" t="s">
        <v>233</v>
      </c>
      <c r="AE37" s="651"/>
      <c r="AF37" s="651"/>
      <c r="AG37" s="651"/>
      <c r="AH37" s="651"/>
      <c r="AI37" s="651"/>
      <c r="AJ37" s="651"/>
      <c r="AK37" s="651"/>
      <c r="AL37" s="652" t="s">
        <v>127</v>
      </c>
      <c r="AM37" s="653"/>
      <c r="AN37" s="653"/>
      <c r="AO37" s="654"/>
      <c r="AQ37" s="725" t="s">
        <v>332</v>
      </c>
      <c r="AR37" s="726"/>
      <c r="AS37" s="726"/>
      <c r="AT37" s="726"/>
      <c r="AU37" s="726"/>
      <c r="AV37" s="726"/>
      <c r="AW37" s="726"/>
      <c r="AX37" s="726"/>
      <c r="AY37" s="727"/>
      <c r="AZ37" s="647">
        <v>169801</v>
      </c>
      <c r="BA37" s="648"/>
      <c r="BB37" s="648"/>
      <c r="BC37" s="648"/>
      <c r="BD37" s="682"/>
      <c r="BE37" s="682"/>
      <c r="BF37" s="716"/>
      <c r="BG37" s="662" t="s">
        <v>333</v>
      </c>
      <c r="BH37" s="663"/>
      <c r="BI37" s="663"/>
      <c r="BJ37" s="663"/>
      <c r="BK37" s="663"/>
      <c r="BL37" s="663"/>
      <c r="BM37" s="663"/>
      <c r="BN37" s="663"/>
      <c r="BO37" s="663"/>
      <c r="BP37" s="663"/>
      <c r="BQ37" s="663"/>
      <c r="BR37" s="663"/>
      <c r="BS37" s="663"/>
      <c r="BT37" s="663"/>
      <c r="BU37" s="664"/>
      <c r="BV37" s="647">
        <v>215032</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719154</v>
      </c>
      <c r="CS37" s="682"/>
      <c r="CT37" s="682"/>
      <c r="CU37" s="682"/>
      <c r="CV37" s="682"/>
      <c r="CW37" s="682"/>
      <c r="CX37" s="682"/>
      <c r="CY37" s="683"/>
      <c r="CZ37" s="652">
        <v>4.0999999999999996</v>
      </c>
      <c r="DA37" s="684"/>
      <c r="DB37" s="684"/>
      <c r="DC37" s="687"/>
      <c r="DD37" s="656">
        <v>649409</v>
      </c>
      <c r="DE37" s="682"/>
      <c r="DF37" s="682"/>
      <c r="DG37" s="682"/>
      <c r="DH37" s="682"/>
      <c r="DI37" s="682"/>
      <c r="DJ37" s="682"/>
      <c r="DK37" s="683"/>
      <c r="DL37" s="656">
        <v>645346</v>
      </c>
      <c r="DM37" s="682"/>
      <c r="DN37" s="682"/>
      <c r="DO37" s="682"/>
      <c r="DP37" s="682"/>
      <c r="DQ37" s="682"/>
      <c r="DR37" s="682"/>
      <c r="DS37" s="682"/>
      <c r="DT37" s="682"/>
      <c r="DU37" s="682"/>
      <c r="DV37" s="683"/>
      <c r="DW37" s="652">
        <v>10.4</v>
      </c>
      <c r="DX37" s="684"/>
      <c r="DY37" s="684"/>
      <c r="DZ37" s="684"/>
      <c r="EA37" s="684"/>
      <c r="EB37" s="684"/>
      <c r="EC37" s="685"/>
    </row>
    <row r="38" spans="2:133" ht="11.25" customHeight="1" x14ac:dyDescent="0.15">
      <c r="B38" s="644" t="s">
        <v>335</v>
      </c>
      <c r="C38" s="645"/>
      <c r="D38" s="645"/>
      <c r="E38" s="645"/>
      <c r="F38" s="645"/>
      <c r="G38" s="645"/>
      <c r="H38" s="645"/>
      <c r="I38" s="645"/>
      <c r="J38" s="645"/>
      <c r="K38" s="645"/>
      <c r="L38" s="645"/>
      <c r="M38" s="645"/>
      <c r="N38" s="645"/>
      <c r="O38" s="645"/>
      <c r="P38" s="645"/>
      <c r="Q38" s="646"/>
      <c r="R38" s="647">
        <v>134352</v>
      </c>
      <c r="S38" s="648"/>
      <c r="T38" s="648"/>
      <c r="U38" s="648"/>
      <c r="V38" s="648"/>
      <c r="W38" s="648"/>
      <c r="X38" s="648"/>
      <c r="Y38" s="649"/>
      <c r="Z38" s="650">
        <v>0.7</v>
      </c>
      <c r="AA38" s="650"/>
      <c r="AB38" s="650"/>
      <c r="AC38" s="650"/>
      <c r="AD38" s="651">
        <v>3</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49568</v>
      </c>
      <c r="BA38" s="648"/>
      <c r="BB38" s="648"/>
      <c r="BC38" s="648"/>
      <c r="BD38" s="682"/>
      <c r="BE38" s="682"/>
      <c r="BF38" s="716"/>
      <c r="BG38" s="662" t="s">
        <v>337</v>
      </c>
      <c r="BH38" s="663"/>
      <c r="BI38" s="663"/>
      <c r="BJ38" s="663"/>
      <c r="BK38" s="663"/>
      <c r="BL38" s="663"/>
      <c r="BM38" s="663"/>
      <c r="BN38" s="663"/>
      <c r="BO38" s="663"/>
      <c r="BP38" s="663"/>
      <c r="BQ38" s="663"/>
      <c r="BR38" s="663"/>
      <c r="BS38" s="663"/>
      <c r="BT38" s="663"/>
      <c r="BU38" s="664"/>
      <c r="BV38" s="647">
        <v>2777</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1160966</v>
      </c>
      <c r="CS38" s="648"/>
      <c r="CT38" s="648"/>
      <c r="CU38" s="648"/>
      <c r="CV38" s="648"/>
      <c r="CW38" s="648"/>
      <c r="CX38" s="648"/>
      <c r="CY38" s="649"/>
      <c r="CZ38" s="652">
        <v>6.6</v>
      </c>
      <c r="DA38" s="684"/>
      <c r="DB38" s="684"/>
      <c r="DC38" s="687"/>
      <c r="DD38" s="656">
        <v>978741</v>
      </c>
      <c r="DE38" s="648"/>
      <c r="DF38" s="648"/>
      <c r="DG38" s="648"/>
      <c r="DH38" s="648"/>
      <c r="DI38" s="648"/>
      <c r="DJ38" s="648"/>
      <c r="DK38" s="649"/>
      <c r="DL38" s="656">
        <v>936099</v>
      </c>
      <c r="DM38" s="648"/>
      <c r="DN38" s="648"/>
      <c r="DO38" s="648"/>
      <c r="DP38" s="648"/>
      <c r="DQ38" s="648"/>
      <c r="DR38" s="648"/>
      <c r="DS38" s="648"/>
      <c r="DT38" s="648"/>
      <c r="DU38" s="648"/>
      <c r="DV38" s="649"/>
      <c r="DW38" s="652">
        <v>15.1</v>
      </c>
      <c r="DX38" s="684"/>
      <c r="DY38" s="684"/>
      <c r="DZ38" s="684"/>
      <c r="EA38" s="684"/>
      <c r="EB38" s="684"/>
      <c r="EC38" s="685"/>
    </row>
    <row r="39" spans="2:133" ht="11.25" customHeight="1" x14ac:dyDescent="0.15">
      <c r="B39" s="644" t="s">
        <v>339</v>
      </c>
      <c r="C39" s="645"/>
      <c r="D39" s="645"/>
      <c r="E39" s="645"/>
      <c r="F39" s="645"/>
      <c r="G39" s="645"/>
      <c r="H39" s="645"/>
      <c r="I39" s="645"/>
      <c r="J39" s="645"/>
      <c r="K39" s="645"/>
      <c r="L39" s="645"/>
      <c r="M39" s="645"/>
      <c r="N39" s="645"/>
      <c r="O39" s="645"/>
      <c r="P39" s="645"/>
      <c r="Q39" s="646"/>
      <c r="R39" s="647">
        <v>2394783</v>
      </c>
      <c r="S39" s="648"/>
      <c r="T39" s="648"/>
      <c r="U39" s="648"/>
      <c r="V39" s="648"/>
      <c r="W39" s="648"/>
      <c r="X39" s="648"/>
      <c r="Y39" s="649"/>
      <c r="Z39" s="650">
        <v>13</v>
      </c>
      <c r="AA39" s="650"/>
      <c r="AB39" s="650"/>
      <c r="AC39" s="650"/>
      <c r="AD39" s="651" t="s">
        <v>233</v>
      </c>
      <c r="AE39" s="651"/>
      <c r="AF39" s="651"/>
      <c r="AG39" s="651"/>
      <c r="AH39" s="651"/>
      <c r="AI39" s="651"/>
      <c r="AJ39" s="651"/>
      <c r="AK39" s="651"/>
      <c r="AL39" s="652" t="s">
        <v>127</v>
      </c>
      <c r="AM39" s="653"/>
      <c r="AN39" s="653"/>
      <c r="AO39" s="654"/>
      <c r="AQ39" s="725" t="s">
        <v>340</v>
      </c>
      <c r="AR39" s="726"/>
      <c r="AS39" s="726"/>
      <c r="AT39" s="726"/>
      <c r="AU39" s="726"/>
      <c r="AV39" s="726"/>
      <c r="AW39" s="726"/>
      <c r="AX39" s="726"/>
      <c r="AY39" s="727"/>
      <c r="AZ39" s="647" t="s">
        <v>127</v>
      </c>
      <c r="BA39" s="648"/>
      <c r="BB39" s="648"/>
      <c r="BC39" s="648"/>
      <c r="BD39" s="682"/>
      <c r="BE39" s="682"/>
      <c r="BF39" s="716"/>
      <c r="BG39" s="662" t="s">
        <v>341</v>
      </c>
      <c r="BH39" s="663"/>
      <c r="BI39" s="663"/>
      <c r="BJ39" s="663"/>
      <c r="BK39" s="663"/>
      <c r="BL39" s="663"/>
      <c r="BM39" s="663"/>
      <c r="BN39" s="663"/>
      <c r="BO39" s="663"/>
      <c r="BP39" s="663"/>
      <c r="BQ39" s="663"/>
      <c r="BR39" s="663"/>
      <c r="BS39" s="663"/>
      <c r="BT39" s="663"/>
      <c r="BU39" s="664"/>
      <c r="BV39" s="647">
        <v>4345</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751457</v>
      </c>
      <c r="CS39" s="682"/>
      <c r="CT39" s="682"/>
      <c r="CU39" s="682"/>
      <c r="CV39" s="682"/>
      <c r="CW39" s="682"/>
      <c r="CX39" s="682"/>
      <c r="CY39" s="683"/>
      <c r="CZ39" s="652">
        <v>4.3</v>
      </c>
      <c r="DA39" s="684"/>
      <c r="DB39" s="684"/>
      <c r="DC39" s="687"/>
      <c r="DD39" s="656">
        <v>341962</v>
      </c>
      <c r="DE39" s="682"/>
      <c r="DF39" s="682"/>
      <c r="DG39" s="682"/>
      <c r="DH39" s="682"/>
      <c r="DI39" s="682"/>
      <c r="DJ39" s="682"/>
      <c r="DK39" s="683"/>
      <c r="DL39" s="656" t="s">
        <v>233</v>
      </c>
      <c r="DM39" s="682"/>
      <c r="DN39" s="682"/>
      <c r="DO39" s="682"/>
      <c r="DP39" s="682"/>
      <c r="DQ39" s="682"/>
      <c r="DR39" s="682"/>
      <c r="DS39" s="682"/>
      <c r="DT39" s="682"/>
      <c r="DU39" s="682"/>
      <c r="DV39" s="683"/>
      <c r="DW39" s="652" t="s">
        <v>127</v>
      </c>
      <c r="DX39" s="684"/>
      <c r="DY39" s="684"/>
      <c r="DZ39" s="684"/>
      <c r="EA39" s="684"/>
      <c r="EB39" s="684"/>
      <c r="EC39" s="685"/>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127</v>
      </c>
      <c r="AA40" s="650"/>
      <c r="AB40" s="650"/>
      <c r="AC40" s="650"/>
      <c r="AD40" s="651" t="s">
        <v>127</v>
      </c>
      <c r="AE40" s="651"/>
      <c r="AF40" s="651"/>
      <c r="AG40" s="651"/>
      <c r="AH40" s="651"/>
      <c r="AI40" s="651"/>
      <c r="AJ40" s="651"/>
      <c r="AK40" s="651"/>
      <c r="AL40" s="652" t="s">
        <v>127</v>
      </c>
      <c r="AM40" s="653"/>
      <c r="AN40" s="653"/>
      <c r="AO40" s="654"/>
      <c r="AQ40" s="725" t="s">
        <v>344</v>
      </c>
      <c r="AR40" s="726"/>
      <c r="AS40" s="726"/>
      <c r="AT40" s="726"/>
      <c r="AU40" s="726"/>
      <c r="AV40" s="726"/>
      <c r="AW40" s="726"/>
      <c r="AX40" s="726"/>
      <c r="AY40" s="727"/>
      <c r="AZ40" s="647" t="s">
        <v>127</v>
      </c>
      <c r="BA40" s="648"/>
      <c r="BB40" s="648"/>
      <c r="BC40" s="648"/>
      <c r="BD40" s="682"/>
      <c r="BE40" s="682"/>
      <c r="BF40" s="716"/>
      <c r="BG40" s="728" t="s">
        <v>345</v>
      </c>
      <c r="BH40" s="729"/>
      <c r="BI40" s="729"/>
      <c r="BJ40" s="729"/>
      <c r="BK40" s="729"/>
      <c r="BL40" s="236"/>
      <c r="BM40" s="663" t="s">
        <v>346</v>
      </c>
      <c r="BN40" s="663"/>
      <c r="BO40" s="663"/>
      <c r="BP40" s="663"/>
      <c r="BQ40" s="663"/>
      <c r="BR40" s="663"/>
      <c r="BS40" s="663"/>
      <c r="BT40" s="663"/>
      <c r="BU40" s="664"/>
      <c r="BV40" s="647">
        <v>38</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29270</v>
      </c>
      <c r="CS40" s="648"/>
      <c r="CT40" s="648"/>
      <c r="CU40" s="648"/>
      <c r="CV40" s="648"/>
      <c r="CW40" s="648"/>
      <c r="CX40" s="648"/>
      <c r="CY40" s="649"/>
      <c r="CZ40" s="652">
        <v>0.2</v>
      </c>
      <c r="DA40" s="684"/>
      <c r="DB40" s="684"/>
      <c r="DC40" s="687"/>
      <c r="DD40" s="656">
        <v>6860</v>
      </c>
      <c r="DE40" s="648"/>
      <c r="DF40" s="648"/>
      <c r="DG40" s="648"/>
      <c r="DH40" s="648"/>
      <c r="DI40" s="648"/>
      <c r="DJ40" s="648"/>
      <c r="DK40" s="649"/>
      <c r="DL40" s="656">
        <v>6860</v>
      </c>
      <c r="DM40" s="648"/>
      <c r="DN40" s="648"/>
      <c r="DO40" s="648"/>
      <c r="DP40" s="648"/>
      <c r="DQ40" s="648"/>
      <c r="DR40" s="648"/>
      <c r="DS40" s="648"/>
      <c r="DT40" s="648"/>
      <c r="DU40" s="648"/>
      <c r="DV40" s="649"/>
      <c r="DW40" s="652">
        <v>0.1</v>
      </c>
      <c r="DX40" s="684"/>
      <c r="DY40" s="684"/>
      <c r="DZ40" s="684"/>
      <c r="EA40" s="684"/>
      <c r="EB40" s="684"/>
      <c r="EC40" s="685"/>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233</v>
      </c>
      <c r="S41" s="648"/>
      <c r="T41" s="648"/>
      <c r="U41" s="648"/>
      <c r="V41" s="648"/>
      <c r="W41" s="648"/>
      <c r="X41" s="648"/>
      <c r="Y41" s="649"/>
      <c r="Z41" s="650" t="s">
        <v>233</v>
      </c>
      <c r="AA41" s="650"/>
      <c r="AB41" s="650"/>
      <c r="AC41" s="650"/>
      <c r="AD41" s="651" t="s">
        <v>233</v>
      </c>
      <c r="AE41" s="651"/>
      <c r="AF41" s="651"/>
      <c r="AG41" s="651"/>
      <c r="AH41" s="651"/>
      <c r="AI41" s="651"/>
      <c r="AJ41" s="651"/>
      <c r="AK41" s="651"/>
      <c r="AL41" s="652" t="s">
        <v>233</v>
      </c>
      <c r="AM41" s="653"/>
      <c r="AN41" s="653"/>
      <c r="AO41" s="654"/>
      <c r="AQ41" s="725" t="s">
        <v>349</v>
      </c>
      <c r="AR41" s="726"/>
      <c r="AS41" s="726"/>
      <c r="AT41" s="726"/>
      <c r="AU41" s="726"/>
      <c r="AV41" s="726"/>
      <c r="AW41" s="726"/>
      <c r="AX41" s="726"/>
      <c r="AY41" s="727"/>
      <c r="AZ41" s="647">
        <v>164406</v>
      </c>
      <c r="BA41" s="648"/>
      <c r="BB41" s="648"/>
      <c r="BC41" s="648"/>
      <c r="BD41" s="682"/>
      <c r="BE41" s="682"/>
      <c r="BF41" s="716"/>
      <c r="BG41" s="728"/>
      <c r="BH41" s="729"/>
      <c r="BI41" s="729"/>
      <c r="BJ41" s="729"/>
      <c r="BK41" s="729"/>
      <c r="BL41" s="236"/>
      <c r="BM41" s="663" t="s">
        <v>350</v>
      </c>
      <c r="BN41" s="663"/>
      <c r="BO41" s="663"/>
      <c r="BP41" s="663"/>
      <c r="BQ41" s="663"/>
      <c r="BR41" s="663"/>
      <c r="BS41" s="663"/>
      <c r="BT41" s="663"/>
      <c r="BU41" s="664"/>
      <c r="BV41" s="647">
        <v>2</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127</v>
      </c>
      <c r="CS41" s="682"/>
      <c r="CT41" s="682"/>
      <c r="CU41" s="682"/>
      <c r="CV41" s="682"/>
      <c r="CW41" s="682"/>
      <c r="CX41" s="682"/>
      <c r="CY41" s="683"/>
      <c r="CZ41" s="652" t="s">
        <v>127</v>
      </c>
      <c r="DA41" s="684"/>
      <c r="DB41" s="684"/>
      <c r="DC41" s="687"/>
      <c r="DD41" s="656" t="s">
        <v>233</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195383</v>
      </c>
      <c r="S42" s="648"/>
      <c r="T42" s="648"/>
      <c r="U42" s="648"/>
      <c r="V42" s="648"/>
      <c r="W42" s="648"/>
      <c r="X42" s="648"/>
      <c r="Y42" s="649"/>
      <c r="Z42" s="650">
        <v>1.1000000000000001</v>
      </c>
      <c r="AA42" s="650"/>
      <c r="AB42" s="650"/>
      <c r="AC42" s="650"/>
      <c r="AD42" s="651" t="s">
        <v>127</v>
      </c>
      <c r="AE42" s="651"/>
      <c r="AF42" s="651"/>
      <c r="AG42" s="651"/>
      <c r="AH42" s="651"/>
      <c r="AI42" s="651"/>
      <c r="AJ42" s="651"/>
      <c r="AK42" s="651"/>
      <c r="AL42" s="652" t="s">
        <v>127</v>
      </c>
      <c r="AM42" s="653"/>
      <c r="AN42" s="653"/>
      <c r="AO42" s="654"/>
      <c r="AQ42" s="746" t="s">
        <v>353</v>
      </c>
      <c r="AR42" s="747"/>
      <c r="AS42" s="747"/>
      <c r="AT42" s="747"/>
      <c r="AU42" s="747"/>
      <c r="AV42" s="747"/>
      <c r="AW42" s="747"/>
      <c r="AX42" s="747"/>
      <c r="AY42" s="748"/>
      <c r="AZ42" s="738">
        <v>826759</v>
      </c>
      <c r="BA42" s="739"/>
      <c r="BB42" s="739"/>
      <c r="BC42" s="739"/>
      <c r="BD42" s="718"/>
      <c r="BE42" s="718"/>
      <c r="BF42" s="720"/>
      <c r="BG42" s="730"/>
      <c r="BH42" s="731"/>
      <c r="BI42" s="731"/>
      <c r="BJ42" s="731"/>
      <c r="BK42" s="731"/>
      <c r="BL42" s="237"/>
      <c r="BM42" s="673" t="s">
        <v>354</v>
      </c>
      <c r="BN42" s="673"/>
      <c r="BO42" s="673"/>
      <c r="BP42" s="673"/>
      <c r="BQ42" s="673"/>
      <c r="BR42" s="673"/>
      <c r="BS42" s="673"/>
      <c r="BT42" s="673"/>
      <c r="BU42" s="674"/>
      <c r="BV42" s="738">
        <v>498</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5584413</v>
      </c>
      <c r="CS42" s="648"/>
      <c r="CT42" s="648"/>
      <c r="CU42" s="648"/>
      <c r="CV42" s="648"/>
      <c r="CW42" s="648"/>
      <c r="CX42" s="648"/>
      <c r="CY42" s="649"/>
      <c r="CZ42" s="652">
        <v>31.6</v>
      </c>
      <c r="DA42" s="653"/>
      <c r="DB42" s="653"/>
      <c r="DC42" s="665"/>
      <c r="DD42" s="656">
        <v>1228300</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18425118</v>
      </c>
      <c r="S43" s="739"/>
      <c r="T43" s="739"/>
      <c r="U43" s="739"/>
      <c r="V43" s="739"/>
      <c r="W43" s="739"/>
      <c r="X43" s="739"/>
      <c r="Y43" s="740"/>
      <c r="Z43" s="741">
        <v>100</v>
      </c>
      <c r="AA43" s="741"/>
      <c r="AB43" s="741"/>
      <c r="AC43" s="741"/>
      <c r="AD43" s="742">
        <v>6022698</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248635</v>
      </c>
      <c r="CS43" s="682"/>
      <c r="CT43" s="682"/>
      <c r="CU43" s="682"/>
      <c r="CV43" s="682"/>
      <c r="CW43" s="682"/>
      <c r="CX43" s="682"/>
      <c r="CY43" s="683"/>
      <c r="CZ43" s="652">
        <v>1.4</v>
      </c>
      <c r="DA43" s="684"/>
      <c r="DB43" s="684"/>
      <c r="DC43" s="687"/>
      <c r="DD43" s="656">
        <v>244858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1958162</v>
      </c>
      <c r="CS44" s="648"/>
      <c r="CT44" s="648"/>
      <c r="CU44" s="648"/>
      <c r="CV44" s="648"/>
      <c r="CW44" s="648"/>
      <c r="CX44" s="648"/>
      <c r="CY44" s="649"/>
      <c r="CZ44" s="652">
        <v>11.1</v>
      </c>
      <c r="DA44" s="653"/>
      <c r="DB44" s="653"/>
      <c r="DC44" s="665"/>
      <c r="DD44" s="656">
        <v>200310</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1481284</v>
      </c>
      <c r="CS45" s="682"/>
      <c r="CT45" s="682"/>
      <c r="CU45" s="682"/>
      <c r="CV45" s="682"/>
      <c r="CW45" s="682"/>
      <c r="CX45" s="682"/>
      <c r="CY45" s="683"/>
      <c r="CZ45" s="652">
        <v>8.4</v>
      </c>
      <c r="DA45" s="684"/>
      <c r="DB45" s="684"/>
      <c r="DC45" s="687"/>
      <c r="DD45" s="656">
        <v>29516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360139</v>
      </c>
      <c r="CS46" s="648"/>
      <c r="CT46" s="648"/>
      <c r="CU46" s="648"/>
      <c r="CV46" s="648"/>
      <c r="CW46" s="648"/>
      <c r="CX46" s="648"/>
      <c r="CY46" s="649"/>
      <c r="CZ46" s="652">
        <v>2</v>
      </c>
      <c r="DA46" s="653"/>
      <c r="DB46" s="653"/>
      <c r="DC46" s="665"/>
      <c r="DD46" s="656">
        <v>118584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3626251</v>
      </c>
      <c r="CS47" s="682"/>
      <c r="CT47" s="682"/>
      <c r="CU47" s="682"/>
      <c r="CV47" s="682"/>
      <c r="CW47" s="682"/>
      <c r="CX47" s="682"/>
      <c r="CY47" s="683"/>
      <c r="CZ47" s="652">
        <v>20.5</v>
      </c>
      <c r="DA47" s="684"/>
      <c r="DB47" s="684"/>
      <c r="DC47" s="687"/>
      <c r="DD47" s="656">
        <v>1027990</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233</v>
      </c>
      <c r="CS48" s="648"/>
      <c r="CT48" s="648"/>
      <c r="CU48" s="648"/>
      <c r="CV48" s="648"/>
      <c r="CW48" s="648"/>
      <c r="CX48" s="648"/>
      <c r="CY48" s="649"/>
      <c r="CZ48" s="652" t="s">
        <v>127</v>
      </c>
      <c r="DA48" s="653"/>
      <c r="DB48" s="653"/>
      <c r="DC48" s="665"/>
      <c r="DD48" s="656" t="s">
        <v>233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17650902</v>
      </c>
      <c r="CS49" s="718"/>
      <c r="CT49" s="718"/>
      <c r="CU49" s="718"/>
      <c r="CV49" s="718"/>
      <c r="CW49" s="718"/>
      <c r="CX49" s="718"/>
      <c r="CY49" s="749"/>
      <c r="CZ49" s="743">
        <v>100</v>
      </c>
      <c r="DA49" s="750"/>
      <c r="DB49" s="750"/>
      <c r="DC49" s="751"/>
      <c r="DD49" s="752">
        <v>8522482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ruViKsOOWJk4PyhzW9nBXHZ5UtCjvGNm4HvcC27G6lGG+LDgHruKBmfHwYr2hYZjP77keXF21MaODkHNOqgNA==" saltValue="yYaewZTUiBekUMC32Ei5E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18383</v>
      </c>
      <c r="R7" s="783"/>
      <c r="S7" s="783"/>
      <c r="T7" s="783"/>
      <c r="U7" s="783"/>
      <c r="V7" s="783">
        <v>17609</v>
      </c>
      <c r="W7" s="783"/>
      <c r="X7" s="783"/>
      <c r="Y7" s="783"/>
      <c r="Z7" s="783"/>
      <c r="AA7" s="783">
        <v>774</v>
      </c>
      <c r="AB7" s="783"/>
      <c r="AC7" s="783"/>
      <c r="AD7" s="783"/>
      <c r="AE7" s="784"/>
      <c r="AF7" s="785">
        <v>553</v>
      </c>
      <c r="AG7" s="786"/>
      <c r="AH7" s="786"/>
      <c r="AI7" s="786"/>
      <c r="AJ7" s="787"/>
      <c r="AK7" s="824" t="s">
        <v>510</v>
      </c>
      <c r="AL7" s="822"/>
      <c r="AM7" s="822"/>
      <c r="AN7" s="822"/>
      <c r="AO7" s="825"/>
      <c r="AP7" s="826">
        <v>11424</v>
      </c>
      <c r="AQ7" s="822"/>
      <c r="AR7" s="822"/>
      <c r="AS7" s="822"/>
      <c r="AT7" s="825"/>
      <c r="AU7" s="827"/>
      <c r="AV7" s="827"/>
      <c r="AW7" s="827"/>
      <c r="AX7" s="827"/>
      <c r="AY7" s="828"/>
      <c r="AZ7" s="254"/>
      <c r="BA7" s="254"/>
      <c r="BB7" s="254"/>
      <c r="BC7" s="254"/>
      <c r="BD7" s="254"/>
      <c r="BE7" s="255"/>
      <c r="BF7" s="255"/>
      <c r="BG7" s="255"/>
      <c r="BH7" s="255"/>
      <c r="BI7" s="255"/>
      <c r="BJ7" s="255"/>
      <c r="BK7" s="255"/>
      <c r="BL7" s="255"/>
      <c r="BM7" s="255"/>
      <c r="BN7" s="255"/>
      <c r="BO7" s="255"/>
      <c r="BP7" s="255"/>
      <c r="BQ7" s="261">
        <v>1</v>
      </c>
      <c r="BR7" s="262"/>
      <c r="BS7" s="829" t="s">
        <v>583</v>
      </c>
      <c r="BT7" s="830"/>
      <c r="BU7" s="830"/>
      <c r="BV7" s="830"/>
      <c r="BW7" s="830"/>
      <c r="BX7" s="830"/>
      <c r="BY7" s="830"/>
      <c r="BZ7" s="830"/>
      <c r="CA7" s="830"/>
      <c r="CB7" s="830"/>
      <c r="CC7" s="830"/>
      <c r="CD7" s="830"/>
      <c r="CE7" s="830"/>
      <c r="CF7" s="830"/>
      <c r="CG7" s="831"/>
      <c r="CH7" s="821">
        <v>6</v>
      </c>
      <c r="CI7" s="822"/>
      <c r="CJ7" s="822"/>
      <c r="CK7" s="822"/>
      <c r="CL7" s="823"/>
      <c r="CM7" s="821">
        <v>57</v>
      </c>
      <c r="CN7" s="822"/>
      <c r="CO7" s="822"/>
      <c r="CP7" s="822"/>
      <c r="CQ7" s="823"/>
      <c r="CR7" s="821">
        <v>10</v>
      </c>
      <c r="CS7" s="822"/>
      <c r="CT7" s="822"/>
      <c r="CU7" s="822"/>
      <c r="CV7" s="823"/>
      <c r="CW7" s="821" t="s">
        <v>510</v>
      </c>
      <c r="CX7" s="822"/>
      <c r="CY7" s="822"/>
      <c r="CZ7" s="822"/>
      <c r="DA7" s="823"/>
      <c r="DB7" s="821" t="s">
        <v>510</v>
      </c>
      <c r="DC7" s="822"/>
      <c r="DD7" s="822"/>
      <c r="DE7" s="822"/>
      <c r="DF7" s="823"/>
      <c r="DG7" s="821" t="s">
        <v>510</v>
      </c>
      <c r="DH7" s="822"/>
      <c r="DI7" s="822"/>
      <c r="DJ7" s="822"/>
      <c r="DK7" s="823"/>
      <c r="DL7" s="821" t="s">
        <v>510</v>
      </c>
      <c r="DM7" s="822"/>
      <c r="DN7" s="822"/>
      <c r="DO7" s="822"/>
      <c r="DP7" s="823"/>
      <c r="DQ7" s="821" t="s">
        <v>510</v>
      </c>
      <c r="DR7" s="822"/>
      <c r="DS7" s="822"/>
      <c r="DT7" s="822"/>
      <c r="DU7" s="823"/>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129</v>
      </c>
      <c r="R8" s="807"/>
      <c r="S8" s="807"/>
      <c r="T8" s="807"/>
      <c r="U8" s="807"/>
      <c r="V8" s="807">
        <v>129</v>
      </c>
      <c r="W8" s="807"/>
      <c r="X8" s="807"/>
      <c r="Y8" s="807"/>
      <c r="Z8" s="807"/>
      <c r="AA8" s="807" t="s">
        <v>510</v>
      </c>
      <c r="AB8" s="807"/>
      <c r="AC8" s="807"/>
      <c r="AD8" s="807"/>
      <c r="AE8" s="808"/>
      <c r="AF8" s="809" t="s">
        <v>127</v>
      </c>
      <c r="AG8" s="810"/>
      <c r="AH8" s="810"/>
      <c r="AI8" s="810"/>
      <c r="AJ8" s="811"/>
      <c r="AK8" s="812">
        <v>98</v>
      </c>
      <c r="AL8" s="813"/>
      <c r="AM8" s="813"/>
      <c r="AN8" s="813"/>
      <c r="AO8" s="814"/>
      <c r="AP8" s="815" t="s">
        <v>510</v>
      </c>
      <c r="AQ8" s="813"/>
      <c r="AR8" s="813"/>
      <c r="AS8" s="813"/>
      <c r="AT8" s="814"/>
      <c r="AU8" s="816"/>
      <c r="AV8" s="816"/>
      <c r="AW8" s="816"/>
      <c r="AX8" s="816"/>
      <c r="AY8" s="817"/>
      <c r="AZ8" s="254"/>
      <c r="BA8" s="254"/>
      <c r="BB8" s="254"/>
      <c r="BC8" s="254"/>
      <c r="BD8" s="254"/>
      <c r="BE8" s="255"/>
      <c r="BF8" s="255"/>
      <c r="BG8" s="255"/>
      <c r="BH8" s="255"/>
      <c r="BI8" s="255"/>
      <c r="BJ8" s="255"/>
      <c r="BK8" s="255"/>
      <c r="BL8" s="255"/>
      <c r="BM8" s="255"/>
      <c r="BN8" s="255"/>
      <c r="BO8" s="255"/>
      <c r="BP8" s="255"/>
      <c r="BQ8" s="264">
        <v>2</v>
      </c>
      <c r="BR8" s="265"/>
      <c r="BS8" s="818" t="s">
        <v>584</v>
      </c>
      <c r="BT8" s="819"/>
      <c r="BU8" s="819"/>
      <c r="BV8" s="819"/>
      <c r="BW8" s="819"/>
      <c r="BX8" s="819"/>
      <c r="BY8" s="819"/>
      <c r="BZ8" s="819"/>
      <c r="CA8" s="819"/>
      <c r="CB8" s="819"/>
      <c r="CC8" s="819"/>
      <c r="CD8" s="819"/>
      <c r="CE8" s="819"/>
      <c r="CF8" s="819"/>
      <c r="CG8" s="820"/>
      <c r="CH8" s="832">
        <v>6</v>
      </c>
      <c r="CI8" s="813"/>
      <c r="CJ8" s="813"/>
      <c r="CK8" s="813"/>
      <c r="CL8" s="833"/>
      <c r="CM8" s="832">
        <v>38</v>
      </c>
      <c r="CN8" s="813"/>
      <c r="CO8" s="813"/>
      <c r="CP8" s="813"/>
      <c r="CQ8" s="833"/>
      <c r="CR8" s="832">
        <v>20</v>
      </c>
      <c r="CS8" s="813"/>
      <c r="CT8" s="813"/>
      <c r="CU8" s="813"/>
      <c r="CV8" s="833"/>
      <c r="CW8" s="832" t="s">
        <v>510</v>
      </c>
      <c r="CX8" s="813"/>
      <c r="CY8" s="813"/>
      <c r="CZ8" s="813"/>
      <c r="DA8" s="833"/>
      <c r="DB8" s="832" t="s">
        <v>510</v>
      </c>
      <c r="DC8" s="813"/>
      <c r="DD8" s="813"/>
      <c r="DE8" s="813"/>
      <c r="DF8" s="833"/>
      <c r="DG8" s="832" t="s">
        <v>510</v>
      </c>
      <c r="DH8" s="813"/>
      <c r="DI8" s="813"/>
      <c r="DJ8" s="813"/>
      <c r="DK8" s="833"/>
      <c r="DL8" s="832" t="s">
        <v>510</v>
      </c>
      <c r="DM8" s="813"/>
      <c r="DN8" s="813"/>
      <c r="DO8" s="813"/>
      <c r="DP8" s="833"/>
      <c r="DQ8" s="832" t="s">
        <v>510</v>
      </c>
      <c r="DR8" s="813"/>
      <c r="DS8" s="813"/>
      <c r="DT8" s="813"/>
      <c r="DU8" s="833"/>
      <c r="DV8" s="834"/>
      <c r="DW8" s="835"/>
      <c r="DX8" s="835"/>
      <c r="DY8" s="835"/>
      <c r="DZ8" s="836"/>
      <c r="EA8" s="256"/>
    </row>
    <row r="9" spans="1:131" s="257" customFormat="1" ht="26.25" customHeight="1" x14ac:dyDescent="0.15">
      <c r="A9" s="263">
        <v>3</v>
      </c>
      <c r="B9" s="803" t="s">
        <v>391</v>
      </c>
      <c r="C9" s="804"/>
      <c r="D9" s="804"/>
      <c r="E9" s="804"/>
      <c r="F9" s="804"/>
      <c r="G9" s="804"/>
      <c r="H9" s="804"/>
      <c r="I9" s="804"/>
      <c r="J9" s="804"/>
      <c r="K9" s="804"/>
      <c r="L9" s="804"/>
      <c r="M9" s="804"/>
      <c r="N9" s="804"/>
      <c r="O9" s="804"/>
      <c r="P9" s="805"/>
      <c r="Q9" s="806">
        <v>26</v>
      </c>
      <c r="R9" s="807"/>
      <c r="S9" s="807"/>
      <c r="T9" s="807"/>
      <c r="U9" s="807"/>
      <c r="V9" s="807">
        <v>26</v>
      </c>
      <c r="W9" s="807"/>
      <c r="X9" s="807"/>
      <c r="Y9" s="807"/>
      <c r="Z9" s="807"/>
      <c r="AA9" s="807" t="s">
        <v>510</v>
      </c>
      <c r="AB9" s="807"/>
      <c r="AC9" s="807"/>
      <c r="AD9" s="807"/>
      <c r="AE9" s="808"/>
      <c r="AF9" s="809" t="s">
        <v>127</v>
      </c>
      <c r="AG9" s="810"/>
      <c r="AH9" s="810"/>
      <c r="AI9" s="810"/>
      <c r="AJ9" s="811"/>
      <c r="AK9" s="812">
        <v>7</v>
      </c>
      <c r="AL9" s="813"/>
      <c r="AM9" s="813"/>
      <c r="AN9" s="813"/>
      <c r="AO9" s="814"/>
      <c r="AP9" s="815" t="s">
        <v>510</v>
      </c>
      <c r="AQ9" s="813"/>
      <c r="AR9" s="813"/>
      <c r="AS9" s="813"/>
      <c r="AT9" s="814"/>
      <c r="AU9" s="816"/>
      <c r="AV9" s="816"/>
      <c r="AW9" s="816"/>
      <c r="AX9" s="816"/>
      <c r="AY9" s="817"/>
      <c r="AZ9" s="254"/>
      <c r="BA9" s="254"/>
      <c r="BB9" s="254"/>
      <c r="BC9" s="254"/>
      <c r="BD9" s="254"/>
      <c r="BE9" s="255"/>
      <c r="BF9" s="255"/>
      <c r="BG9" s="255"/>
      <c r="BH9" s="255"/>
      <c r="BI9" s="255"/>
      <c r="BJ9" s="255"/>
      <c r="BK9" s="255"/>
      <c r="BL9" s="255"/>
      <c r="BM9" s="255"/>
      <c r="BN9" s="255"/>
      <c r="BO9" s="255"/>
      <c r="BP9" s="255"/>
      <c r="BQ9" s="264">
        <v>3</v>
      </c>
      <c r="BR9" s="265"/>
      <c r="BS9" s="818"/>
      <c r="BT9" s="819"/>
      <c r="BU9" s="819"/>
      <c r="BV9" s="819"/>
      <c r="BW9" s="819"/>
      <c r="BX9" s="819"/>
      <c r="BY9" s="819"/>
      <c r="BZ9" s="819"/>
      <c r="CA9" s="819"/>
      <c r="CB9" s="819"/>
      <c r="CC9" s="819"/>
      <c r="CD9" s="819"/>
      <c r="CE9" s="819"/>
      <c r="CF9" s="819"/>
      <c r="CG9" s="820"/>
      <c r="CH9" s="832"/>
      <c r="CI9" s="813"/>
      <c r="CJ9" s="813"/>
      <c r="CK9" s="813"/>
      <c r="CL9" s="833"/>
      <c r="CM9" s="832"/>
      <c r="CN9" s="813"/>
      <c r="CO9" s="813"/>
      <c r="CP9" s="813"/>
      <c r="CQ9" s="833"/>
      <c r="CR9" s="832"/>
      <c r="CS9" s="813"/>
      <c r="CT9" s="813"/>
      <c r="CU9" s="813"/>
      <c r="CV9" s="833"/>
      <c r="CW9" s="832"/>
      <c r="CX9" s="813"/>
      <c r="CY9" s="813"/>
      <c r="CZ9" s="813"/>
      <c r="DA9" s="833"/>
      <c r="DB9" s="832"/>
      <c r="DC9" s="813"/>
      <c r="DD9" s="813"/>
      <c r="DE9" s="813"/>
      <c r="DF9" s="833"/>
      <c r="DG9" s="832"/>
      <c r="DH9" s="813"/>
      <c r="DI9" s="813"/>
      <c r="DJ9" s="813"/>
      <c r="DK9" s="833"/>
      <c r="DL9" s="832"/>
      <c r="DM9" s="813"/>
      <c r="DN9" s="813"/>
      <c r="DO9" s="813"/>
      <c r="DP9" s="833"/>
      <c r="DQ9" s="832"/>
      <c r="DR9" s="813"/>
      <c r="DS9" s="813"/>
      <c r="DT9" s="813"/>
      <c r="DU9" s="833"/>
      <c r="DV9" s="834"/>
      <c r="DW9" s="835"/>
      <c r="DX9" s="835"/>
      <c r="DY9" s="835"/>
      <c r="DZ9" s="836"/>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4"/>
      <c r="AL10" s="837"/>
      <c r="AM10" s="837"/>
      <c r="AN10" s="837"/>
      <c r="AO10" s="837"/>
      <c r="AP10" s="837"/>
      <c r="AQ10" s="837"/>
      <c r="AR10" s="837"/>
      <c r="AS10" s="837"/>
      <c r="AT10" s="837"/>
      <c r="AU10" s="816"/>
      <c r="AV10" s="816"/>
      <c r="AW10" s="816"/>
      <c r="AX10" s="816"/>
      <c r="AY10" s="817"/>
      <c r="AZ10" s="254"/>
      <c r="BA10" s="254"/>
      <c r="BB10" s="254"/>
      <c r="BC10" s="254"/>
      <c r="BD10" s="254"/>
      <c r="BE10" s="255"/>
      <c r="BF10" s="255"/>
      <c r="BG10" s="255"/>
      <c r="BH10" s="255"/>
      <c r="BI10" s="255"/>
      <c r="BJ10" s="255"/>
      <c r="BK10" s="255"/>
      <c r="BL10" s="255"/>
      <c r="BM10" s="255"/>
      <c r="BN10" s="255"/>
      <c r="BO10" s="255"/>
      <c r="BP10" s="255"/>
      <c r="BQ10" s="264">
        <v>4</v>
      </c>
      <c r="BR10" s="265"/>
      <c r="BS10" s="818"/>
      <c r="BT10" s="819"/>
      <c r="BU10" s="819"/>
      <c r="BV10" s="819"/>
      <c r="BW10" s="819"/>
      <c r="BX10" s="819"/>
      <c r="BY10" s="819"/>
      <c r="BZ10" s="819"/>
      <c r="CA10" s="819"/>
      <c r="CB10" s="819"/>
      <c r="CC10" s="819"/>
      <c r="CD10" s="819"/>
      <c r="CE10" s="819"/>
      <c r="CF10" s="819"/>
      <c r="CG10" s="820"/>
      <c r="CH10" s="832"/>
      <c r="CI10" s="813"/>
      <c r="CJ10" s="813"/>
      <c r="CK10" s="813"/>
      <c r="CL10" s="833"/>
      <c r="CM10" s="832"/>
      <c r="CN10" s="813"/>
      <c r="CO10" s="813"/>
      <c r="CP10" s="813"/>
      <c r="CQ10" s="833"/>
      <c r="CR10" s="832"/>
      <c r="CS10" s="813"/>
      <c r="CT10" s="813"/>
      <c r="CU10" s="813"/>
      <c r="CV10" s="833"/>
      <c r="CW10" s="832"/>
      <c r="CX10" s="813"/>
      <c r="CY10" s="813"/>
      <c r="CZ10" s="813"/>
      <c r="DA10" s="833"/>
      <c r="DB10" s="832"/>
      <c r="DC10" s="813"/>
      <c r="DD10" s="813"/>
      <c r="DE10" s="813"/>
      <c r="DF10" s="833"/>
      <c r="DG10" s="832"/>
      <c r="DH10" s="813"/>
      <c r="DI10" s="813"/>
      <c r="DJ10" s="813"/>
      <c r="DK10" s="833"/>
      <c r="DL10" s="832"/>
      <c r="DM10" s="813"/>
      <c r="DN10" s="813"/>
      <c r="DO10" s="813"/>
      <c r="DP10" s="833"/>
      <c r="DQ10" s="832"/>
      <c r="DR10" s="813"/>
      <c r="DS10" s="813"/>
      <c r="DT10" s="813"/>
      <c r="DU10" s="833"/>
      <c r="DV10" s="834"/>
      <c r="DW10" s="835"/>
      <c r="DX10" s="835"/>
      <c r="DY10" s="835"/>
      <c r="DZ10" s="836"/>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4"/>
      <c r="AL11" s="837"/>
      <c r="AM11" s="837"/>
      <c r="AN11" s="837"/>
      <c r="AO11" s="837"/>
      <c r="AP11" s="837"/>
      <c r="AQ11" s="837"/>
      <c r="AR11" s="837"/>
      <c r="AS11" s="837"/>
      <c r="AT11" s="837"/>
      <c r="AU11" s="816"/>
      <c r="AV11" s="816"/>
      <c r="AW11" s="816"/>
      <c r="AX11" s="816"/>
      <c r="AY11" s="817"/>
      <c r="AZ11" s="254"/>
      <c r="BA11" s="254"/>
      <c r="BB11" s="254"/>
      <c r="BC11" s="254"/>
      <c r="BD11" s="254"/>
      <c r="BE11" s="255"/>
      <c r="BF11" s="255"/>
      <c r="BG11" s="255"/>
      <c r="BH11" s="255"/>
      <c r="BI11" s="255"/>
      <c r="BJ11" s="255"/>
      <c r="BK11" s="255"/>
      <c r="BL11" s="255"/>
      <c r="BM11" s="255"/>
      <c r="BN11" s="255"/>
      <c r="BO11" s="255"/>
      <c r="BP11" s="255"/>
      <c r="BQ11" s="264">
        <v>5</v>
      </c>
      <c r="BR11" s="265"/>
      <c r="BS11" s="818"/>
      <c r="BT11" s="819"/>
      <c r="BU11" s="819"/>
      <c r="BV11" s="819"/>
      <c r="BW11" s="819"/>
      <c r="BX11" s="819"/>
      <c r="BY11" s="819"/>
      <c r="BZ11" s="819"/>
      <c r="CA11" s="819"/>
      <c r="CB11" s="819"/>
      <c r="CC11" s="819"/>
      <c r="CD11" s="819"/>
      <c r="CE11" s="819"/>
      <c r="CF11" s="819"/>
      <c r="CG11" s="820"/>
      <c r="CH11" s="832"/>
      <c r="CI11" s="813"/>
      <c r="CJ11" s="813"/>
      <c r="CK11" s="813"/>
      <c r="CL11" s="833"/>
      <c r="CM11" s="832"/>
      <c r="CN11" s="813"/>
      <c r="CO11" s="813"/>
      <c r="CP11" s="813"/>
      <c r="CQ11" s="833"/>
      <c r="CR11" s="832"/>
      <c r="CS11" s="813"/>
      <c r="CT11" s="813"/>
      <c r="CU11" s="813"/>
      <c r="CV11" s="833"/>
      <c r="CW11" s="832"/>
      <c r="CX11" s="813"/>
      <c r="CY11" s="813"/>
      <c r="CZ11" s="813"/>
      <c r="DA11" s="833"/>
      <c r="DB11" s="832"/>
      <c r="DC11" s="813"/>
      <c r="DD11" s="813"/>
      <c r="DE11" s="813"/>
      <c r="DF11" s="833"/>
      <c r="DG11" s="832"/>
      <c r="DH11" s="813"/>
      <c r="DI11" s="813"/>
      <c r="DJ11" s="813"/>
      <c r="DK11" s="833"/>
      <c r="DL11" s="832"/>
      <c r="DM11" s="813"/>
      <c r="DN11" s="813"/>
      <c r="DO11" s="813"/>
      <c r="DP11" s="833"/>
      <c r="DQ11" s="832"/>
      <c r="DR11" s="813"/>
      <c r="DS11" s="813"/>
      <c r="DT11" s="813"/>
      <c r="DU11" s="833"/>
      <c r="DV11" s="834"/>
      <c r="DW11" s="835"/>
      <c r="DX11" s="835"/>
      <c r="DY11" s="835"/>
      <c r="DZ11" s="836"/>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4"/>
      <c r="AL12" s="837"/>
      <c r="AM12" s="837"/>
      <c r="AN12" s="837"/>
      <c r="AO12" s="837"/>
      <c r="AP12" s="837"/>
      <c r="AQ12" s="837"/>
      <c r="AR12" s="837"/>
      <c r="AS12" s="837"/>
      <c r="AT12" s="837"/>
      <c r="AU12" s="816"/>
      <c r="AV12" s="816"/>
      <c r="AW12" s="816"/>
      <c r="AX12" s="816"/>
      <c r="AY12" s="817"/>
      <c r="AZ12" s="254"/>
      <c r="BA12" s="254"/>
      <c r="BB12" s="254"/>
      <c r="BC12" s="254"/>
      <c r="BD12" s="254"/>
      <c r="BE12" s="255"/>
      <c r="BF12" s="255"/>
      <c r="BG12" s="255"/>
      <c r="BH12" s="255"/>
      <c r="BI12" s="255"/>
      <c r="BJ12" s="255"/>
      <c r="BK12" s="255"/>
      <c r="BL12" s="255"/>
      <c r="BM12" s="255"/>
      <c r="BN12" s="255"/>
      <c r="BO12" s="255"/>
      <c r="BP12" s="255"/>
      <c r="BQ12" s="264">
        <v>6</v>
      </c>
      <c r="BR12" s="265"/>
      <c r="BS12" s="818"/>
      <c r="BT12" s="819"/>
      <c r="BU12" s="819"/>
      <c r="BV12" s="819"/>
      <c r="BW12" s="819"/>
      <c r="BX12" s="819"/>
      <c r="BY12" s="819"/>
      <c r="BZ12" s="819"/>
      <c r="CA12" s="819"/>
      <c r="CB12" s="819"/>
      <c r="CC12" s="819"/>
      <c r="CD12" s="819"/>
      <c r="CE12" s="819"/>
      <c r="CF12" s="819"/>
      <c r="CG12" s="820"/>
      <c r="CH12" s="832"/>
      <c r="CI12" s="813"/>
      <c r="CJ12" s="813"/>
      <c r="CK12" s="813"/>
      <c r="CL12" s="833"/>
      <c r="CM12" s="832"/>
      <c r="CN12" s="813"/>
      <c r="CO12" s="813"/>
      <c r="CP12" s="813"/>
      <c r="CQ12" s="833"/>
      <c r="CR12" s="832"/>
      <c r="CS12" s="813"/>
      <c r="CT12" s="813"/>
      <c r="CU12" s="813"/>
      <c r="CV12" s="833"/>
      <c r="CW12" s="832"/>
      <c r="CX12" s="813"/>
      <c r="CY12" s="813"/>
      <c r="CZ12" s="813"/>
      <c r="DA12" s="833"/>
      <c r="DB12" s="832"/>
      <c r="DC12" s="813"/>
      <c r="DD12" s="813"/>
      <c r="DE12" s="813"/>
      <c r="DF12" s="833"/>
      <c r="DG12" s="832"/>
      <c r="DH12" s="813"/>
      <c r="DI12" s="813"/>
      <c r="DJ12" s="813"/>
      <c r="DK12" s="833"/>
      <c r="DL12" s="832"/>
      <c r="DM12" s="813"/>
      <c r="DN12" s="813"/>
      <c r="DO12" s="813"/>
      <c r="DP12" s="833"/>
      <c r="DQ12" s="832"/>
      <c r="DR12" s="813"/>
      <c r="DS12" s="813"/>
      <c r="DT12" s="813"/>
      <c r="DU12" s="833"/>
      <c r="DV12" s="834"/>
      <c r="DW12" s="835"/>
      <c r="DX12" s="835"/>
      <c r="DY12" s="835"/>
      <c r="DZ12" s="836"/>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4"/>
      <c r="AL13" s="837"/>
      <c r="AM13" s="837"/>
      <c r="AN13" s="837"/>
      <c r="AO13" s="837"/>
      <c r="AP13" s="837"/>
      <c r="AQ13" s="837"/>
      <c r="AR13" s="837"/>
      <c r="AS13" s="837"/>
      <c r="AT13" s="837"/>
      <c r="AU13" s="816"/>
      <c r="AV13" s="816"/>
      <c r="AW13" s="816"/>
      <c r="AX13" s="816"/>
      <c r="AY13" s="817"/>
      <c r="AZ13" s="254"/>
      <c r="BA13" s="254"/>
      <c r="BB13" s="254"/>
      <c r="BC13" s="254"/>
      <c r="BD13" s="254"/>
      <c r="BE13" s="255"/>
      <c r="BF13" s="255"/>
      <c r="BG13" s="255"/>
      <c r="BH13" s="255"/>
      <c r="BI13" s="255"/>
      <c r="BJ13" s="255"/>
      <c r="BK13" s="255"/>
      <c r="BL13" s="255"/>
      <c r="BM13" s="255"/>
      <c r="BN13" s="255"/>
      <c r="BO13" s="255"/>
      <c r="BP13" s="255"/>
      <c r="BQ13" s="264">
        <v>7</v>
      </c>
      <c r="BR13" s="265"/>
      <c r="BS13" s="818"/>
      <c r="BT13" s="819"/>
      <c r="BU13" s="819"/>
      <c r="BV13" s="819"/>
      <c r="BW13" s="819"/>
      <c r="BX13" s="819"/>
      <c r="BY13" s="819"/>
      <c r="BZ13" s="819"/>
      <c r="CA13" s="819"/>
      <c r="CB13" s="819"/>
      <c r="CC13" s="819"/>
      <c r="CD13" s="819"/>
      <c r="CE13" s="819"/>
      <c r="CF13" s="819"/>
      <c r="CG13" s="820"/>
      <c r="CH13" s="832"/>
      <c r="CI13" s="813"/>
      <c r="CJ13" s="813"/>
      <c r="CK13" s="813"/>
      <c r="CL13" s="833"/>
      <c r="CM13" s="832"/>
      <c r="CN13" s="813"/>
      <c r="CO13" s="813"/>
      <c r="CP13" s="813"/>
      <c r="CQ13" s="833"/>
      <c r="CR13" s="832"/>
      <c r="CS13" s="813"/>
      <c r="CT13" s="813"/>
      <c r="CU13" s="813"/>
      <c r="CV13" s="833"/>
      <c r="CW13" s="832"/>
      <c r="CX13" s="813"/>
      <c r="CY13" s="813"/>
      <c r="CZ13" s="813"/>
      <c r="DA13" s="833"/>
      <c r="DB13" s="832"/>
      <c r="DC13" s="813"/>
      <c r="DD13" s="813"/>
      <c r="DE13" s="813"/>
      <c r="DF13" s="833"/>
      <c r="DG13" s="832"/>
      <c r="DH13" s="813"/>
      <c r="DI13" s="813"/>
      <c r="DJ13" s="813"/>
      <c r="DK13" s="833"/>
      <c r="DL13" s="832"/>
      <c r="DM13" s="813"/>
      <c r="DN13" s="813"/>
      <c r="DO13" s="813"/>
      <c r="DP13" s="833"/>
      <c r="DQ13" s="832"/>
      <c r="DR13" s="813"/>
      <c r="DS13" s="813"/>
      <c r="DT13" s="813"/>
      <c r="DU13" s="833"/>
      <c r="DV13" s="834"/>
      <c r="DW13" s="835"/>
      <c r="DX13" s="835"/>
      <c r="DY13" s="835"/>
      <c r="DZ13" s="836"/>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4"/>
      <c r="AL14" s="837"/>
      <c r="AM14" s="837"/>
      <c r="AN14" s="837"/>
      <c r="AO14" s="837"/>
      <c r="AP14" s="837"/>
      <c r="AQ14" s="837"/>
      <c r="AR14" s="837"/>
      <c r="AS14" s="837"/>
      <c r="AT14" s="837"/>
      <c r="AU14" s="816"/>
      <c r="AV14" s="816"/>
      <c r="AW14" s="816"/>
      <c r="AX14" s="816"/>
      <c r="AY14" s="817"/>
      <c r="AZ14" s="254"/>
      <c r="BA14" s="254"/>
      <c r="BB14" s="254"/>
      <c r="BC14" s="254"/>
      <c r="BD14" s="254"/>
      <c r="BE14" s="255"/>
      <c r="BF14" s="255"/>
      <c r="BG14" s="255"/>
      <c r="BH14" s="255"/>
      <c r="BI14" s="255"/>
      <c r="BJ14" s="255"/>
      <c r="BK14" s="255"/>
      <c r="BL14" s="255"/>
      <c r="BM14" s="255"/>
      <c r="BN14" s="255"/>
      <c r="BO14" s="255"/>
      <c r="BP14" s="255"/>
      <c r="BQ14" s="264">
        <v>8</v>
      </c>
      <c r="BR14" s="265"/>
      <c r="BS14" s="818"/>
      <c r="BT14" s="819"/>
      <c r="BU14" s="819"/>
      <c r="BV14" s="819"/>
      <c r="BW14" s="819"/>
      <c r="BX14" s="819"/>
      <c r="BY14" s="819"/>
      <c r="BZ14" s="819"/>
      <c r="CA14" s="819"/>
      <c r="CB14" s="819"/>
      <c r="CC14" s="819"/>
      <c r="CD14" s="819"/>
      <c r="CE14" s="819"/>
      <c r="CF14" s="819"/>
      <c r="CG14" s="820"/>
      <c r="CH14" s="832"/>
      <c r="CI14" s="813"/>
      <c r="CJ14" s="813"/>
      <c r="CK14" s="813"/>
      <c r="CL14" s="833"/>
      <c r="CM14" s="832"/>
      <c r="CN14" s="813"/>
      <c r="CO14" s="813"/>
      <c r="CP14" s="813"/>
      <c r="CQ14" s="833"/>
      <c r="CR14" s="832"/>
      <c r="CS14" s="813"/>
      <c r="CT14" s="813"/>
      <c r="CU14" s="813"/>
      <c r="CV14" s="833"/>
      <c r="CW14" s="832"/>
      <c r="CX14" s="813"/>
      <c r="CY14" s="813"/>
      <c r="CZ14" s="813"/>
      <c r="DA14" s="833"/>
      <c r="DB14" s="832"/>
      <c r="DC14" s="813"/>
      <c r="DD14" s="813"/>
      <c r="DE14" s="813"/>
      <c r="DF14" s="833"/>
      <c r="DG14" s="832"/>
      <c r="DH14" s="813"/>
      <c r="DI14" s="813"/>
      <c r="DJ14" s="813"/>
      <c r="DK14" s="833"/>
      <c r="DL14" s="832"/>
      <c r="DM14" s="813"/>
      <c r="DN14" s="813"/>
      <c r="DO14" s="813"/>
      <c r="DP14" s="833"/>
      <c r="DQ14" s="832"/>
      <c r="DR14" s="813"/>
      <c r="DS14" s="813"/>
      <c r="DT14" s="813"/>
      <c r="DU14" s="833"/>
      <c r="DV14" s="834"/>
      <c r="DW14" s="835"/>
      <c r="DX14" s="835"/>
      <c r="DY14" s="835"/>
      <c r="DZ14" s="836"/>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4"/>
      <c r="AL15" s="837"/>
      <c r="AM15" s="837"/>
      <c r="AN15" s="837"/>
      <c r="AO15" s="837"/>
      <c r="AP15" s="837"/>
      <c r="AQ15" s="837"/>
      <c r="AR15" s="837"/>
      <c r="AS15" s="837"/>
      <c r="AT15" s="837"/>
      <c r="AU15" s="816"/>
      <c r="AV15" s="816"/>
      <c r="AW15" s="816"/>
      <c r="AX15" s="816"/>
      <c r="AY15" s="817"/>
      <c r="AZ15" s="254"/>
      <c r="BA15" s="254"/>
      <c r="BB15" s="254"/>
      <c r="BC15" s="254"/>
      <c r="BD15" s="254"/>
      <c r="BE15" s="255"/>
      <c r="BF15" s="255"/>
      <c r="BG15" s="255"/>
      <c r="BH15" s="255"/>
      <c r="BI15" s="255"/>
      <c r="BJ15" s="255"/>
      <c r="BK15" s="255"/>
      <c r="BL15" s="255"/>
      <c r="BM15" s="255"/>
      <c r="BN15" s="255"/>
      <c r="BO15" s="255"/>
      <c r="BP15" s="255"/>
      <c r="BQ15" s="264">
        <v>9</v>
      </c>
      <c r="BR15" s="265"/>
      <c r="BS15" s="818"/>
      <c r="BT15" s="819"/>
      <c r="BU15" s="819"/>
      <c r="BV15" s="819"/>
      <c r="BW15" s="819"/>
      <c r="BX15" s="819"/>
      <c r="BY15" s="819"/>
      <c r="BZ15" s="819"/>
      <c r="CA15" s="819"/>
      <c r="CB15" s="819"/>
      <c r="CC15" s="819"/>
      <c r="CD15" s="819"/>
      <c r="CE15" s="819"/>
      <c r="CF15" s="819"/>
      <c r="CG15" s="820"/>
      <c r="CH15" s="832"/>
      <c r="CI15" s="813"/>
      <c r="CJ15" s="813"/>
      <c r="CK15" s="813"/>
      <c r="CL15" s="833"/>
      <c r="CM15" s="832"/>
      <c r="CN15" s="813"/>
      <c r="CO15" s="813"/>
      <c r="CP15" s="813"/>
      <c r="CQ15" s="833"/>
      <c r="CR15" s="832"/>
      <c r="CS15" s="813"/>
      <c r="CT15" s="813"/>
      <c r="CU15" s="813"/>
      <c r="CV15" s="833"/>
      <c r="CW15" s="832"/>
      <c r="CX15" s="813"/>
      <c r="CY15" s="813"/>
      <c r="CZ15" s="813"/>
      <c r="DA15" s="833"/>
      <c r="DB15" s="832"/>
      <c r="DC15" s="813"/>
      <c r="DD15" s="813"/>
      <c r="DE15" s="813"/>
      <c r="DF15" s="833"/>
      <c r="DG15" s="832"/>
      <c r="DH15" s="813"/>
      <c r="DI15" s="813"/>
      <c r="DJ15" s="813"/>
      <c r="DK15" s="833"/>
      <c r="DL15" s="832"/>
      <c r="DM15" s="813"/>
      <c r="DN15" s="813"/>
      <c r="DO15" s="813"/>
      <c r="DP15" s="833"/>
      <c r="DQ15" s="832"/>
      <c r="DR15" s="813"/>
      <c r="DS15" s="813"/>
      <c r="DT15" s="813"/>
      <c r="DU15" s="833"/>
      <c r="DV15" s="834"/>
      <c r="DW15" s="835"/>
      <c r="DX15" s="835"/>
      <c r="DY15" s="835"/>
      <c r="DZ15" s="836"/>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4"/>
      <c r="AL16" s="837"/>
      <c r="AM16" s="837"/>
      <c r="AN16" s="837"/>
      <c r="AO16" s="837"/>
      <c r="AP16" s="837"/>
      <c r="AQ16" s="837"/>
      <c r="AR16" s="837"/>
      <c r="AS16" s="837"/>
      <c r="AT16" s="837"/>
      <c r="AU16" s="816"/>
      <c r="AV16" s="816"/>
      <c r="AW16" s="816"/>
      <c r="AX16" s="816"/>
      <c r="AY16" s="817"/>
      <c r="AZ16" s="254"/>
      <c r="BA16" s="254"/>
      <c r="BB16" s="254"/>
      <c r="BC16" s="254"/>
      <c r="BD16" s="254"/>
      <c r="BE16" s="255"/>
      <c r="BF16" s="255"/>
      <c r="BG16" s="255"/>
      <c r="BH16" s="255"/>
      <c r="BI16" s="255"/>
      <c r="BJ16" s="255"/>
      <c r="BK16" s="255"/>
      <c r="BL16" s="255"/>
      <c r="BM16" s="255"/>
      <c r="BN16" s="255"/>
      <c r="BO16" s="255"/>
      <c r="BP16" s="255"/>
      <c r="BQ16" s="264">
        <v>10</v>
      </c>
      <c r="BR16" s="265"/>
      <c r="BS16" s="818"/>
      <c r="BT16" s="819"/>
      <c r="BU16" s="819"/>
      <c r="BV16" s="819"/>
      <c r="BW16" s="819"/>
      <c r="BX16" s="819"/>
      <c r="BY16" s="819"/>
      <c r="BZ16" s="819"/>
      <c r="CA16" s="819"/>
      <c r="CB16" s="819"/>
      <c r="CC16" s="819"/>
      <c r="CD16" s="819"/>
      <c r="CE16" s="819"/>
      <c r="CF16" s="819"/>
      <c r="CG16" s="820"/>
      <c r="CH16" s="832"/>
      <c r="CI16" s="813"/>
      <c r="CJ16" s="813"/>
      <c r="CK16" s="813"/>
      <c r="CL16" s="833"/>
      <c r="CM16" s="832"/>
      <c r="CN16" s="813"/>
      <c r="CO16" s="813"/>
      <c r="CP16" s="813"/>
      <c r="CQ16" s="833"/>
      <c r="CR16" s="832"/>
      <c r="CS16" s="813"/>
      <c r="CT16" s="813"/>
      <c r="CU16" s="813"/>
      <c r="CV16" s="833"/>
      <c r="CW16" s="832"/>
      <c r="CX16" s="813"/>
      <c r="CY16" s="813"/>
      <c r="CZ16" s="813"/>
      <c r="DA16" s="833"/>
      <c r="DB16" s="832"/>
      <c r="DC16" s="813"/>
      <c r="DD16" s="813"/>
      <c r="DE16" s="813"/>
      <c r="DF16" s="833"/>
      <c r="DG16" s="832"/>
      <c r="DH16" s="813"/>
      <c r="DI16" s="813"/>
      <c r="DJ16" s="813"/>
      <c r="DK16" s="833"/>
      <c r="DL16" s="832"/>
      <c r="DM16" s="813"/>
      <c r="DN16" s="813"/>
      <c r="DO16" s="813"/>
      <c r="DP16" s="833"/>
      <c r="DQ16" s="832"/>
      <c r="DR16" s="813"/>
      <c r="DS16" s="813"/>
      <c r="DT16" s="813"/>
      <c r="DU16" s="833"/>
      <c r="DV16" s="834"/>
      <c r="DW16" s="835"/>
      <c r="DX16" s="835"/>
      <c r="DY16" s="835"/>
      <c r="DZ16" s="836"/>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4"/>
      <c r="AL17" s="837"/>
      <c r="AM17" s="837"/>
      <c r="AN17" s="837"/>
      <c r="AO17" s="837"/>
      <c r="AP17" s="837"/>
      <c r="AQ17" s="837"/>
      <c r="AR17" s="837"/>
      <c r="AS17" s="837"/>
      <c r="AT17" s="837"/>
      <c r="AU17" s="816"/>
      <c r="AV17" s="816"/>
      <c r="AW17" s="816"/>
      <c r="AX17" s="816"/>
      <c r="AY17" s="817"/>
      <c r="AZ17" s="254"/>
      <c r="BA17" s="254"/>
      <c r="BB17" s="254"/>
      <c r="BC17" s="254"/>
      <c r="BD17" s="254"/>
      <c r="BE17" s="255"/>
      <c r="BF17" s="255"/>
      <c r="BG17" s="255"/>
      <c r="BH17" s="255"/>
      <c r="BI17" s="255"/>
      <c r="BJ17" s="255"/>
      <c r="BK17" s="255"/>
      <c r="BL17" s="255"/>
      <c r="BM17" s="255"/>
      <c r="BN17" s="255"/>
      <c r="BO17" s="255"/>
      <c r="BP17" s="255"/>
      <c r="BQ17" s="264">
        <v>11</v>
      </c>
      <c r="BR17" s="265"/>
      <c r="BS17" s="818"/>
      <c r="BT17" s="819"/>
      <c r="BU17" s="819"/>
      <c r="BV17" s="819"/>
      <c r="BW17" s="819"/>
      <c r="BX17" s="819"/>
      <c r="BY17" s="819"/>
      <c r="BZ17" s="819"/>
      <c r="CA17" s="819"/>
      <c r="CB17" s="819"/>
      <c r="CC17" s="819"/>
      <c r="CD17" s="819"/>
      <c r="CE17" s="819"/>
      <c r="CF17" s="819"/>
      <c r="CG17" s="820"/>
      <c r="CH17" s="832"/>
      <c r="CI17" s="813"/>
      <c r="CJ17" s="813"/>
      <c r="CK17" s="813"/>
      <c r="CL17" s="833"/>
      <c r="CM17" s="832"/>
      <c r="CN17" s="813"/>
      <c r="CO17" s="813"/>
      <c r="CP17" s="813"/>
      <c r="CQ17" s="833"/>
      <c r="CR17" s="832"/>
      <c r="CS17" s="813"/>
      <c r="CT17" s="813"/>
      <c r="CU17" s="813"/>
      <c r="CV17" s="833"/>
      <c r="CW17" s="832"/>
      <c r="CX17" s="813"/>
      <c r="CY17" s="813"/>
      <c r="CZ17" s="813"/>
      <c r="DA17" s="833"/>
      <c r="DB17" s="832"/>
      <c r="DC17" s="813"/>
      <c r="DD17" s="813"/>
      <c r="DE17" s="813"/>
      <c r="DF17" s="833"/>
      <c r="DG17" s="832"/>
      <c r="DH17" s="813"/>
      <c r="DI17" s="813"/>
      <c r="DJ17" s="813"/>
      <c r="DK17" s="833"/>
      <c r="DL17" s="832"/>
      <c r="DM17" s="813"/>
      <c r="DN17" s="813"/>
      <c r="DO17" s="813"/>
      <c r="DP17" s="833"/>
      <c r="DQ17" s="832"/>
      <c r="DR17" s="813"/>
      <c r="DS17" s="813"/>
      <c r="DT17" s="813"/>
      <c r="DU17" s="833"/>
      <c r="DV17" s="834"/>
      <c r="DW17" s="835"/>
      <c r="DX17" s="835"/>
      <c r="DY17" s="835"/>
      <c r="DZ17" s="836"/>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4"/>
      <c r="AL18" s="837"/>
      <c r="AM18" s="837"/>
      <c r="AN18" s="837"/>
      <c r="AO18" s="837"/>
      <c r="AP18" s="837"/>
      <c r="AQ18" s="837"/>
      <c r="AR18" s="837"/>
      <c r="AS18" s="837"/>
      <c r="AT18" s="837"/>
      <c r="AU18" s="816"/>
      <c r="AV18" s="816"/>
      <c r="AW18" s="816"/>
      <c r="AX18" s="816"/>
      <c r="AY18" s="817"/>
      <c r="AZ18" s="254"/>
      <c r="BA18" s="254"/>
      <c r="BB18" s="254"/>
      <c r="BC18" s="254"/>
      <c r="BD18" s="254"/>
      <c r="BE18" s="255"/>
      <c r="BF18" s="255"/>
      <c r="BG18" s="255"/>
      <c r="BH18" s="255"/>
      <c r="BI18" s="255"/>
      <c r="BJ18" s="255"/>
      <c r="BK18" s="255"/>
      <c r="BL18" s="255"/>
      <c r="BM18" s="255"/>
      <c r="BN18" s="255"/>
      <c r="BO18" s="255"/>
      <c r="BP18" s="255"/>
      <c r="BQ18" s="264">
        <v>12</v>
      </c>
      <c r="BR18" s="265"/>
      <c r="BS18" s="818"/>
      <c r="BT18" s="819"/>
      <c r="BU18" s="819"/>
      <c r="BV18" s="819"/>
      <c r="BW18" s="819"/>
      <c r="BX18" s="819"/>
      <c r="BY18" s="819"/>
      <c r="BZ18" s="819"/>
      <c r="CA18" s="819"/>
      <c r="CB18" s="819"/>
      <c r="CC18" s="819"/>
      <c r="CD18" s="819"/>
      <c r="CE18" s="819"/>
      <c r="CF18" s="819"/>
      <c r="CG18" s="820"/>
      <c r="CH18" s="832"/>
      <c r="CI18" s="813"/>
      <c r="CJ18" s="813"/>
      <c r="CK18" s="813"/>
      <c r="CL18" s="833"/>
      <c r="CM18" s="832"/>
      <c r="CN18" s="813"/>
      <c r="CO18" s="813"/>
      <c r="CP18" s="813"/>
      <c r="CQ18" s="833"/>
      <c r="CR18" s="832"/>
      <c r="CS18" s="813"/>
      <c r="CT18" s="813"/>
      <c r="CU18" s="813"/>
      <c r="CV18" s="833"/>
      <c r="CW18" s="832"/>
      <c r="CX18" s="813"/>
      <c r="CY18" s="813"/>
      <c r="CZ18" s="813"/>
      <c r="DA18" s="833"/>
      <c r="DB18" s="832"/>
      <c r="DC18" s="813"/>
      <c r="DD18" s="813"/>
      <c r="DE18" s="813"/>
      <c r="DF18" s="833"/>
      <c r="DG18" s="832"/>
      <c r="DH18" s="813"/>
      <c r="DI18" s="813"/>
      <c r="DJ18" s="813"/>
      <c r="DK18" s="833"/>
      <c r="DL18" s="832"/>
      <c r="DM18" s="813"/>
      <c r="DN18" s="813"/>
      <c r="DO18" s="813"/>
      <c r="DP18" s="833"/>
      <c r="DQ18" s="832"/>
      <c r="DR18" s="813"/>
      <c r="DS18" s="813"/>
      <c r="DT18" s="813"/>
      <c r="DU18" s="833"/>
      <c r="DV18" s="834"/>
      <c r="DW18" s="835"/>
      <c r="DX18" s="835"/>
      <c r="DY18" s="835"/>
      <c r="DZ18" s="836"/>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4"/>
      <c r="AL19" s="837"/>
      <c r="AM19" s="837"/>
      <c r="AN19" s="837"/>
      <c r="AO19" s="837"/>
      <c r="AP19" s="837"/>
      <c r="AQ19" s="837"/>
      <c r="AR19" s="837"/>
      <c r="AS19" s="837"/>
      <c r="AT19" s="837"/>
      <c r="AU19" s="816"/>
      <c r="AV19" s="816"/>
      <c r="AW19" s="816"/>
      <c r="AX19" s="816"/>
      <c r="AY19" s="817"/>
      <c r="AZ19" s="254"/>
      <c r="BA19" s="254"/>
      <c r="BB19" s="254"/>
      <c r="BC19" s="254"/>
      <c r="BD19" s="254"/>
      <c r="BE19" s="255"/>
      <c r="BF19" s="255"/>
      <c r="BG19" s="255"/>
      <c r="BH19" s="255"/>
      <c r="BI19" s="255"/>
      <c r="BJ19" s="255"/>
      <c r="BK19" s="255"/>
      <c r="BL19" s="255"/>
      <c r="BM19" s="255"/>
      <c r="BN19" s="255"/>
      <c r="BO19" s="255"/>
      <c r="BP19" s="255"/>
      <c r="BQ19" s="264">
        <v>13</v>
      </c>
      <c r="BR19" s="265"/>
      <c r="BS19" s="818"/>
      <c r="BT19" s="819"/>
      <c r="BU19" s="819"/>
      <c r="BV19" s="819"/>
      <c r="BW19" s="819"/>
      <c r="BX19" s="819"/>
      <c r="BY19" s="819"/>
      <c r="BZ19" s="819"/>
      <c r="CA19" s="819"/>
      <c r="CB19" s="819"/>
      <c r="CC19" s="819"/>
      <c r="CD19" s="819"/>
      <c r="CE19" s="819"/>
      <c r="CF19" s="819"/>
      <c r="CG19" s="820"/>
      <c r="CH19" s="832"/>
      <c r="CI19" s="813"/>
      <c r="CJ19" s="813"/>
      <c r="CK19" s="813"/>
      <c r="CL19" s="833"/>
      <c r="CM19" s="832"/>
      <c r="CN19" s="813"/>
      <c r="CO19" s="813"/>
      <c r="CP19" s="813"/>
      <c r="CQ19" s="833"/>
      <c r="CR19" s="832"/>
      <c r="CS19" s="813"/>
      <c r="CT19" s="813"/>
      <c r="CU19" s="813"/>
      <c r="CV19" s="833"/>
      <c r="CW19" s="832"/>
      <c r="CX19" s="813"/>
      <c r="CY19" s="813"/>
      <c r="CZ19" s="813"/>
      <c r="DA19" s="833"/>
      <c r="DB19" s="832"/>
      <c r="DC19" s="813"/>
      <c r="DD19" s="813"/>
      <c r="DE19" s="813"/>
      <c r="DF19" s="833"/>
      <c r="DG19" s="832"/>
      <c r="DH19" s="813"/>
      <c r="DI19" s="813"/>
      <c r="DJ19" s="813"/>
      <c r="DK19" s="833"/>
      <c r="DL19" s="832"/>
      <c r="DM19" s="813"/>
      <c r="DN19" s="813"/>
      <c r="DO19" s="813"/>
      <c r="DP19" s="833"/>
      <c r="DQ19" s="832"/>
      <c r="DR19" s="813"/>
      <c r="DS19" s="813"/>
      <c r="DT19" s="813"/>
      <c r="DU19" s="833"/>
      <c r="DV19" s="834"/>
      <c r="DW19" s="835"/>
      <c r="DX19" s="835"/>
      <c r="DY19" s="835"/>
      <c r="DZ19" s="836"/>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4"/>
      <c r="AL20" s="837"/>
      <c r="AM20" s="837"/>
      <c r="AN20" s="837"/>
      <c r="AO20" s="837"/>
      <c r="AP20" s="837"/>
      <c r="AQ20" s="837"/>
      <c r="AR20" s="837"/>
      <c r="AS20" s="837"/>
      <c r="AT20" s="837"/>
      <c r="AU20" s="816"/>
      <c r="AV20" s="816"/>
      <c r="AW20" s="816"/>
      <c r="AX20" s="816"/>
      <c r="AY20" s="817"/>
      <c r="AZ20" s="254"/>
      <c r="BA20" s="254"/>
      <c r="BB20" s="254"/>
      <c r="BC20" s="254"/>
      <c r="BD20" s="254"/>
      <c r="BE20" s="255"/>
      <c r="BF20" s="255"/>
      <c r="BG20" s="255"/>
      <c r="BH20" s="255"/>
      <c r="BI20" s="255"/>
      <c r="BJ20" s="255"/>
      <c r="BK20" s="255"/>
      <c r="BL20" s="255"/>
      <c r="BM20" s="255"/>
      <c r="BN20" s="255"/>
      <c r="BO20" s="255"/>
      <c r="BP20" s="255"/>
      <c r="BQ20" s="264">
        <v>14</v>
      </c>
      <c r="BR20" s="265"/>
      <c r="BS20" s="818"/>
      <c r="BT20" s="819"/>
      <c r="BU20" s="819"/>
      <c r="BV20" s="819"/>
      <c r="BW20" s="819"/>
      <c r="BX20" s="819"/>
      <c r="BY20" s="819"/>
      <c r="BZ20" s="819"/>
      <c r="CA20" s="819"/>
      <c r="CB20" s="819"/>
      <c r="CC20" s="819"/>
      <c r="CD20" s="819"/>
      <c r="CE20" s="819"/>
      <c r="CF20" s="819"/>
      <c r="CG20" s="820"/>
      <c r="CH20" s="832"/>
      <c r="CI20" s="813"/>
      <c r="CJ20" s="813"/>
      <c r="CK20" s="813"/>
      <c r="CL20" s="833"/>
      <c r="CM20" s="832"/>
      <c r="CN20" s="813"/>
      <c r="CO20" s="813"/>
      <c r="CP20" s="813"/>
      <c r="CQ20" s="833"/>
      <c r="CR20" s="832"/>
      <c r="CS20" s="813"/>
      <c r="CT20" s="813"/>
      <c r="CU20" s="813"/>
      <c r="CV20" s="833"/>
      <c r="CW20" s="832"/>
      <c r="CX20" s="813"/>
      <c r="CY20" s="813"/>
      <c r="CZ20" s="813"/>
      <c r="DA20" s="833"/>
      <c r="DB20" s="832"/>
      <c r="DC20" s="813"/>
      <c r="DD20" s="813"/>
      <c r="DE20" s="813"/>
      <c r="DF20" s="833"/>
      <c r="DG20" s="832"/>
      <c r="DH20" s="813"/>
      <c r="DI20" s="813"/>
      <c r="DJ20" s="813"/>
      <c r="DK20" s="833"/>
      <c r="DL20" s="832"/>
      <c r="DM20" s="813"/>
      <c r="DN20" s="813"/>
      <c r="DO20" s="813"/>
      <c r="DP20" s="833"/>
      <c r="DQ20" s="832"/>
      <c r="DR20" s="813"/>
      <c r="DS20" s="813"/>
      <c r="DT20" s="813"/>
      <c r="DU20" s="833"/>
      <c r="DV20" s="834"/>
      <c r="DW20" s="835"/>
      <c r="DX20" s="835"/>
      <c r="DY20" s="835"/>
      <c r="DZ20" s="836"/>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4"/>
      <c r="AL21" s="837"/>
      <c r="AM21" s="837"/>
      <c r="AN21" s="837"/>
      <c r="AO21" s="837"/>
      <c r="AP21" s="837"/>
      <c r="AQ21" s="837"/>
      <c r="AR21" s="837"/>
      <c r="AS21" s="837"/>
      <c r="AT21" s="837"/>
      <c r="AU21" s="816"/>
      <c r="AV21" s="816"/>
      <c r="AW21" s="816"/>
      <c r="AX21" s="816"/>
      <c r="AY21" s="817"/>
      <c r="AZ21" s="254"/>
      <c r="BA21" s="254"/>
      <c r="BB21" s="254"/>
      <c r="BC21" s="254"/>
      <c r="BD21" s="254"/>
      <c r="BE21" s="255"/>
      <c r="BF21" s="255"/>
      <c r="BG21" s="255"/>
      <c r="BH21" s="255"/>
      <c r="BI21" s="255"/>
      <c r="BJ21" s="255"/>
      <c r="BK21" s="255"/>
      <c r="BL21" s="255"/>
      <c r="BM21" s="255"/>
      <c r="BN21" s="255"/>
      <c r="BO21" s="255"/>
      <c r="BP21" s="255"/>
      <c r="BQ21" s="264">
        <v>15</v>
      </c>
      <c r="BR21" s="265"/>
      <c r="BS21" s="818"/>
      <c r="BT21" s="819"/>
      <c r="BU21" s="819"/>
      <c r="BV21" s="819"/>
      <c r="BW21" s="819"/>
      <c r="BX21" s="819"/>
      <c r="BY21" s="819"/>
      <c r="BZ21" s="819"/>
      <c r="CA21" s="819"/>
      <c r="CB21" s="819"/>
      <c r="CC21" s="819"/>
      <c r="CD21" s="819"/>
      <c r="CE21" s="819"/>
      <c r="CF21" s="819"/>
      <c r="CG21" s="820"/>
      <c r="CH21" s="832"/>
      <c r="CI21" s="813"/>
      <c r="CJ21" s="813"/>
      <c r="CK21" s="813"/>
      <c r="CL21" s="833"/>
      <c r="CM21" s="832"/>
      <c r="CN21" s="813"/>
      <c r="CO21" s="813"/>
      <c r="CP21" s="813"/>
      <c r="CQ21" s="833"/>
      <c r="CR21" s="832"/>
      <c r="CS21" s="813"/>
      <c r="CT21" s="813"/>
      <c r="CU21" s="813"/>
      <c r="CV21" s="833"/>
      <c r="CW21" s="832"/>
      <c r="CX21" s="813"/>
      <c r="CY21" s="813"/>
      <c r="CZ21" s="813"/>
      <c r="DA21" s="833"/>
      <c r="DB21" s="832"/>
      <c r="DC21" s="813"/>
      <c r="DD21" s="813"/>
      <c r="DE21" s="813"/>
      <c r="DF21" s="833"/>
      <c r="DG21" s="832"/>
      <c r="DH21" s="813"/>
      <c r="DI21" s="813"/>
      <c r="DJ21" s="813"/>
      <c r="DK21" s="833"/>
      <c r="DL21" s="832"/>
      <c r="DM21" s="813"/>
      <c r="DN21" s="813"/>
      <c r="DO21" s="813"/>
      <c r="DP21" s="833"/>
      <c r="DQ21" s="832"/>
      <c r="DR21" s="813"/>
      <c r="DS21" s="813"/>
      <c r="DT21" s="813"/>
      <c r="DU21" s="833"/>
      <c r="DV21" s="834"/>
      <c r="DW21" s="835"/>
      <c r="DX21" s="835"/>
      <c r="DY21" s="835"/>
      <c r="DZ21" s="836"/>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8"/>
      <c r="R22" s="839"/>
      <c r="S22" s="839"/>
      <c r="T22" s="839"/>
      <c r="U22" s="839"/>
      <c r="V22" s="839"/>
      <c r="W22" s="839"/>
      <c r="X22" s="839"/>
      <c r="Y22" s="839"/>
      <c r="Z22" s="839"/>
      <c r="AA22" s="839"/>
      <c r="AB22" s="839"/>
      <c r="AC22" s="839"/>
      <c r="AD22" s="839"/>
      <c r="AE22" s="840"/>
      <c r="AF22" s="809"/>
      <c r="AG22" s="810"/>
      <c r="AH22" s="810"/>
      <c r="AI22" s="810"/>
      <c r="AJ22" s="811"/>
      <c r="AK22" s="853"/>
      <c r="AL22" s="854"/>
      <c r="AM22" s="854"/>
      <c r="AN22" s="854"/>
      <c r="AO22" s="854"/>
      <c r="AP22" s="854"/>
      <c r="AQ22" s="854"/>
      <c r="AR22" s="854"/>
      <c r="AS22" s="854"/>
      <c r="AT22" s="854"/>
      <c r="AU22" s="855"/>
      <c r="AV22" s="855"/>
      <c r="AW22" s="855"/>
      <c r="AX22" s="855"/>
      <c r="AY22" s="856"/>
      <c r="AZ22" s="857" t="s">
        <v>392</v>
      </c>
      <c r="BA22" s="857"/>
      <c r="BB22" s="857"/>
      <c r="BC22" s="857"/>
      <c r="BD22" s="858"/>
      <c r="BE22" s="255"/>
      <c r="BF22" s="255"/>
      <c r="BG22" s="255"/>
      <c r="BH22" s="255"/>
      <c r="BI22" s="255"/>
      <c r="BJ22" s="255"/>
      <c r="BK22" s="255"/>
      <c r="BL22" s="255"/>
      <c r="BM22" s="255"/>
      <c r="BN22" s="255"/>
      <c r="BO22" s="255"/>
      <c r="BP22" s="255"/>
      <c r="BQ22" s="264">
        <v>16</v>
      </c>
      <c r="BR22" s="265"/>
      <c r="BS22" s="818"/>
      <c r="BT22" s="819"/>
      <c r="BU22" s="819"/>
      <c r="BV22" s="819"/>
      <c r="BW22" s="819"/>
      <c r="BX22" s="819"/>
      <c r="BY22" s="819"/>
      <c r="BZ22" s="819"/>
      <c r="CA22" s="819"/>
      <c r="CB22" s="819"/>
      <c r="CC22" s="819"/>
      <c r="CD22" s="819"/>
      <c r="CE22" s="819"/>
      <c r="CF22" s="819"/>
      <c r="CG22" s="820"/>
      <c r="CH22" s="832"/>
      <c r="CI22" s="813"/>
      <c r="CJ22" s="813"/>
      <c r="CK22" s="813"/>
      <c r="CL22" s="833"/>
      <c r="CM22" s="832"/>
      <c r="CN22" s="813"/>
      <c r="CO22" s="813"/>
      <c r="CP22" s="813"/>
      <c r="CQ22" s="833"/>
      <c r="CR22" s="832"/>
      <c r="CS22" s="813"/>
      <c r="CT22" s="813"/>
      <c r="CU22" s="813"/>
      <c r="CV22" s="833"/>
      <c r="CW22" s="832"/>
      <c r="CX22" s="813"/>
      <c r="CY22" s="813"/>
      <c r="CZ22" s="813"/>
      <c r="DA22" s="833"/>
      <c r="DB22" s="832"/>
      <c r="DC22" s="813"/>
      <c r="DD22" s="813"/>
      <c r="DE22" s="813"/>
      <c r="DF22" s="833"/>
      <c r="DG22" s="832"/>
      <c r="DH22" s="813"/>
      <c r="DI22" s="813"/>
      <c r="DJ22" s="813"/>
      <c r="DK22" s="833"/>
      <c r="DL22" s="832"/>
      <c r="DM22" s="813"/>
      <c r="DN22" s="813"/>
      <c r="DO22" s="813"/>
      <c r="DP22" s="833"/>
      <c r="DQ22" s="832"/>
      <c r="DR22" s="813"/>
      <c r="DS22" s="813"/>
      <c r="DT22" s="813"/>
      <c r="DU22" s="833"/>
      <c r="DV22" s="834"/>
      <c r="DW22" s="835"/>
      <c r="DX22" s="835"/>
      <c r="DY22" s="835"/>
      <c r="DZ22" s="836"/>
      <c r="EA22" s="256"/>
    </row>
    <row r="23" spans="1:131" s="257" customFormat="1" ht="26.25" customHeight="1" thickBot="1" x14ac:dyDescent="0.2">
      <c r="A23" s="266" t="s">
        <v>393</v>
      </c>
      <c r="B23" s="841" t="s">
        <v>394</v>
      </c>
      <c r="C23" s="842"/>
      <c r="D23" s="842"/>
      <c r="E23" s="842"/>
      <c r="F23" s="842"/>
      <c r="G23" s="842"/>
      <c r="H23" s="842"/>
      <c r="I23" s="842"/>
      <c r="J23" s="842"/>
      <c r="K23" s="842"/>
      <c r="L23" s="842"/>
      <c r="M23" s="842"/>
      <c r="N23" s="842"/>
      <c r="O23" s="842"/>
      <c r="P23" s="843"/>
      <c r="Q23" s="844">
        <v>18538</v>
      </c>
      <c r="R23" s="845"/>
      <c r="S23" s="845"/>
      <c r="T23" s="845"/>
      <c r="U23" s="845"/>
      <c r="V23" s="845">
        <v>17764</v>
      </c>
      <c r="W23" s="845"/>
      <c r="X23" s="845"/>
      <c r="Y23" s="845"/>
      <c r="Z23" s="845"/>
      <c r="AA23" s="845">
        <v>774</v>
      </c>
      <c r="AB23" s="845"/>
      <c r="AC23" s="845"/>
      <c r="AD23" s="845"/>
      <c r="AE23" s="846"/>
      <c r="AF23" s="847">
        <v>553</v>
      </c>
      <c r="AG23" s="845"/>
      <c r="AH23" s="845"/>
      <c r="AI23" s="845"/>
      <c r="AJ23" s="848"/>
      <c r="AK23" s="849"/>
      <c r="AL23" s="850"/>
      <c r="AM23" s="850"/>
      <c r="AN23" s="850"/>
      <c r="AO23" s="850"/>
      <c r="AP23" s="845">
        <v>11424</v>
      </c>
      <c r="AQ23" s="845"/>
      <c r="AR23" s="845"/>
      <c r="AS23" s="845"/>
      <c r="AT23" s="845"/>
      <c r="AU23" s="851"/>
      <c r="AV23" s="851"/>
      <c r="AW23" s="851"/>
      <c r="AX23" s="851"/>
      <c r="AY23" s="852"/>
      <c r="AZ23" s="860" t="s">
        <v>127</v>
      </c>
      <c r="BA23" s="861"/>
      <c r="BB23" s="861"/>
      <c r="BC23" s="861"/>
      <c r="BD23" s="862"/>
      <c r="BE23" s="255"/>
      <c r="BF23" s="255"/>
      <c r="BG23" s="255"/>
      <c r="BH23" s="255"/>
      <c r="BI23" s="255"/>
      <c r="BJ23" s="255"/>
      <c r="BK23" s="255"/>
      <c r="BL23" s="255"/>
      <c r="BM23" s="255"/>
      <c r="BN23" s="255"/>
      <c r="BO23" s="255"/>
      <c r="BP23" s="255"/>
      <c r="BQ23" s="264">
        <v>17</v>
      </c>
      <c r="BR23" s="265"/>
      <c r="BS23" s="818"/>
      <c r="BT23" s="819"/>
      <c r="BU23" s="819"/>
      <c r="BV23" s="819"/>
      <c r="BW23" s="819"/>
      <c r="BX23" s="819"/>
      <c r="BY23" s="819"/>
      <c r="BZ23" s="819"/>
      <c r="CA23" s="819"/>
      <c r="CB23" s="819"/>
      <c r="CC23" s="819"/>
      <c r="CD23" s="819"/>
      <c r="CE23" s="819"/>
      <c r="CF23" s="819"/>
      <c r="CG23" s="820"/>
      <c r="CH23" s="832"/>
      <c r="CI23" s="813"/>
      <c r="CJ23" s="813"/>
      <c r="CK23" s="813"/>
      <c r="CL23" s="833"/>
      <c r="CM23" s="832"/>
      <c r="CN23" s="813"/>
      <c r="CO23" s="813"/>
      <c r="CP23" s="813"/>
      <c r="CQ23" s="833"/>
      <c r="CR23" s="832"/>
      <c r="CS23" s="813"/>
      <c r="CT23" s="813"/>
      <c r="CU23" s="813"/>
      <c r="CV23" s="833"/>
      <c r="CW23" s="832"/>
      <c r="CX23" s="813"/>
      <c r="CY23" s="813"/>
      <c r="CZ23" s="813"/>
      <c r="DA23" s="833"/>
      <c r="DB23" s="832"/>
      <c r="DC23" s="813"/>
      <c r="DD23" s="813"/>
      <c r="DE23" s="813"/>
      <c r="DF23" s="833"/>
      <c r="DG23" s="832"/>
      <c r="DH23" s="813"/>
      <c r="DI23" s="813"/>
      <c r="DJ23" s="813"/>
      <c r="DK23" s="833"/>
      <c r="DL23" s="832"/>
      <c r="DM23" s="813"/>
      <c r="DN23" s="813"/>
      <c r="DO23" s="813"/>
      <c r="DP23" s="833"/>
      <c r="DQ23" s="832"/>
      <c r="DR23" s="813"/>
      <c r="DS23" s="813"/>
      <c r="DT23" s="813"/>
      <c r="DU23" s="833"/>
      <c r="DV23" s="834"/>
      <c r="DW23" s="835"/>
      <c r="DX23" s="835"/>
      <c r="DY23" s="835"/>
      <c r="DZ23" s="836"/>
      <c r="EA23" s="256"/>
    </row>
    <row r="24" spans="1:131" s="257" customFormat="1" ht="26.25" customHeight="1" x14ac:dyDescent="0.15">
      <c r="A24" s="859" t="s">
        <v>395</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254"/>
      <c r="BA24" s="254"/>
      <c r="BB24" s="254"/>
      <c r="BC24" s="254"/>
      <c r="BD24" s="254"/>
      <c r="BE24" s="255"/>
      <c r="BF24" s="255"/>
      <c r="BG24" s="255"/>
      <c r="BH24" s="255"/>
      <c r="BI24" s="255"/>
      <c r="BJ24" s="255"/>
      <c r="BK24" s="255"/>
      <c r="BL24" s="255"/>
      <c r="BM24" s="255"/>
      <c r="BN24" s="255"/>
      <c r="BO24" s="255"/>
      <c r="BP24" s="255"/>
      <c r="BQ24" s="264">
        <v>18</v>
      </c>
      <c r="BR24" s="265"/>
      <c r="BS24" s="818"/>
      <c r="BT24" s="819"/>
      <c r="BU24" s="819"/>
      <c r="BV24" s="819"/>
      <c r="BW24" s="819"/>
      <c r="BX24" s="819"/>
      <c r="BY24" s="819"/>
      <c r="BZ24" s="819"/>
      <c r="CA24" s="819"/>
      <c r="CB24" s="819"/>
      <c r="CC24" s="819"/>
      <c r="CD24" s="819"/>
      <c r="CE24" s="819"/>
      <c r="CF24" s="819"/>
      <c r="CG24" s="820"/>
      <c r="CH24" s="832"/>
      <c r="CI24" s="813"/>
      <c r="CJ24" s="813"/>
      <c r="CK24" s="813"/>
      <c r="CL24" s="833"/>
      <c r="CM24" s="832"/>
      <c r="CN24" s="813"/>
      <c r="CO24" s="813"/>
      <c r="CP24" s="813"/>
      <c r="CQ24" s="833"/>
      <c r="CR24" s="832"/>
      <c r="CS24" s="813"/>
      <c r="CT24" s="813"/>
      <c r="CU24" s="813"/>
      <c r="CV24" s="833"/>
      <c r="CW24" s="832"/>
      <c r="CX24" s="813"/>
      <c r="CY24" s="813"/>
      <c r="CZ24" s="813"/>
      <c r="DA24" s="833"/>
      <c r="DB24" s="832"/>
      <c r="DC24" s="813"/>
      <c r="DD24" s="813"/>
      <c r="DE24" s="813"/>
      <c r="DF24" s="833"/>
      <c r="DG24" s="832"/>
      <c r="DH24" s="813"/>
      <c r="DI24" s="813"/>
      <c r="DJ24" s="813"/>
      <c r="DK24" s="833"/>
      <c r="DL24" s="832"/>
      <c r="DM24" s="813"/>
      <c r="DN24" s="813"/>
      <c r="DO24" s="813"/>
      <c r="DP24" s="833"/>
      <c r="DQ24" s="832"/>
      <c r="DR24" s="813"/>
      <c r="DS24" s="813"/>
      <c r="DT24" s="813"/>
      <c r="DU24" s="833"/>
      <c r="DV24" s="834"/>
      <c r="DW24" s="835"/>
      <c r="DX24" s="835"/>
      <c r="DY24" s="835"/>
      <c r="DZ24" s="836"/>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8"/>
      <c r="BT25" s="819"/>
      <c r="BU25" s="819"/>
      <c r="BV25" s="819"/>
      <c r="BW25" s="819"/>
      <c r="BX25" s="819"/>
      <c r="BY25" s="819"/>
      <c r="BZ25" s="819"/>
      <c r="CA25" s="819"/>
      <c r="CB25" s="819"/>
      <c r="CC25" s="819"/>
      <c r="CD25" s="819"/>
      <c r="CE25" s="819"/>
      <c r="CF25" s="819"/>
      <c r="CG25" s="820"/>
      <c r="CH25" s="832"/>
      <c r="CI25" s="813"/>
      <c r="CJ25" s="813"/>
      <c r="CK25" s="813"/>
      <c r="CL25" s="833"/>
      <c r="CM25" s="832"/>
      <c r="CN25" s="813"/>
      <c r="CO25" s="813"/>
      <c r="CP25" s="813"/>
      <c r="CQ25" s="833"/>
      <c r="CR25" s="832"/>
      <c r="CS25" s="813"/>
      <c r="CT25" s="813"/>
      <c r="CU25" s="813"/>
      <c r="CV25" s="833"/>
      <c r="CW25" s="832"/>
      <c r="CX25" s="813"/>
      <c r="CY25" s="813"/>
      <c r="CZ25" s="813"/>
      <c r="DA25" s="833"/>
      <c r="DB25" s="832"/>
      <c r="DC25" s="813"/>
      <c r="DD25" s="813"/>
      <c r="DE25" s="813"/>
      <c r="DF25" s="833"/>
      <c r="DG25" s="832"/>
      <c r="DH25" s="813"/>
      <c r="DI25" s="813"/>
      <c r="DJ25" s="813"/>
      <c r="DK25" s="833"/>
      <c r="DL25" s="832"/>
      <c r="DM25" s="813"/>
      <c r="DN25" s="813"/>
      <c r="DO25" s="813"/>
      <c r="DP25" s="833"/>
      <c r="DQ25" s="832"/>
      <c r="DR25" s="813"/>
      <c r="DS25" s="813"/>
      <c r="DT25" s="813"/>
      <c r="DU25" s="833"/>
      <c r="DV25" s="834"/>
      <c r="DW25" s="835"/>
      <c r="DX25" s="835"/>
      <c r="DY25" s="835"/>
      <c r="DZ25" s="836"/>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3" t="s">
        <v>400</v>
      </c>
      <c r="AG26" s="864"/>
      <c r="AH26" s="864"/>
      <c r="AI26" s="864"/>
      <c r="AJ26" s="865"/>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18"/>
      <c r="BT26" s="819"/>
      <c r="BU26" s="819"/>
      <c r="BV26" s="819"/>
      <c r="BW26" s="819"/>
      <c r="BX26" s="819"/>
      <c r="BY26" s="819"/>
      <c r="BZ26" s="819"/>
      <c r="CA26" s="819"/>
      <c r="CB26" s="819"/>
      <c r="CC26" s="819"/>
      <c r="CD26" s="819"/>
      <c r="CE26" s="819"/>
      <c r="CF26" s="819"/>
      <c r="CG26" s="820"/>
      <c r="CH26" s="832"/>
      <c r="CI26" s="813"/>
      <c r="CJ26" s="813"/>
      <c r="CK26" s="813"/>
      <c r="CL26" s="833"/>
      <c r="CM26" s="832"/>
      <c r="CN26" s="813"/>
      <c r="CO26" s="813"/>
      <c r="CP26" s="813"/>
      <c r="CQ26" s="833"/>
      <c r="CR26" s="832"/>
      <c r="CS26" s="813"/>
      <c r="CT26" s="813"/>
      <c r="CU26" s="813"/>
      <c r="CV26" s="833"/>
      <c r="CW26" s="832"/>
      <c r="CX26" s="813"/>
      <c r="CY26" s="813"/>
      <c r="CZ26" s="813"/>
      <c r="DA26" s="833"/>
      <c r="DB26" s="832"/>
      <c r="DC26" s="813"/>
      <c r="DD26" s="813"/>
      <c r="DE26" s="813"/>
      <c r="DF26" s="833"/>
      <c r="DG26" s="832"/>
      <c r="DH26" s="813"/>
      <c r="DI26" s="813"/>
      <c r="DJ26" s="813"/>
      <c r="DK26" s="833"/>
      <c r="DL26" s="832"/>
      <c r="DM26" s="813"/>
      <c r="DN26" s="813"/>
      <c r="DO26" s="813"/>
      <c r="DP26" s="833"/>
      <c r="DQ26" s="832"/>
      <c r="DR26" s="813"/>
      <c r="DS26" s="813"/>
      <c r="DT26" s="813"/>
      <c r="DU26" s="833"/>
      <c r="DV26" s="834"/>
      <c r="DW26" s="835"/>
      <c r="DX26" s="835"/>
      <c r="DY26" s="835"/>
      <c r="DZ26" s="836"/>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6"/>
      <c r="AG27" s="867"/>
      <c r="AH27" s="867"/>
      <c r="AI27" s="867"/>
      <c r="AJ27" s="868"/>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8"/>
      <c r="BT27" s="819"/>
      <c r="BU27" s="819"/>
      <c r="BV27" s="819"/>
      <c r="BW27" s="819"/>
      <c r="BX27" s="819"/>
      <c r="BY27" s="819"/>
      <c r="BZ27" s="819"/>
      <c r="CA27" s="819"/>
      <c r="CB27" s="819"/>
      <c r="CC27" s="819"/>
      <c r="CD27" s="819"/>
      <c r="CE27" s="819"/>
      <c r="CF27" s="819"/>
      <c r="CG27" s="820"/>
      <c r="CH27" s="832"/>
      <c r="CI27" s="813"/>
      <c r="CJ27" s="813"/>
      <c r="CK27" s="813"/>
      <c r="CL27" s="833"/>
      <c r="CM27" s="832"/>
      <c r="CN27" s="813"/>
      <c r="CO27" s="813"/>
      <c r="CP27" s="813"/>
      <c r="CQ27" s="833"/>
      <c r="CR27" s="832"/>
      <c r="CS27" s="813"/>
      <c r="CT27" s="813"/>
      <c r="CU27" s="813"/>
      <c r="CV27" s="833"/>
      <c r="CW27" s="832"/>
      <c r="CX27" s="813"/>
      <c r="CY27" s="813"/>
      <c r="CZ27" s="813"/>
      <c r="DA27" s="833"/>
      <c r="DB27" s="832"/>
      <c r="DC27" s="813"/>
      <c r="DD27" s="813"/>
      <c r="DE27" s="813"/>
      <c r="DF27" s="833"/>
      <c r="DG27" s="832"/>
      <c r="DH27" s="813"/>
      <c r="DI27" s="813"/>
      <c r="DJ27" s="813"/>
      <c r="DK27" s="833"/>
      <c r="DL27" s="832"/>
      <c r="DM27" s="813"/>
      <c r="DN27" s="813"/>
      <c r="DO27" s="813"/>
      <c r="DP27" s="833"/>
      <c r="DQ27" s="832"/>
      <c r="DR27" s="813"/>
      <c r="DS27" s="813"/>
      <c r="DT27" s="813"/>
      <c r="DU27" s="833"/>
      <c r="DV27" s="834"/>
      <c r="DW27" s="835"/>
      <c r="DX27" s="835"/>
      <c r="DY27" s="835"/>
      <c r="DZ27" s="836"/>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3">
        <v>3118</v>
      </c>
      <c r="R28" s="874"/>
      <c r="S28" s="874"/>
      <c r="T28" s="874"/>
      <c r="U28" s="874"/>
      <c r="V28" s="874">
        <v>2903</v>
      </c>
      <c r="W28" s="874"/>
      <c r="X28" s="874"/>
      <c r="Y28" s="874"/>
      <c r="Z28" s="874"/>
      <c r="AA28" s="874">
        <v>215</v>
      </c>
      <c r="AB28" s="874"/>
      <c r="AC28" s="874"/>
      <c r="AD28" s="874"/>
      <c r="AE28" s="875"/>
      <c r="AF28" s="876">
        <v>215</v>
      </c>
      <c r="AG28" s="874"/>
      <c r="AH28" s="874"/>
      <c r="AI28" s="874"/>
      <c r="AJ28" s="877"/>
      <c r="AK28" s="878">
        <v>164</v>
      </c>
      <c r="AL28" s="869"/>
      <c r="AM28" s="869"/>
      <c r="AN28" s="869"/>
      <c r="AO28" s="869"/>
      <c r="AP28" s="869" t="s">
        <v>510</v>
      </c>
      <c r="AQ28" s="869"/>
      <c r="AR28" s="869"/>
      <c r="AS28" s="869"/>
      <c r="AT28" s="869"/>
      <c r="AU28" s="869" t="s">
        <v>510</v>
      </c>
      <c r="AV28" s="869"/>
      <c r="AW28" s="869"/>
      <c r="AX28" s="869"/>
      <c r="AY28" s="869"/>
      <c r="AZ28" s="870"/>
      <c r="BA28" s="870"/>
      <c r="BB28" s="870"/>
      <c r="BC28" s="870"/>
      <c r="BD28" s="870"/>
      <c r="BE28" s="871"/>
      <c r="BF28" s="871"/>
      <c r="BG28" s="871"/>
      <c r="BH28" s="871"/>
      <c r="BI28" s="872"/>
      <c r="BJ28" s="254"/>
      <c r="BK28" s="254"/>
      <c r="BL28" s="254"/>
      <c r="BM28" s="254"/>
      <c r="BN28" s="254"/>
      <c r="BO28" s="267"/>
      <c r="BP28" s="267"/>
      <c r="BQ28" s="264">
        <v>22</v>
      </c>
      <c r="BR28" s="265"/>
      <c r="BS28" s="818"/>
      <c r="BT28" s="819"/>
      <c r="BU28" s="819"/>
      <c r="BV28" s="819"/>
      <c r="BW28" s="819"/>
      <c r="BX28" s="819"/>
      <c r="BY28" s="819"/>
      <c r="BZ28" s="819"/>
      <c r="CA28" s="819"/>
      <c r="CB28" s="819"/>
      <c r="CC28" s="819"/>
      <c r="CD28" s="819"/>
      <c r="CE28" s="819"/>
      <c r="CF28" s="819"/>
      <c r="CG28" s="820"/>
      <c r="CH28" s="832"/>
      <c r="CI28" s="813"/>
      <c r="CJ28" s="813"/>
      <c r="CK28" s="813"/>
      <c r="CL28" s="833"/>
      <c r="CM28" s="832"/>
      <c r="CN28" s="813"/>
      <c r="CO28" s="813"/>
      <c r="CP28" s="813"/>
      <c r="CQ28" s="833"/>
      <c r="CR28" s="832"/>
      <c r="CS28" s="813"/>
      <c r="CT28" s="813"/>
      <c r="CU28" s="813"/>
      <c r="CV28" s="833"/>
      <c r="CW28" s="832"/>
      <c r="CX28" s="813"/>
      <c r="CY28" s="813"/>
      <c r="CZ28" s="813"/>
      <c r="DA28" s="833"/>
      <c r="DB28" s="832"/>
      <c r="DC28" s="813"/>
      <c r="DD28" s="813"/>
      <c r="DE28" s="813"/>
      <c r="DF28" s="833"/>
      <c r="DG28" s="832"/>
      <c r="DH28" s="813"/>
      <c r="DI28" s="813"/>
      <c r="DJ28" s="813"/>
      <c r="DK28" s="833"/>
      <c r="DL28" s="832"/>
      <c r="DM28" s="813"/>
      <c r="DN28" s="813"/>
      <c r="DO28" s="813"/>
      <c r="DP28" s="833"/>
      <c r="DQ28" s="832"/>
      <c r="DR28" s="813"/>
      <c r="DS28" s="813"/>
      <c r="DT28" s="813"/>
      <c r="DU28" s="833"/>
      <c r="DV28" s="834"/>
      <c r="DW28" s="835"/>
      <c r="DX28" s="835"/>
      <c r="DY28" s="835"/>
      <c r="DZ28" s="836"/>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2581</v>
      </c>
      <c r="R29" s="807"/>
      <c r="S29" s="807"/>
      <c r="T29" s="807"/>
      <c r="U29" s="807"/>
      <c r="V29" s="807">
        <v>2346</v>
      </c>
      <c r="W29" s="807"/>
      <c r="X29" s="807"/>
      <c r="Y29" s="807"/>
      <c r="Z29" s="807"/>
      <c r="AA29" s="807">
        <v>235</v>
      </c>
      <c r="AB29" s="807"/>
      <c r="AC29" s="807"/>
      <c r="AD29" s="807"/>
      <c r="AE29" s="808"/>
      <c r="AF29" s="809">
        <v>235</v>
      </c>
      <c r="AG29" s="810"/>
      <c r="AH29" s="810"/>
      <c r="AI29" s="810"/>
      <c r="AJ29" s="811"/>
      <c r="AK29" s="881">
        <v>374</v>
      </c>
      <c r="AL29" s="882"/>
      <c r="AM29" s="882"/>
      <c r="AN29" s="882"/>
      <c r="AO29" s="882"/>
      <c r="AP29" s="882" t="s">
        <v>510</v>
      </c>
      <c r="AQ29" s="882"/>
      <c r="AR29" s="882"/>
      <c r="AS29" s="882"/>
      <c r="AT29" s="882"/>
      <c r="AU29" s="882" t="s">
        <v>510</v>
      </c>
      <c r="AV29" s="882"/>
      <c r="AW29" s="882"/>
      <c r="AX29" s="882"/>
      <c r="AY29" s="882"/>
      <c r="AZ29" s="883"/>
      <c r="BA29" s="883"/>
      <c r="BB29" s="883"/>
      <c r="BC29" s="883"/>
      <c r="BD29" s="883"/>
      <c r="BE29" s="879"/>
      <c r="BF29" s="879"/>
      <c r="BG29" s="879"/>
      <c r="BH29" s="879"/>
      <c r="BI29" s="880"/>
      <c r="BJ29" s="254"/>
      <c r="BK29" s="254"/>
      <c r="BL29" s="254"/>
      <c r="BM29" s="254"/>
      <c r="BN29" s="254"/>
      <c r="BO29" s="267"/>
      <c r="BP29" s="267"/>
      <c r="BQ29" s="264">
        <v>23</v>
      </c>
      <c r="BR29" s="265"/>
      <c r="BS29" s="818"/>
      <c r="BT29" s="819"/>
      <c r="BU29" s="819"/>
      <c r="BV29" s="819"/>
      <c r="BW29" s="819"/>
      <c r="BX29" s="819"/>
      <c r="BY29" s="819"/>
      <c r="BZ29" s="819"/>
      <c r="CA29" s="819"/>
      <c r="CB29" s="819"/>
      <c r="CC29" s="819"/>
      <c r="CD29" s="819"/>
      <c r="CE29" s="819"/>
      <c r="CF29" s="819"/>
      <c r="CG29" s="820"/>
      <c r="CH29" s="832"/>
      <c r="CI29" s="813"/>
      <c r="CJ29" s="813"/>
      <c r="CK29" s="813"/>
      <c r="CL29" s="833"/>
      <c r="CM29" s="832"/>
      <c r="CN29" s="813"/>
      <c r="CO29" s="813"/>
      <c r="CP29" s="813"/>
      <c r="CQ29" s="833"/>
      <c r="CR29" s="832"/>
      <c r="CS29" s="813"/>
      <c r="CT29" s="813"/>
      <c r="CU29" s="813"/>
      <c r="CV29" s="833"/>
      <c r="CW29" s="832"/>
      <c r="CX29" s="813"/>
      <c r="CY29" s="813"/>
      <c r="CZ29" s="813"/>
      <c r="DA29" s="833"/>
      <c r="DB29" s="832"/>
      <c r="DC29" s="813"/>
      <c r="DD29" s="813"/>
      <c r="DE29" s="813"/>
      <c r="DF29" s="833"/>
      <c r="DG29" s="832"/>
      <c r="DH29" s="813"/>
      <c r="DI29" s="813"/>
      <c r="DJ29" s="813"/>
      <c r="DK29" s="833"/>
      <c r="DL29" s="832"/>
      <c r="DM29" s="813"/>
      <c r="DN29" s="813"/>
      <c r="DO29" s="813"/>
      <c r="DP29" s="833"/>
      <c r="DQ29" s="832"/>
      <c r="DR29" s="813"/>
      <c r="DS29" s="813"/>
      <c r="DT29" s="813"/>
      <c r="DU29" s="833"/>
      <c r="DV29" s="834"/>
      <c r="DW29" s="835"/>
      <c r="DX29" s="835"/>
      <c r="DY29" s="835"/>
      <c r="DZ29" s="836"/>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286</v>
      </c>
      <c r="R30" s="807"/>
      <c r="S30" s="807"/>
      <c r="T30" s="807"/>
      <c r="U30" s="807"/>
      <c r="V30" s="807">
        <v>285</v>
      </c>
      <c r="W30" s="807"/>
      <c r="X30" s="807"/>
      <c r="Y30" s="807"/>
      <c r="Z30" s="807"/>
      <c r="AA30" s="807">
        <v>1</v>
      </c>
      <c r="AB30" s="807"/>
      <c r="AC30" s="807"/>
      <c r="AD30" s="807"/>
      <c r="AE30" s="808"/>
      <c r="AF30" s="809">
        <v>1</v>
      </c>
      <c r="AG30" s="810"/>
      <c r="AH30" s="810"/>
      <c r="AI30" s="810"/>
      <c r="AJ30" s="811"/>
      <c r="AK30" s="881">
        <v>105</v>
      </c>
      <c r="AL30" s="882"/>
      <c r="AM30" s="882"/>
      <c r="AN30" s="882"/>
      <c r="AO30" s="882"/>
      <c r="AP30" s="882" t="s">
        <v>510</v>
      </c>
      <c r="AQ30" s="882"/>
      <c r="AR30" s="882"/>
      <c r="AS30" s="882"/>
      <c r="AT30" s="882"/>
      <c r="AU30" s="882" t="s">
        <v>510</v>
      </c>
      <c r="AV30" s="882"/>
      <c r="AW30" s="882"/>
      <c r="AX30" s="882"/>
      <c r="AY30" s="882"/>
      <c r="AZ30" s="883"/>
      <c r="BA30" s="883"/>
      <c r="BB30" s="883"/>
      <c r="BC30" s="883"/>
      <c r="BD30" s="883"/>
      <c r="BE30" s="879"/>
      <c r="BF30" s="879"/>
      <c r="BG30" s="879"/>
      <c r="BH30" s="879"/>
      <c r="BI30" s="880"/>
      <c r="BJ30" s="254"/>
      <c r="BK30" s="254"/>
      <c r="BL30" s="254"/>
      <c r="BM30" s="254"/>
      <c r="BN30" s="254"/>
      <c r="BO30" s="267"/>
      <c r="BP30" s="267"/>
      <c r="BQ30" s="264">
        <v>24</v>
      </c>
      <c r="BR30" s="265"/>
      <c r="BS30" s="818"/>
      <c r="BT30" s="819"/>
      <c r="BU30" s="819"/>
      <c r="BV30" s="819"/>
      <c r="BW30" s="819"/>
      <c r="BX30" s="819"/>
      <c r="BY30" s="819"/>
      <c r="BZ30" s="819"/>
      <c r="CA30" s="819"/>
      <c r="CB30" s="819"/>
      <c r="CC30" s="819"/>
      <c r="CD30" s="819"/>
      <c r="CE30" s="819"/>
      <c r="CF30" s="819"/>
      <c r="CG30" s="820"/>
      <c r="CH30" s="832"/>
      <c r="CI30" s="813"/>
      <c r="CJ30" s="813"/>
      <c r="CK30" s="813"/>
      <c r="CL30" s="833"/>
      <c r="CM30" s="832"/>
      <c r="CN30" s="813"/>
      <c r="CO30" s="813"/>
      <c r="CP30" s="813"/>
      <c r="CQ30" s="833"/>
      <c r="CR30" s="832"/>
      <c r="CS30" s="813"/>
      <c r="CT30" s="813"/>
      <c r="CU30" s="813"/>
      <c r="CV30" s="833"/>
      <c r="CW30" s="832"/>
      <c r="CX30" s="813"/>
      <c r="CY30" s="813"/>
      <c r="CZ30" s="813"/>
      <c r="DA30" s="833"/>
      <c r="DB30" s="832"/>
      <c r="DC30" s="813"/>
      <c r="DD30" s="813"/>
      <c r="DE30" s="813"/>
      <c r="DF30" s="833"/>
      <c r="DG30" s="832"/>
      <c r="DH30" s="813"/>
      <c r="DI30" s="813"/>
      <c r="DJ30" s="813"/>
      <c r="DK30" s="833"/>
      <c r="DL30" s="832"/>
      <c r="DM30" s="813"/>
      <c r="DN30" s="813"/>
      <c r="DO30" s="813"/>
      <c r="DP30" s="833"/>
      <c r="DQ30" s="832"/>
      <c r="DR30" s="813"/>
      <c r="DS30" s="813"/>
      <c r="DT30" s="813"/>
      <c r="DU30" s="833"/>
      <c r="DV30" s="834"/>
      <c r="DW30" s="835"/>
      <c r="DX30" s="835"/>
      <c r="DY30" s="835"/>
      <c r="DZ30" s="836"/>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257</v>
      </c>
      <c r="R31" s="807"/>
      <c r="S31" s="807"/>
      <c r="T31" s="807"/>
      <c r="U31" s="807"/>
      <c r="V31" s="807">
        <v>241</v>
      </c>
      <c r="W31" s="807"/>
      <c r="X31" s="807"/>
      <c r="Y31" s="807"/>
      <c r="Z31" s="807"/>
      <c r="AA31" s="807">
        <v>16</v>
      </c>
      <c r="AB31" s="807"/>
      <c r="AC31" s="807"/>
      <c r="AD31" s="807"/>
      <c r="AE31" s="808"/>
      <c r="AF31" s="809">
        <v>325</v>
      </c>
      <c r="AG31" s="810"/>
      <c r="AH31" s="810"/>
      <c r="AI31" s="810"/>
      <c r="AJ31" s="811"/>
      <c r="AK31" s="881">
        <v>50</v>
      </c>
      <c r="AL31" s="882"/>
      <c r="AM31" s="882"/>
      <c r="AN31" s="882"/>
      <c r="AO31" s="882"/>
      <c r="AP31" s="882">
        <v>810</v>
      </c>
      <c r="AQ31" s="882"/>
      <c r="AR31" s="882"/>
      <c r="AS31" s="882"/>
      <c r="AT31" s="882"/>
      <c r="AU31" s="882">
        <v>31</v>
      </c>
      <c r="AV31" s="882"/>
      <c r="AW31" s="882"/>
      <c r="AX31" s="882"/>
      <c r="AY31" s="882"/>
      <c r="AZ31" s="883" t="s">
        <v>510</v>
      </c>
      <c r="BA31" s="883"/>
      <c r="BB31" s="883"/>
      <c r="BC31" s="883"/>
      <c r="BD31" s="883"/>
      <c r="BE31" s="879" t="s">
        <v>576</v>
      </c>
      <c r="BF31" s="879"/>
      <c r="BG31" s="879"/>
      <c r="BH31" s="879"/>
      <c r="BI31" s="880"/>
      <c r="BJ31" s="254"/>
      <c r="BK31" s="254"/>
      <c r="BL31" s="254"/>
      <c r="BM31" s="254"/>
      <c r="BN31" s="254"/>
      <c r="BO31" s="267"/>
      <c r="BP31" s="267"/>
      <c r="BQ31" s="264">
        <v>25</v>
      </c>
      <c r="BR31" s="265"/>
      <c r="BS31" s="818"/>
      <c r="BT31" s="819"/>
      <c r="BU31" s="819"/>
      <c r="BV31" s="819"/>
      <c r="BW31" s="819"/>
      <c r="BX31" s="819"/>
      <c r="BY31" s="819"/>
      <c r="BZ31" s="819"/>
      <c r="CA31" s="819"/>
      <c r="CB31" s="819"/>
      <c r="CC31" s="819"/>
      <c r="CD31" s="819"/>
      <c r="CE31" s="819"/>
      <c r="CF31" s="819"/>
      <c r="CG31" s="820"/>
      <c r="CH31" s="832"/>
      <c r="CI31" s="813"/>
      <c r="CJ31" s="813"/>
      <c r="CK31" s="813"/>
      <c r="CL31" s="833"/>
      <c r="CM31" s="832"/>
      <c r="CN31" s="813"/>
      <c r="CO31" s="813"/>
      <c r="CP31" s="813"/>
      <c r="CQ31" s="833"/>
      <c r="CR31" s="832"/>
      <c r="CS31" s="813"/>
      <c r="CT31" s="813"/>
      <c r="CU31" s="813"/>
      <c r="CV31" s="833"/>
      <c r="CW31" s="832"/>
      <c r="CX31" s="813"/>
      <c r="CY31" s="813"/>
      <c r="CZ31" s="813"/>
      <c r="DA31" s="833"/>
      <c r="DB31" s="832"/>
      <c r="DC31" s="813"/>
      <c r="DD31" s="813"/>
      <c r="DE31" s="813"/>
      <c r="DF31" s="833"/>
      <c r="DG31" s="832"/>
      <c r="DH31" s="813"/>
      <c r="DI31" s="813"/>
      <c r="DJ31" s="813"/>
      <c r="DK31" s="833"/>
      <c r="DL31" s="832"/>
      <c r="DM31" s="813"/>
      <c r="DN31" s="813"/>
      <c r="DO31" s="813"/>
      <c r="DP31" s="833"/>
      <c r="DQ31" s="832"/>
      <c r="DR31" s="813"/>
      <c r="DS31" s="813"/>
      <c r="DT31" s="813"/>
      <c r="DU31" s="833"/>
      <c r="DV31" s="834"/>
      <c r="DW31" s="835"/>
      <c r="DX31" s="835"/>
      <c r="DY31" s="835"/>
      <c r="DZ31" s="836"/>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242</v>
      </c>
      <c r="R32" s="807"/>
      <c r="S32" s="807"/>
      <c r="T32" s="807"/>
      <c r="U32" s="807"/>
      <c r="V32" s="807">
        <v>242</v>
      </c>
      <c r="W32" s="807"/>
      <c r="X32" s="807"/>
      <c r="Y32" s="807"/>
      <c r="Z32" s="807"/>
      <c r="AA32" s="807" t="s">
        <v>510</v>
      </c>
      <c r="AB32" s="807"/>
      <c r="AC32" s="807"/>
      <c r="AD32" s="807"/>
      <c r="AE32" s="808"/>
      <c r="AF32" s="809" t="s">
        <v>510</v>
      </c>
      <c r="AG32" s="810"/>
      <c r="AH32" s="810"/>
      <c r="AI32" s="810"/>
      <c r="AJ32" s="811"/>
      <c r="AK32" s="881">
        <v>149</v>
      </c>
      <c r="AL32" s="882"/>
      <c r="AM32" s="882"/>
      <c r="AN32" s="882"/>
      <c r="AO32" s="882"/>
      <c r="AP32" s="882">
        <v>81</v>
      </c>
      <c r="AQ32" s="882"/>
      <c r="AR32" s="882"/>
      <c r="AS32" s="882"/>
      <c r="AT32" s="882"/>
      <c r="AU32" s="882">
        <v>81</v>
      </c>
      <c r="AV32" s="882"/>
      <c r="AW32" s="882"/>
      <c r="AX32" s="882"/>
      <c r="AY32" s="882"/>
      <c r="AZ32" s="883" t="s">
        <v>510</v>
      </c>
      <c r="BA32" s="883"/>
      <c r="BB32" s="883"/>
      <c r="BC32" s="883"/>
      <c r="BD32" s="883"/>
      <c r="BE32" s="879" t="s">
        <v>577</v>
      </c>
      <c r="BF32" s="879"/>
      <c r="BG32" s="879"/>
      <c r="BH32" s="879"/>
      <c r="BI32" s="880"/>
      <c r="BJ32" s="254"/>
      <c r="BK32" s="254"/>
      <c r="BL32" s="254"/>
      <c r="BM32" s="254"/>
      <c r="BN32" s="254"/>
      <c r="BO32" s="267"/>
      <c r="BP32" s="267"/>
      <c r="BQ32" s="264">
        <v>26</v>
      </c>
      <c r="BR32" s="265"/>
      <c r="BS32" s="818"/>
      <c r="BT32" s="819"/>
      <c r="BU32" s="819"/>
      <c r="BV32" s="819"/>
      <c r="BW32" s="819"/>
      <c r="BX32" s="819"/>
      <c r="BY32" s="819"/>
      <c r="BZ32" s="819"/>
      <c r="CA32" s="819"/>
      <c r="CB32" s="819"/>
      <c r="CC32" s="819"/>
      <c r="CD32" s="819"/>
      <c r="CE32" s="819"/>
      <c r="CF32" s="819"/>
      <c r="CG32" s="820"/>
      <c r="CH32" s="832"/>
      <c r="CI32" s="813"/>
      <c r="CJ32" s="813"/>
      <c r="CK32" s="813"/>
      <c r="CL32" s="833"/>
      <c r="CM32" s="832"/>
      <c r="CN32" s="813"/>
      <c r="CO32" s="813"/>
      <c r="CP32" s="813"/>
      <c r="CQ32" s="833"/>
      <c r="CR32" s="832"/>
      <c r="CS32" s="813"/>
      <c r="CT32" s="813"/>
      <c r="CU32" s="813"/>
      <c r="CV32" s="833"/>
      <c r="CW32" s="832"/>
      <c r="CX32" s="813"/>
      <c r="CY32" s="813"/>
      <c r="CZ32" s="813"/>
      <c r="DA32" s="833"/>
      <c r="DB32" s="832"/>
      <c r="DC32" s="813"/>
      <c r="DD32" s="813"/>
      <c r="DE32" s="813"/>
      <c r="DF32" s="833"/>
      <c r="DG32" s="832"/>
      <c r="DH32" s="813"/>
      <c r="DI32" s="813"/>
      <c r="DJ32" s="813"/>
      <c r="DK32" s="833"/>
      <c r="DL32" s="832"/>
      <c r="DM32" s="813"/>
      <c r="DN32" s="813"/>
      <c r="DO32" s="813"/>
      <c r="DP32" s="833"/>
      <c r="DQ32" s="832"/>
      <c r="DR32" s="813"/>
      <c r="DS32" s="813"/>
      <c r="DT32" s="813"/>
      <c r="DU32" s="833"/>
      <c r="DV32" s="834"/>
      <c r="DW32" s="835"/>
      <c r="DX32" s="835"/>
      <c r="DY32" s="835"/>
      <c r="DZ32" s="836"/>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55</v>
      </c>
      <c r="R33" s="807"/>
      <c r="S33" s="807"/>
      <c r="T33" s="807"/>
      <c r="U33" s="807"/>
      <c r="V33" s="807">
        <v>55</v>
      </c>
      <c r="W33" s="807"/>
      <c r="X33" s="807"/>
      <c r="Y33" s="807"/>
      <c r="Z33" s="807"/>
      <c r="AA33" s="807" t="s">
        <v>510</v>
      </c>
      <c r="AB33" s="807"/>
      <c r="AC33" s="807"/>
      <c r="AD33" s="807"/>
      <c r="AE33" s="808"/>
      <c r="AF33" s="809" t="s">
        <v>510</v>
      </c>
      <c r="AG33" s="810"/>
      <c r="AH33" s="810"/>
      <c r="AI33" s="810"/>
      <c r="AJ33" s="811"/>
      <c r="AK33" s="881">
        <v>21</v>
      </c>
      <c r="AL33" s="882"/>
      <c r="AM33" s="882"/>
      <c r="AN33" s="882"/>
      <c r="AO33" s="882"/>
      <c r="AP33" s="882">
        <v>502</v>
      </c>
      <c r="AQ33" s="882"/>
      <c r="AR33" s="882"/>
      <c r="AS33" s="882"/>
      <c r="AT33" s="882"/>
      <c r="AU33" s="882">
        <v>502</v>
      </c>
      <c r="AV33" s="882"/>
      <c r="AW33" s="882"/>
      <c r="AX33" s="882"/>
      <c r="AY33" s="882"/>
      <c r="AZ33" s="883" t="s">
        <v>510</v>
      </c>
      <c r="BA33" s="883"/>
      <c r="BB33" s="883"/>
      <c r="BC33" s="883"/>
      <c r="BD33" s="883"/>
      <c r="BE33" s="879" t="s">
        <v>577</v>
      </c>
      <c r="BF33" s="879"/>
      <c r="BG33" s="879"/>
      <c r="BH33" s="879"/>
      <c r="BI33" s="880"/>
      <c r="BJ33" s="254"/>
      <c r="BK33" s="254"/>
      <c r="BL33" s="254"/>
      <c r="BM33" s="254"/>
      <c r="BN33" s="254"/>
      <c r="BO33" s="267"/>
      <c r="BP33" s="267"/>
      <c r="BQ33" s="264">
        <v>27</v>
      </c>
      <c r="BR33" s="265"/>
      <c r="BS33" s="818"/>
      <c r="BT33" s="819"/>
      <c r="BU33" s="819"/>
      <c r="BV33" s="819"/>
      <c r="BW33" s="819"/>
      <c r="BX33" s="819"/>
      <c r="BY33" s="819"/>
      <c r="BZ33" s="819"/>
      <c r="CA33" s="819"/>
      <c r="CB33" s="819"/>
      <c r="CC33" s="819"/>
      <c r="CD33" s="819"/>
      <c r="CE33" s="819"/>
      <c r="CF33" s="819"/>
      <c r="CG33" s="820"/>
      <c r="CH33" s="832"/>
      <c r="CI33" s="813"/>
      <c r="CJ33" s="813"/>
      <c r="CK33" s="813"/>
      <c r="CL33" s="833"/>
      <c r="CM33" s="832"/>
      <c r="CN33" s="813"/>
      <c r="CO33" s="813"/>
      <c r="CP33" s="813"/>
      <c r="CQ33" s="833"/>
      <c r="CR33" s="832"/>
      <c r="CS33" s="813"/>
      <c r="CT33" s="813"/>
      <c r="CU33" s="813"/>
      <c r="CV33" s="833"/>
      <c r="CW33" s="832"/>
      <c r="CX33" s="813"/>
      <c r="CY33" s="813"/>
      <c r="CZ33" s="813"/>
      <c r="DA33" s="833"/>
      <c r="DB33" s="832"/>
      <c r="DC33" s="813"/>
      <c r="DD33" s="813"/>
      <c r="DE33" s="813"/>
      <c r="DF33" s="833"/>
      <c r="DG33" s="832"/>
      <c r="DH33" s="813"/>
      <c r="DI33" s="813"/>
      <c r="DJ33" s="813"/>
      <c r="DK33" s="833"/>
      <c r="DL33" s="832"/>
      <c r="DM33" s="813"/>
      <c r="DN33" s="813"/>
      <c r="DO33" s="813"/>
      <c r="DP33" s="833"/>
      <c r="DQ33" s="832"/>
      <c r="DR33" s="813"/>
      <c r="DS33" s="813"/>
      <c r="DT33" s="813"/>
      <c r="DU33" s="833"/>
      <c r="DV33" s="834"/>
      <c r="DW33" s="835"/>
      <c r="DX33" s="835"/>
      <c r="DY33" s="835"/>
      <c r="DZ33" s="836"/>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81"/>
      <c r="AL34" s="882"/>
      <c r="AM34" s="882"/>
      <c r="AN34" s="882"/>
      <c r="AO34" s="882"/>
      <c r="AP34" s="882"/>
      <c r="AQ34" s="882"/>
      <c r="AR34" s="882"/>
      <c r="AS34" s="882"/>
      <c r="AT34" s="882"/>
      <c r="AU34" s="882"/>
      <c r="AV34" s="882"/>
      <c r="AW34" s="882"/>
      <c r="AX34" s="882"/>
      <c r="AY34" s="882"/>
      <c r="AZ34" s="883"/>
      <c r="BA34" s="883"/>
      <c r="BB34" s="883"/>
      <c r="BC34" s="883"/>
      <c r="BD34" s="883"/>
      <c r="BE34" s="879"/>
      <c r="BF34" s="879"/>
      <c r="BG34" s="879"/>
      <c r="BH34" s="879"/>
      <c r="BI34" s="880"/>
      <c r="BJ34" s="254"/>
      <c r="BK34" s="254"/>
      <c r="BL34" s="254"/>
      <c r="BM34" s="254"/>
      <c r="BN34" s="254"/>
      <c r="BO34" s="267"/>
      <c r="BP34" s="267"/>
      <c r="BQ34" s="264">
        <v>28</v>
      </c>
      <c r="BR34" s="265"/>
      <c r="BS34" s="818"/>
      <c r="BT34" s="819"/>
      <c r="BU34" s="819"/>
      <c r="BV34" s="819"/>
      <c r="BW34" s="819"/>
      <c r="BX34" s="819"/>
      <c r="BY34" s="819"/>
      <c r="BZ34" s="819"/>
      <c r="CA34" s="819"/>
      <c r="CB34" s="819"/>
      <c r="CC34" s="819"/>
      <c r="CD34" s="819"/>
      <c r="CE34" s="819"/>
      <c r="CF34" s="819"/>
      <c r="CG34" s="820"/>
      <c r="CH34" s="832"/>
      <c r="CI34" s="813"/>
      <c r="CJ34" s="813"/>
      <c r="CK34" s="813"/>
      <c r="CL34" s="833"/>
      <c r="CM34" s="832"/>
      <c r="CN34" s="813"/>
      <c r="CO34" s="813"/>
      <c r="CP34" s="813"/>
      <c r="CQ34" s="833"/>
      <c r="CR34" s="832"/>
      <c r="CS34" s="813"/>
      <c r="CT34" s="813"/>
      <c r="CU34" s="813"/>
      <c r="CV34" s="833"/>
      <c r="CW34" s="832"/>
      <c r="CX34" s="813"/>
      <c r="CY34" s="813"/>
      <c r="CZ34" s="813"/>
      <c r="DA34" s="833"/>
      <c r="DB34" s="832"/>
      <c r="DC34" s="813"/>
      <c r="DD34" s="813"/>
      <c r="DE34" s="813"/>
      <c r="DF34" s="833"/>
      <c r="DG34" s="832"/>
      <c r="DH34" s="813"/>
      <c r="DI34" s="813"/>
      <c r="DJ34" s="813"/>
      <c r="DK34" s="833"/>
      <c r="DL34" s="832"/>
      <c r="DM34" s="813"/>
      <c r="DN34" s="813"/>
      <c r="DO34" s="813"/>
      <c r="DP34" s="833"/>
      <c r="DQ34" s="832"/>
      <c r="DR34" s="813"/>
      <c r="DS34" s="813"/>
      <c r="DT34" s="813"/>
      <c r="DU34" s="833"/>
      <c r="DV34" s="834"/>
      <c r="DW34" s="835"/>
      <c r="DX34" s="835"/>
      <c r="DY34" s="835"/>
      <c r="DZ34" s="836"/>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81"/>
      <c r="AL35" s="882"/>
      <c r="AM35" s="882"/>
      <c r="AN35" s="882"/>
      <c r="AO35" s="882"/>
      <c r="AP35" s="882"/>
      <c r="AQ35" s="882"/>
      <c r="AR35" s="882"/>
      <c r="AS35" s="882"/>
      <c r="AT35" s="882"/>
      <c r="AU35" s="882"/>
      <c r="AV35" s="882"/>
      <c r="AW35" s="882"/>
      <c r="AX35" s="882"/>
      <c r="AY35" s="882"/>
      <c r="AZ35" s="883"/>
      <c r="BA35" s="883"/>
      <c r="BB35" s="883"/>
      <c r="BC35" s="883"/>
      <c r="BD35" s="883"/>
      <c r="BE35" s="879"/>
      <c r="BF35" s="879"/>
      <c r="BG35" s="879"/>
      <c r="BH35" s="879"/>
      <c r="BI35" s="880"/>
      <c r="BJ35" s="254"/>
      <c r="BK35" s="254"/>
      <c r="BL35" s="254"/>
      <c r="BM35" s="254"/>
      <c r="BN35" s="254"/>
      <c r="BO35" s="267"/>
      <c r="BP35" s="267"/>
      <c r="BQ35" s="264">
        <v>29</v>
      </c>
      <c r="BR35" s="265"/>
      <c r="BS35" s="818"/>
      <c r="BT35" s="819"/>
      <c r="BU35" s="819"/>
      <c r="BV35" s="819"/>
      <c r="BW35" s="819"/>
      <c r="BX35" s="819"/>
      <c r="BY35" s="819"/>
      <c r="BZ35" s="819"/>
      <c r="CA35" s="819"/>
      <c r="CB35" s="819"/>
      <c r="CC35" s="819"/>
      <c r="CD35" s="819"/>
      <c r="CE35" s="819"/>
      <c r="CF35" s="819"/>
      <c r="CG35" s="820"/>
      <c r="CH35" s="832"/>
      <c r="CI35" s="813"/>
      <c r="CJ35" s="813"/>
      <c r="CK35" s="813"/>
      <c r="CL35" s="833"/>
      <c r="CM35" s="832"/>
      <c r="CN35" s="813"/>
      <c r="CO35" s="813"/>
      <c r="CP35" s="813"/>
      <c r="CQ35" s="833"/>
      <c r="CR35" s="832"/>
      <c r="CS35" s="813"/>
      <c r="CT35" s="813"/>
      <c r="CU35" s="813"/>
      <c r="CV35" s="833"/>
      <c r="CW35" s="832"/>
      <c r="CX35" s="813"/>
      <c r="CY35" s="813"/>
      <c r="CZ35" s="813"/>
      <c r="DA35" s="833"/>
      <c r="DB35" s="832"/>
      <c r="DC35" s="813"/>
      <c r="DD35" s="813"/>
      <c r="DE35" s="813"/>
      <c r="DF35" s="833"/>
      <c r="DG35" s="832"/>
      <c r="DH35" s="813"/>
      <c r="DI35" s="813"/>
      <c r="DJ35" s="813"/>
      <c r="DK35" s="833"/>
      <c r="DL35" s="832"/>
      <c r="DM35" s="813"/>
      <c r="DN35" s="813"/>
      <c r="DO35" s="813"/>
      <c r="DP35" s="833"/>
      <c r="DQ35" s="832"/>
      <c r="DR35" s="813"/>
      <c r="DS35" s="813"/>
      <c r="DT35" s="813"/>
      <c r="DU35" s="833"/>
      <c r="DV35" s="834"/>
      <c r="DW35" s="835"/>
      <c r="DX35" s="835"/>
      <c r="DY35" s="835"/>
      <c r="DZ35" s="836"/>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81"/>
      <c r="AL36" s="882"/>
      <c r="AM36" s="882"/>
      <c r="AN36" s="882"/>
      <c r="AO36" s="882"/>
      <c r="AP36" s="882"/>
      <c r="AQ36" s="882"/>
      <c r="AR36" s="882"/>
      <c r="AS36" s="882"/>
      <c r="AT36" s="882"/>
      <c r="AU36" s="882"/>
      <c r="AV36" s="882"/>
      <c r="AW36" s="882"/>
      <c r="AX36" s="882"/>
      <c r="AY36" s="882"/>
      <c r="AZ36" s="883"/>
      <c r="BA36" s="883"/>
      <c r="BB36" s="883"/>
      <c r="BC36" s="883"/>
      <c r="BD36" s="883"/>
      <c r="BE36" s="879"/>
      <c r="BF36" s="879"/>
      <c r="BG36" s="879"/>
      <c r="BH36" s="879"/>
      <c r="BI36" s="880"/>
      <c r="BJ36" s="254"/>
      <c r="BK36" s="254"/>
      <c r="BL36" s="254"/>
      <c r="BM36" s="254"/>
      <c r="BN36" s="254"/>
      <c r="BO36" s="267"/>
      <c r="BP36" s="267"/>
      <c r="BQ36" s="264">
        <v>30</v>
      </c>
      <c r="BR36" s="265"/>
      <c r="BS36" s="818"/>
      <c r="BT36" s="819"/>
      <c r="BU36" s="819"/>
      <c r="BV36" s="819"/>
      <c r="BW36" s="819"/>
      <c r="BX36" s="819"/>
      <c r="BY36" s="819"/>
      <c r="BZ36" s="819"/>
      <c r="CA36" s="819"/>
      <c r="CB36" s="819"/>
      <c r="CC36" s="819"/>
      <c r="CD36" s="819"/>
      <c r="CE36" s="819"/>
      <c r="CF36" s="819"/>
      <c r="CG36" s="820"/>
      <c r="CH36" s="832"/>
      <c r="CI36" s="813"/>
      <c r="CJ36" s="813"/>
      <c r="CK36" s="813"/>
      <c r="CL36" s="833"/>
      <c r="CM36" s="832"/>
      <c r="CN36" s="813"/>
      <c r="CO36" s="813"/>
      <c r="CP36" s="813"/>
      <c r="CQ36" s="833"/>
      <c r="CR36" s="832"/>
      <c r="CS36" s="813"/>
      <c r="CT36" s="813"/>
      <c r="CU36" s="813"/>
      <c r="CV36" s="833"/>
      <c r="CW36" s="832"/>
      <c r="CX36" s="813"/>
      <c r="CY36" s="813"/>
      <c r="CZ36" s="813"/>
      <c r="DA36" s="833"/>
      <c r="DB36" s="832"/>
      <c r="DC36" s="813"/>
      <c r="DD36" s="813"/>
      <c r="DE36" s="813"/>
      <c r="DF36" s="833"/>
      <c r="DG36" s="832"/>
      <c r="DH36" s="813"/>
      <c r="DI36" s="813"/>
      <c r="DJ36" s="813"/>
      <c r="DK36" s="833"/>
      <c r="DL36" s="832"/>
      <c r="DM36" s="813"/>
      <c r="DN36" s="813"/>
      <c r="DO36" s="813"/>
      <c r="DP36" s="833"/>
      <c r="DQ36" s="832"/>
      <c r="DR36" s="813"/>
      <c r="DS36" s="813"/>
      <c r="DT36" s="813"/>
      <c r="DU36" s="833"/>
      <c r="DV36" s="834"/>
      <c r="DW36" s="835"/>
      <c r="DX36" s="835"/>
      <c r="DY36" s="835"/>
      <c r="DZ36" s="836"/>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1"/>
      <c r="AL37" s="882"/>
      <c r="AM37" s="882"/>
      <c r="AN37" s="882"/>
      <c r="AO37" s="882"/>
      <c r="AP37" s="882"/>
      <c r="AQ37" s="882"/>
      <c r="AR37" s="882"/>
      <c r="AS37" s="882"/>
      <c r="AT37" s="882"/>
      <c r="AU37" s="882"/>
      <c r="AV37" s="882"/>
      <c r="AW37" s="882"/>
      <c r="AX37" s="882"/>
      <c r="AY37" s="882"/>
      <c r="AZ37" s="883"/>
      <c r="BA37" s="883"/>
      <c r="BB37" s="883"/>
      <c r="BC37" s="883"/>
      <c r="BD37" s="883"/>
      <c r="BE37" s="879"/>
      <c r="BF37" s="879"/>
      <c r="BG37" s="879"/>
      <c r="BH37" s="879"/>
      <c r="BI37" s="880"/>
      <c r="BJ37" s="254"/>
      <c r="BK37" s="254"/>
      <c r="BL37" s="254"/>
      <c r="BM37" s="254"/>
      <c r="BN37" s="254"/>
      <c r="BO37" s="267"/>
      <c r="BP37" s="267"/>
      <c r="BQ37" s="264">
        <v>31</v>
      </c>
      <c r="BR37" s="265"/>
      <c r="BS37" s="818"/>
      <c r="BT37" s="819"/>
      <c r="BU37" s="819"/>
      <c r="BV37" s="819"/>
      <c r="BW37" s="819"/>
      <c r="BX37" s="819"/>
      <c r="BY37" s="819"/>
      <c r="BZ37" s="819"/>
      <c r="CA37" s="819"/>
      <c r="CB37" s="819"/>
      <c r="CC37" s="819"/>
      <c r="CD37" s="819"/>
      <c r="CE37" s="819"/>
      <c r="CF37" s="819"/>
      <c r="CG37" s="820"/>
      <c r="CH37" s="832"/>
      <c r="CI37" s="813"/>
      <c r="CJ37" s="813"/>
      <c r="CK37" s="813"/>
      <c r="CL37" s="833"/>
      <c r="CM37" s="832"/>
      <c r="CN37" s="813"/>
      <c r="CO37" s="813"/>
      <c r="CP37" s="813"/>
      <c r="CQ37" s="833"/>
      <c r="CR37" s="832"/>
      <c r="CS37" s="813"/>
      <c r="CT37" s="813"/>
      <c r="CU37" s="813"/>
      <c r="CV37" s="833"/>
      <c r="CW37" s="832"/>
      <c r="CX37" s="813"/>
      <c r="CY37" s="813"/>
      <c r="CZ37" s="813"/>
      <c r="DA37" s="833"/>
      <c r="DB37" s="832"/>
      <c r="DC37" s="813"/>
      <c r="DD37" s="813"/>
      <c r="DE37" s="813"/>
      <c r="DF37" s="833"/>
      <c r="DG37" s="832"/>
      <c r="DH37" s="813"/>
      <c r="DI37" s="813"/>
      <c r="DJ37" s="813"/>
      <c r="DK37" s="833"/>
      <c r="DL37" s="832"/>
      <c r="DM37" s="813"/>
      <c r="DN37" s="813"/>
      <c r="DO37" s="813"/>
      <c r="DP37" s="833"/>
      <c r="DQ37" s="832"/>
      <c r="DR37" s="813"/>
      <c r="DS37" s="813"/>
      <c r="DT37" s="813"/>
      <c r="DU37" s="833"/>
      <c r="DV37" s="834"/>
      <c r="DW37" s="835"/>
      <c r="DX37" s="835"/>
      <c r="DY37" s="835"/>
      <c r="DZ37" s="836"/>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1"/>
      <c r="AL38" s="882"/>
      <c r="AM38" s="882"/>
      <c r="AN38" s="882"/>
      <c r="AO38" s="882"/>
      <c r="AP38" s="882"/>
      <c r="AQ38" s="882"/>
      <c r="AR38" s="882"/>
      <c r="AS38" s="882"/>
      <c r="AT38" s="882"/>
      <c r="AU38" s="882"/>
      <c r="AV38" s="882"/>
      <c r="AW38" s="882"/>
      <c r="AX38" s="882"/>
      <c r="AY38" s="882"/>
      <c r="AZ38" s="883"/>
      <c r="BA38" s="883"/>
      <c r="BB38" s="883"/>
      <c r="BC38" s="883"/>
      <c r="BD38" s="883"/>
      <c r="BE38" s="879"/>
      <c r="BF38" s="879"/>
      <c r="BG38" s="879"/>
      <c r="BH38" s="879"/>
      <c r="BI38" s="880"/>
      <c r="BJ38" s="254"/>
      <c r="BK38" s="254"/>
      <c r="BL38" s="254"/>
      <c r="BM38" s="254"/>
      <c r="BN38" s="254"/>
      <c r="BO38" s="267"/>
      <c r="BP38" s="267"/>
      <c r="BQ38" s="264">
        <v>32</v>
      </c>
      <c r="BR38" s="265"/>
      <c r="BS38" s="818"/>
      <c r="BT38" s="819"/>
      <c r="BU38" s="819"/>
      <c r="BV38" s="819"/>
      <c r="BW38" s="819"/>
      <c r="BX38" s="819"/>
      <c r="BY38" s="819"/>
      <c r="BZ38" s="819"/>
      <c r="CA38" s="819"/>
      <c r="CB38" s="819"/>
      <c r="CC38" s="819"/>
      <c r="CD38" s="819"/>
      <c r="CE38" s="819"/>
      <c r="CF38" s="819"/>
      <c r="CG38" s="820"/>
      <c r="CH38" s="832"/>
      <c r="CI38" s="813"/>
      <c r="CJ38" s="813"/>
      <c r="CK38" s="813"/>
      <c r="CL38" s="833"/>
      <c r="CM38" s="832"/>
      <c r="CN38" s="813"/>
      <c r="CO38" s="813"/>
      <c r="CP38" s="813"/>
      <c r="CQ38" s="833"/>
      <c r="CR38" s="832"/>
      <c r="CS38" s="813"/>
      <c r="CT38" s="813"/>
      <c r="CU38" s="813"/>
      <c r="CV38" s="833"/>
      <c r="CW38" s="832"/>
      <c r="CX38" s="813"/>
      <c r="CY38" s="813"/>
      <c r="CZ38" s="813"/>
      <c r="DA38" s="833"/>
      <c r="DB38" s="832"/>
      <c r="DC38" s="813"/>
      <c r="DD38" s="813"/>
      <c r="DE38" s="813"/>
      <c r="DF38" s="833"/>
      <c r="DG38" s="832"/>
      <c r="DH38" s="813"/>
      <c r="DI38" s="813"/>
      <c r="DJ38" s="813"/>
      <c r="DK38" s="833"/>
      <c r="DL38" s="832"/>
      <c r="DM38" s="813"/>
      <c r="DN38" s="813"/>
      <c r="DO38" s="813"/>
      <c r="DP38" s="833"/>
      <c r="DQ38" s="832"/>
      <c r="DR38" s="813"/>
      <c r="DS38" s="813"/>
      <c r="DT38" s="813"/>
      <c r="DU38" s="833"/>
      <c r="DV38" s="834"/>
      <c r="DW38" s="835"/>
      <c r="DX38" s="835"/>
      <c r="DY38" s="835"/>
      <c r="DZ38" s="836"/>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1"/>
      <c r="AL39" s="882"/>
      <c r="AM39" s="882"/>
      <c r="AN39" s="882"/>
      <c r="AO39" s="882"/>
      <c r="AP39" s="882"/>
      <c r="AQ39" s="882"/>
      <c r="AR39" s="882"/>
      <c r="AS39" s="882"/>
      <c r="AT39" s="882"/>
      <c r="AU39" s="882"/>
      <c r="AV39" s="882"/>
      <c r="AW39" s="882"/>
      <c r="AX39" s="882"/>
      <c r="AY39" s="882"/>
      <c r="AZ39" s="883"/>
      <c r="BA39" s="883"/>
      <c r="BB39" s="883"/>
      <c r="BC39" s="883"/>
      <c r="BD39" s="883"/>
      <c r="BE39" s="879"/>
      <c r="BF39" s="879"/>
      <c r="BG39" s="879"/>
      <c r="BH39" s="879"/>
      <c r="BI39" s="880"/>
      <c r="BJ39" s="254"/>
      <c r="BK39" s="254"/>
      <c r="BL39" s="254"/>
      <c r="BM39" s="254"/>
      <c r="BN39" s="254"/>
      <c r="BO39" s="267"/>
      <c r="BP39" s="267"/>
      <c r="BQ39" s="264">
        <v>33</v>
      </c>
      <c r="BR39" s="265"/>
      <c r="BS39" s="818"/>
      <c r="BT39" s="819"/>
      <c r="BU39" s="819"/>
      <c r="BV39" s="819"/>
      <c r="BW39" s="819"/>
      <c r="BX39" s="819"/>
      <c r="BY39" s="819"/>
      <c r="BZ39" s="819"/>
      <c r="CA39" s="819"/>
      <c r="CB39" s="819"/>
      <c r="CC39" s="819"/>
      <c r="CD39" s="819"/>
      <c r="CE39" s="819"/>
      <c r="CF39" s="819"/>
      <c r="CG39" s="820"/>
      <c r="CH39" s="832"/>
      <c r="CI39" s="813"/>
      <c r="CJ39" s="813"/>
      <c r="CK39" s="813"/>
      <c r="CL39" s="833"/>
      <c r="CM39" s="832"/>
      <c r="CN39" s="813"/>
      <c r="CO39" s="813"/>
      <c r="CP39" s="813"/>
      <c r="CQ39" s="833"/>
      <c r="CR39" s="832"/>
      <c r="CS39" s="813"/>
      <c r="CT39" s="813"/>
      <c r="CU39" s="813"/>
      <c r="CV39" s="833"/>
      <c r="CW39" s="832"/>
      <c r="CX39" s="813"/>
      <c r="CY39" s="813"/>
      <c r="CZ39" s="813"/>
      <c r="DA39" s="833"/>
      <c r="DB39" s="832"/>
      <c r="DC39" s="813"/>
      <c r="DD39" s="813"/>
      <c r="DE39" s="813"/>
      <c r="DF39" s="833"/>
      <c r="DG39" s="832"/>
      <c r="DH39" s="813"/>
      <c r="DI39" s="813"/>
      <c r="DJ39" s="813"/>
      <c r="DK39" s="833"/>
      <c r="DL39" s="832"/>
      <c r="DM39" s="813"/>
      <c r="DN39" s="813"/>
      <c r="DO39" s="813"/>
      <c r="DP39" s="833"/>
      <c r="DQ39" s="832"/>
      <c r="DR39" s="813"/>
      <c r="DS39" s="813"/>
      <c r="DT39" s="813"/>
      <c r="DU39" s="833"/>
      <c r="DV39" s="834"/>
      <c r="DW39" s="835"/>
      <c r="DX39" s="835"/>
      <c r="DY39" s="835"/>
      <c r="DZ39" s="836"/>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1"/>
      <c r="AL40" s="882"/>
      <c r="AM40" s="882"/>
      <c r="AN40" s="882"/>
      <c r="AO40" s="882"/>
      <c r="AP40" s="882"/>
      <c r="AQ40" s="882"/>
      <c r="AR40" s="882"/>
      <c r="AS40" s="882"/>
      <c r="AT40" s="882"/>
      <c r="AU40" s="882"/>
      <c r="AV40" s="882"/>
      <c r="AW40" s="882"/>
      <c r="AX40" s="882"/>
      <c r="AY40" s="882"/>
      <c r="AZ40" s="883"/>
      <c r="BA40" s="883"/>
      <c r="BB40" s="883"/>
      <c r="BC40" s="883"/>
      <c r="BD40" s="883"/>
      <c r="BE40" s="879"/>
      <c r="BF40" s="879"/>
      <c r="BG40" s="879"/>
      <c r="BH40" s="879"/>
      <c r="BI40" s="880"/>
      <c r="BJ40" s="254"/>
      <c r="BK40" s="254"/>
      <c r="BL40" s="254"/>
      <c r="BM40" s="254"/>
      <c r="BN40" s="254"/>
      <c r="BO40" s="267"/>
      <c r="BP40" s="267"/>
      <c r="BQ40" s="264">
        <v>34</v>
      </c>
      <c r="BR40" s="265"/>
      <c r="BS40" s="818"/>
      <c r="BT40" s="819"/>
      <c r="BU40" s="819"/>
      <c r="BV40" s="819"/>
      <c r="BW40" s="819"/>
      <c r="BX40" s="819"/>
      <c r="BY40" s="819"/>
      <c r="BZ40" s="819"/>
      <c r="CA40" s="819"/>
      <c r="CB40" s="819"/>
      <c r="CC40" s="819"/>
      <c r="CD40" s="819"/>
      <c r="CE40" s="819"/>
      <c r="CF40" s="819"/>
      <c r="CG40" s="820"/>
      <c r="CH40" s="832"/>
      <c r="CI40" s="813"/>
      <c r="CJ40" s="813"/>
      <c r="CK40" s="813"/>
      <c r="CL40" s="833"/>
      <c r="CM40" s="832"/>
      <c r="CN40" s="813"/>
      <c r="CO40" s="813"/>
      <c r="CP40" s="813"/>
      <c r="CQ40" s="833"/>
      <c r="CR40" s="832"/>
      <c r="CS40" s="813"/>
      <c r="CT40" s="813"/>
      <c r="CU40" s="813"/>
      <c r="CV40" s="833"/>
      <c r="CW40" s="832"/>
      <c r="CX40" s="813"/>
      <c r="CY40" s="813"/>
      <c r="CZ40" s="813"/>
      <c r="DA40" s="833"/>
      <c r="DB40" s="832"/>
      <c r="DC40" s="813"/>
      <c r="DD40" s="813"/>
      <c r="DE40" s="813"/>
      <c r="DF40" s="833"/>
      <c r="DG40" s="832"/>
      <c r="DH40" s="813"/>
      <c r="DI40" s="813"/>
      <c r="DJ40" s="813"/>
      <c r="DK40" s="833"/>
      <c r="DL40" s="832"/>
      <c r="DM40" s="813"/>
      <c r="DN40" s="813"/>
      <c r="DO40" s="813"/>
      <c r="DP40" s="833"/>
      <c r="DQ40" s="832"/>
      <c r="DR40" s="813"/>
      <c r="DS40" s="813"/>
      <c r="DT40" s="813"/>
      <c r="DU40" s="833"/>
      <c r="DV40" s="834"/>
      <c r="DW40" s="835"/>
      <c r="DX40" s="835"/>
      <c r="DY40" s="835"/>
      <c r="DZ40" s="836"/>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1"/>
      <c r="AL41" s="882"/>
      <c r="AM41" s="882"/>
      <c r="AN41" s="882"/>
      <c r="AO41" s="882"/>
      <c r="AP41" s="882"/>
      <c r="AQ41" s="882"/>
      <c r="AR41" s="882"/>
      <c r="AS41" s="882"/>
      <c r="AT41" s="882"/>
      <c r="AU41" s="882"/>
      <c r="AV41" s="882"/>
      <c r="AW41" s="882"/>
      <c r="AX41" s="882"/>
      <c r="AY41" s="882"/>
      <c r="AZ41" s="883"/>
      <c r="BA41" s="883"/>
      <c r="BB41" s="883"/>
      <c r="BC41" s="883"/>
      <c r="BD41" s="883"/>
      <c r="BE41" s="879"/>
      <c r="BF41" s="879"/>
      <c r="BG41" s="879"/>
      <c r="BH41" s="879"/>
      <c r="BI41" s="880"/>
      <c r="BJ41" s="254"/>
      <c r="BK41" s="254"/>
      <c r="BL41" s="254"/>
      <c r="BM41" s="254"/>
      <c r="BN41" s="254"/>
      <c r="BO41" s="267"/>
      <c r="BP41" s="267"/>
      <c r="BQ41" s="264">
        <v>35</v>
      </c>
      <c r="BR41" s="265"/>
      <c r="BS41" s="818"/>
      <c r="BT41" s="819"/>
      <c r="BU41" s="819"/>
      <c r="BV41" s="819"/>
      <c r="BW41" s="819"/>
      <c r="BX41" s="819"/>
      <c r="BY41" s="819"/>
      <c r="BZ41" s="819"/>
      <c r="CA41" s="819"/>
      <c r="CB41" s="819"/>
      <c r="CC41" s="819"/>
      <c r="CD41" s="819"/>
      <c r="CE41" s="819"/>
      <c r="CF41" s="819"/>
      <c r="CG41" s="820"/>
      <c r="CH41" s="832"/>
      <c r="CI41" s="813"/>
      <c r="CJ41" s="813"/>
      <c r="CK41" s="813"/>
      <c r="CL41" s="833"/>
      <c r="CM41" s="832"/>
      <c r="CN41" s="813"/>
      <c r="CO41" s="813"/>
      <c r="CP41" s="813"/>
      <c r="CQ41" s="833"/>
      <c r="CR41" s="832"/>
      <c r="CS41" s="813"/>
      <c r="CT41" s="813"/>
      <c r="CU41" s="813"/>
      <c r="CV41" s="833"/>
      <c r="CW41" s="832"/>
      <c r="CX41" s="813"/>
      <c r="CY41" s="813"/>
      <c r="CZ41" s="813"/>
      <c r="DA41" s="833"/>
      <c r="DB41" s="832"/>
      <c r="DC41" s="813"/>
      <c r="DD41" s="813"/>
      <c r="DE41" s="813"/>
      <c r="DF41" s="833"/>
      <c r="DG41" s="832"/>
      <c r="DH41" s="813"/>
      <c r="DI41" s="813"/>
      <c r="DJ41" s="813"/>
      <c r="DK41" s="833"/>
      <c r="DL41" s="832"/>
      <c r="DM41" s="813"/>
      <c r="DN41" s="813"/>
      <c r="DO41" s="813"/>
      <c r="DP41" s="833"/>
      <c r="DQ41" s="832"/>
      <c r="DR41" s="813"/>
      <c r="DS41" s="813"/>
      <c r="DT41" s="813"/>
      <c r="DU41" s="833"/>
      <c r="DV41" s="834"/>
      <c r="DW41" s="835"/>
      <c r="DX41" s="835"/>
      <c r="DY41" s="835"/>
      <c r="DZ41" s="836"/>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1"/>
      <c r="AL42" s="882"/>
      <c r="AM42" s="882"/>
      <c r="AN42" s="882"/>
      <c r="AO42" s="882"/>
      <c r="AP42" s="882"/>
      <c r="AQ42" s="882"/>
      <c r="AR42" s="882"/>
      <c r="AS42" s="882"/>
      <c r="AT42" s="882"/>
      <c r="AU42" s="882"/>
      <c r="AV42" s="882"/>
      <c r="AW42" s="882"/>
      <c r="AX42" s="882"/>
      <c r="AY42" s="882"/>
      <c r="AZ42" s="883"/>
      <c r="BA42" s="883"/>
      <c r="BB42" s="883"/>
      <c r="BC42" s="883"/>
      <c r="BD42" s="883"/>
      <c r="BE42" s="879"/>
      <c r="BF42" s="879"/>
      <c r="BG42" s="879"/>
      <c r="BH42" s="879"/>
      <c r="BI42" s="880"/>
      <c r="BJ42" s="254"/>
      <c r="BK42" s="254"/>
      <c r="BL42" s="254"/>
      <c r="BM42" s="254"/>
      <c r="BN42" s="254"/>
      <c r="BO42" s="267"/>
      <c r="BP42" s="267"/>
      <c r="BQ42" s="264">
        <v>36</v>
      </c>
      <c r="BR42" s="265"/>
      <c r="BS42" s="818"/>
      <c r="BT42" s="819"/>
      <c r="BU42" s="819"/>
      <c r="BV42" s="819"/>
      <c r="BW42" s="819"/>
      <c r="BX42" s="819"/>
      <c r="BY42" s="819"/>
      <c r="BZ42" s="819"/>
      <c r="CA42" s="819"/>
      <c r="CB42" s="819"/>
      <c r="CC42" s="819"/>
      <c r="CD42" s="819"/>
      <c r="CE42" s="819"/>
      <c r="CF42" s="819"/>
      <c r="CG42" s="820"/>
      <c r="CH42" s="832"/>
      <c r="CI42" s="813"/>
      <c r="CJ42" s="813"/>
      <c r="CK42" s="813"/>
      <c r="CL42" s="833"/>
      <c r="CM42" s="832"/>
      <c r="CN42" s="813"/>
      <c r="CO42" s="813"/>
      <c r="CP42" s="813"/>
      <c r="CQ42" s="833"/>
      <c r="CR42" s="832"/>
      <c r="CS42" s="813"/>
      <c r="CT42" s="813"/>
      <c r="CU42" s="813"/>
      <c r="CV42" s="833"/>
      <c r="CW42" s="832"/>
      <c r="CX42" s="813"/>
      <c r="CY42" s="813"/>
      <c r="CZ42" s="813"/>
      <c r="DA42" s="833"/>
      <c r="DB42" s="832"/>
      <c r="DC42" s="813"/>
      <c r="DD42" s="813"/>
      <c r="DE42" s="813"/>
      <c r="DF42" s="833"/>
      <c r="DG42" s="832"/>
      <c r="DH42" s="813"/>
      <c r="DI42" s="813"/>
      <c r="DJ42" s="813"/>
      <c r="DK42" s="833"/>
      <c r="DL42" s="832"/>
      <c r="DM42" s="813"/>
      <c r="DN42" s="813"/>
      <c r="DO42" s="813"/>
      <c r="DP42" s="833"/>
      <c r="DQ42" s="832"/>
      <c r="DR42" s="813"/>
      <c r="DS42" s="813"/>
      <c r="DT42" s="813"/>
      <c r="DU42" s="833"/>
      <c r="DV42" s="834"/>
      <c r="DW42" s="835"/>
      <c r="DX42" s="835"/>
      <c r="DY42" s="835"/>
      <c r="DZ42" s="836"/>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1"/>
      <c r="AL43" s="882"/>
      <c r="AM43" s="882"/>
      <c r="AN43" s="882"/>
      <c r="AO43" s="882"/>
      <c r="AP43" s="882"/>
      <c r="AQ43" s="882"/>
      <c r="AR43" s="882"/>
      <c r="AS43" s="882"/>
      <c r="AT43" s="882"/>
      <c r="AU43" s="882"/>
      <c r="AV43" s="882"/>
      <c r="AW43" s="882"/>
      <c r="AX43" s="882"/>
      <c r="AY43" s="882"/>
      <c r="AZ43" s="883"/>
      <c r="BA43" s="883"/>
      <c r="BB43" s="883"/>
      <c r="BC43" s="883"/>
      <c r="BD43" s="883"/>
      <c r="BE43" s="879"/>
      <c r="BF43" s="879"/>
      <c r="BG43" s="879"/>
      <c r="BH43" s="879"/>
      <c r="BI43" s="880"/>
      <c r="BJ43" s="254"/>
      <c r="BK43" s="254"/>
      <c r="BL43" s="254"/>
      <c r="BM43" s="254"/>
      <c r="BN43" s="254"/>
      <c r="BO43" s="267"/>
      <c r="BP43" s="267"/>
      <c r="BQ43" s="264">
        <v>37</v>
      </c>
      <c r="BR43" s="265"/>
      <c r="BS43" s="818"/>
      <c r="BT43" s="819"/>
      <c r="BU43" s="819"/>
      <c r="BV43" s="819"/>
      <c r="BW43" s="819"/>
      <c r="BX43" s="819"/>
      <c r="BY43" s="819"/>
      <c r="BZ43" s="819"/>
      <c r="CA43" s="819"/>
      <c r="CB43" s="819"/>
      <c r="CC43" s="819"/>
      <c r="CD43" s="819"/>
      <c r="CE43" s="819"/>
      <c r="CF43" s="819"/>
      <c r="CG43" s="820"/>
      <c r="CH43" s="832"/>
      <c r="CI43" s="813"/>
      <c r="CJ43" s="813"/>
      <c r="CK43" s="813"/>
      <c r="CL43" s="833"/>
      <c r="CM43" s="832"/>
      <c r="CN43" s="813"/>
      <c r="CO43" s="813"/>
      <c r="CP43" s="813"/>
      <c r="CQ43" s="833"/>
      <c r="CR43" s="832"/>
      <c r="CS43" s="813"/>
      <c r="CT43" s="813"/>
      <c r="CU43" s="813"/>
      <c r="CV43" s="833"/>
      <c r="CW43" s="832"/>
      <c r="CX43" s="813"/>
      <c r="CY43" s="813"/>
      <c r="CZ43" s="813"/>
      <c r="DA43" s="833"/>
      <c r="DB43" s="832"/>
      <c r="DC43" s="813"/>
      <c r="DD43" s="813"/>
      <c r="DE43" s="813"/>
      <c r="DF43" s="833"/>
      <c r="DG43" s="832"/>
      <c r="DH43" s="813"/>
      <c r="DI43" s="813"/>
      <c r="DJ43" s="813"/>
      <c r="DK43" s="833"/>
      <c r="DL43" s="832"/>
      <c r="DM43" s="813"/>
      <c r="DN43" s="813"/>
      <c r="DO43" s="813"/>
      <c r="DP43" s="833"/>
      <c r="DQ43" s="832"/>
      <c r="DR43" s="813"/>
      <c r="DS43" s="813"/>
      <c r="DT43" s="813"/>
      <c r="DU43" s="833"/>
      <c r="DV43" s="834"/>
      <c r="DW43" s="835"/>
      <c r="DX43" s="835"/>
      <c r="DY43" s="835"/>
      <c r="DZ43" s="836"/>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1"/>
      <c r="AL44" s="882"/>
      <c r="AM44" s="882"/>
      <c r="AN44" s="882"/>
      <c r="AO44" s="882"/>
      <c r="AP44" s="882"/>
      <c r="AQ44" s="882"/>
      <c r="AR44" s="882"/>
      <c r="AS44" s="882"/>
      <c r="AT44" s="882"/>
      <c r="AU44" s="882"/>
      <c r="AV44" s="882"/>
      <c r="AW44" s="882"/>
      <c r="AX44" s="882"/>
      <c r="AY44" s="882"/>
      <c r="AZ44" s="883"/>
      <c r="BA44" s="883"/>
      <c r="BB44" s="883"/>
      <c r="BC44" s="883"/>
      <c r="BD44" s="883"/>
      <c r="BE44" s="879"/>
      <c r="BF44" s="879"/>
      <c r="BG44" s="879"/>
      <c r="BH44" s="879"/>
      <c r="BI44" s="880"/>
      <c r="BJ44" s="254"/>
      <c r="BK44" s="254"/>
      <c r="BL44" s="254"/>
      <c r="BM44" s="254"/>
      <c r="BN44" s="254"/>
      <c r="BO44" s="267"/>
      <c r="BP44" s="267"/>
      <c r="BQ44" s="264">
        <v>38</v>
      </c>
      <c r="BR44" s="265"/>
      <c r="BS44" s="818"/>
      <c r="BT44" s="819"/>
      <c r="BU44" s="819"/>
      <c r="BV44" s="819"/>
      <c r="BW44" s="819"/>
      <c r="BX44" s="819"/>
      <c r="BY44" s="819"/>
      <c r="BZ44" s="819"/>
      <c r="CA44" s="819"/>
      <c r="CB44" s="819"/>
      <c r="CC44" s="819"/>
      <c r="CD44" s="819"/>
      <c r="CE44" s="819"/>
      <c r="CF44" s="819"/>
      <c r="CG44" s="820"/>
      <c r="CH44" s="832"/>
      <c r="CI44" s="813"/>
      <c r="CJ44" s="813"/>
      <c r="CK44" s="813"/>
      <c r="CL44" s="833"/>
      <c r="CM44" s="832"/>
      <c r="CN44" s="813"/>
      <c r="CO44" s="813"/>
      <c r="CP44" s="813"/>
      <c r="CQ44" s="833"/>
      <c r="CR44" s="832"/>
      <c r="CS44" s="813"/>
      <c r="CT44" s="813"/>
      <c r="CU44" s="813"/>
      <c r="CV44" s="833"/>
      <c r="CW44" s="832"/>
      <c r="CX44" s="813"/>
      <c r="CY44" s="813"/>
      <c r="CZ44" s="813"/>
      <c r="DA44" s="833"/>
      <c r="DB44" s="832"/>
      <c r="DC44" s="813"/>
      <c r="DD44" s="813"/>
      <c r="DE44" s="813"/>
      <c r="DF44" s="833"/>
      <c r="DG44" s="832"/>
      <c r="DH44" s="813"/>
      <c r="DI44" s="813"/>
      <c r="DJ44" s="813"/>
      <c r="DK44" s="833"/>
      <c r="DL44" s="832"/>
      <c r="DM44" s="813"/>
      <c r="DN44" s="813"/>
      <c r="DO44" s="813"/>
      <c r="DP44" s="833"/>
      <c r="DQ44" s="832"/>
      <c r="DR44" s="813"/>
      <c r="DS44" s="813"/>
      <c r="DT44" s="813"/>
      <c r="DU44" s="833"/>
      <c r="DV44" s="834"/>
      <c r="DW44" s="835"/>
      <c r="DX44" s="835"/>
      <c r="DY44" s="835"/>
      <c r="DZ44" s="836"/>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1"/>
      <c r="AL45" s="882"/>
      <c r="AM45" s="882"/>
      <c r="AN45" s="882"/>
      <c r="AO45" s="882"/>
      <c r="AP45" s="882"/>
      <c r="AQ45" s="882"/>
      <c r="AR45" s="882"/>
      <c r="AS45" s="882"/>
      <c r="AT45" s="882"/>
      <c r="AU45" s="882"/>
      <c r="AV45" s="882"/>
      <c r="AW45" s="882"/>
      <c r="AX45" s="882"/>
      <c r="AY45" s="882"/>
      <c r="AZ45" s="883"/>
      <c r="BA45" s="883"/>
      <c r="BB45" s="883"/>
      <c r="BC45" s="883"/>
      <c r="BD45" s="883"/>
      <c r="BE45" s="879"/>
      <c r="BF45" s="879"/>
      <c r="BG45" s="879"/>
      <c r="BH45" s="879"/>
      <c r="BI45" s="880"/>
      <c r="BJ45" s="254"/>
      <c r="BK45" s="254"/>
      <c r="BL45" s="254"/>
      <c r="BM45" s="254"/>
      <c r="BN45" s="254"/>
      <c r="BO45" s="267"/>
      <c r="BP45" s="267"/>
      <c r="BQ45" s="264">
        <v>39</v>
      </c>
      <c r="BR45" s="265"/>
      <c r="BS45" s="818"/>
      <c r="BT45" s="819"/>
      <c r="BU45" s="819"/>
      <c r="BV45" s="819"/>
      <c r="BW45" s="819"/>
      <c r="BX45" s="819"/>
      <c r="BY45" s="819"/>
      <c r="BZ45" s="819"/>
      <c r="CA45" s="819"/>
      <c r="CB45" s="819"/>
      <c r="CC45" s="819"/>
      <c r="CD45" s="819"/>
      <c r="CE45" s="819"/>
      <c r="CF45" s="819"/>
      <c r="CG45" s="820"/>
      <c r="CH45" s="832"/>
      <c r="CI45" s="813"/>
      <c r="CJ45" s="813"/>
      <c r="CK45" s="813"/>
      <c r="CL45" s="833"/>
      <c r="CM45" s="832"/>
      <c r="CN45" s="813"/>
      <c r="CO45" s="813"/>
      <c r="CP45" s="813"/>
      <c r="CQ45" s="833"/>
      <c r="CR45" s="832"/>
      <c r="CS45" s="813"/>
      <c r="CT45" s="813"/>
      <c r="CU45" s="813"/>
      <c r="CV45" s="833"/>
      <c r="CW45" s="832"/>
      <c r="CX45" s="813"/>
      <c r="CY45" s="813"/>
      <c r="CZ45" s="813"/>
      <c r="DA45" s="833"/>
      <c r="DB45" s="832"/>
      <c r="DC45" s="813"/>
      <c r="DD45" s="813"/>
      <c r="DE45" s="813"/>
      <c r="DF45" s="833"/>
      <c r="DG45" s="832"/>
      <c r="DH45" s="813"/>
      <c r="DI45" s="813"/>
      <c r="DJ45" s="813"/>
      <c r="DK45" s="833"/>
      <c r="DL45" s="832"/>
      <c r="DM45" s="813"/>
      <c r="DN45" s="813"/>
      <c r="DO45" s="813"/>
      <c r="DP45" s="833"/>
      <c r="DQ45" s="832"/>
      <c r="DR45" s="813"/>
      <c r="DS45" s="813"/>
      <c r="DT45" s="813"/>
      <c r="DU45" s="833"/>
      <c r="DV45" s="834"/>
      <c r="DW45" s="835"/>
      <c r="DX45" s="835"/>
      <c r="DY45" s="835"/>
      <c r="DZ45" s="836"/>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1"/>
      <c r="AL46" s="882"/>
      <c r="AM46" s="882"/>
      <c r="AN46" s="882"/>
      <c r="AO46" s="882"/>
      <c r="AP46" s="882"/>
      <c r="AQ46" s="882"/>
      <c r="AR46" s="882"/>
      <c r="AS46" s="882"/>
      <c r="AT46" s="882"/>
      <c r="AU46" s="882"/>
      <c r="AV46" s="882"/>
      <c r="AW46" s="882"/>
      <c r="AX46" s="882"/>
      <c r="AY46" s="882"/>
      <c r="AZ46" s="883"/>
      <c r="BA46" s="883"/>
      <c r="BB46" s="883"/>
      <c r="BC46" s="883"/>
      <c r="BD46" s="883"/>
      <c r="BE46" s="879"/>
      <c r="BF46" s="879"/>
      <c r="BG46" s="879"/>
      <c r="BH46" s="879"/>
      <c r="BI46" s="880"/>
      <c r="BJ46" s="254"/>
      <c r="BK46" s="254"/>
      <c r="BL46" s="254"/>
      <c r="BM46" s="254"/>
      <c r="BN46" s="254"/>
      <c r="BO46" s="267"/>
      <c r="BP46" s="267"/>
      <c r="BQ46" s="264">
        <v>40</v>
      </c>
      <c r="BR46" s="265"/>
      <c r="BS46" s="818"/>
      <c r="BT46" s="819"/>
      <c r="BU46" s="819"/>
      <c r="BV46" s="819"/>
      <c r="BW46" s="819"/>
      <c r="BX46" s="819"/>
      <c r="BY46" s="819"/>
      <c r="BZ46" s="819"/>
      <c r="CA46" s="819"/>
      <c r="CB46" s="819"/>
      <c r="CC46" s="819"/>
      <c r="CD46" s="819"/>
      <c r="CE46" s="819"/>
      <c r="CF46" s="819"/>
      <c r="CG46" s="820"/>
      <c r="CH46" s="832"/>
      <c r="CI46" s="813"/>
      <c r="CJ46" s="813"/>
      <c r="CK46" s="813"/>
      <c r="CL46" s="833"/>
      <c r="CM46" s="832"/>
      <c r="CN46" s="813"/>
      <c r="CO46" s="813"/>
      <c r="CP46" s="813"/>
      <c r="CQ46" s="833"/>
      <c r="CR46" s="832"/>
      <c r="CS46" s="813"/>
      <c r="CT46" s="813"/>
      <c r="CU46" s="813"/>
      <c r="CV46" s="833"/>
      <c r="CW46" s="832"/>
      <c r="CX46" s="813"/>
      <c r="CY46" s="813"/>
      <c r="CZ46" s="813"/>
      <c r="DA46" s="833"/>
      <c r="DB46" s="832"/>
      <c r="DC46" s="813"/>
      <c r="DD46" s="813"/>
      <c r="DE46" s="813"/>
      <c r="DF46" s="833"/>
      <c r="DG46" s="832"/>
      <c r="DH46" s="813"/>
      <c r="DI46" s="813"/>
      <c r="DJ46" s="813"/>
      <c r="DK46" s="833"/>
      <c r="DL46" s="832"/>
      <c r="DM46" s="813"/>
      <c r="DN46" s="813"/>
      <c r="DO46" s="813"/>
      <c r="DP46" s="833"/>
      <c r="DQ46" s="832"/>
      <c r="DR46" s="813"/>
      <c r="DS46" s="813"/>
      <c r="DT46" s="813"/>
      <c r="DU46" s="833"/>
      <c r="DV46" s="834"/>
      <c r="DW46" s="835"/>
      <c r="DX46" s="835"/>
      <c r="DY46" s="835"/>
      <c r="DZ46" s="836"/>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1"/>
      <c r="AL47" s="882"/>
      <c r="AM47" s="882"/>
      <c r="AN47" s="882"/>
      <c r="AO47" s="882"/>
      <c r="AP47" s="882"/>
      <c r="AQ47" s="882"/>
      <c r="AR47" s="882"/>
      <c r="AS47" s="882"/>
      <c r="AT47" s="882"/>
      <c r="AU47" s="882"/>
      <c r="AV47" s="882"/>
      <c r="AW47" s="882"/>
      <c r="AX47" s="882"/>
      <c r="AY47" s="882"/>
      <c r="AZ47" s="883"/>
      <c r="BA47" s="883"/>
      <c r="BB47" s="883"/>
      <c r="BC47" s="883"/>
      <c r="BD47" s="883"/>
      <c r="BE47" s="879"/>
      <c r="BF47" s="879"/>
      <c r="BG47" s="879"/>
      <c r="BH47" s="879"/>
      <c r="BI47" s="880"/>
      <c r="BJ47" s="254"/>
      <c r="BK47" s="254"/>
      <c r="BL47" s="254"/>
      <c r="BM47" s="254"/>
      <c r="BN47" s="254"/>
      <c r="BO47" s="267"/>
      <c r="BP47" s="267"/>
      <c r="BQ47" s="264">
        <v>41</v>
      </c>
      <c r="BR47" s="265"/>
      <c r="BS47" s="818"/>
      <c r="BT47" s="819"/>
      <c r="BU47" s="819"/>
      <c r="BV47" s="819"/>
      <c r="BW47" s="819"/>
      <c r="BX47" s="819"/>
      <c r="BY47" s="819"/>
      <c r="BZ47" s="819"/>
      <c r="CA47" s="819"/>
      <c r="CB47" s="819"/>
      <c r="CC47" s="819"/>
      <c r="CD47" s="819"/>
      <c r="CE47" s="819"/>
      <c r="CF47" s="819"/>
      <c r="CG47" s="820"/>
      <c r="CH47" s="832"/>
      <c r="CI47" s="813"/>
      <c r="CJ47" s="813"/>
      <c r="CK47" s="813"/>
      <c r="CL47" s="833"/>
      <c r="CM47" s="832"/>
      <c r="CN47" s="813"/>
      <c r="CO47" s="813"/>
      <c r="CP47" s="813"/>
      <c r="CQ47" s="833"/>
      <c r="CR47" s="832"/>
      <c r="CS47" s="813"/>
      <c r="CT47" s="813"/>
      <c r="CU47" s="813"/>
      <c r="CV47" s="833"/>
      <c r="CW47" s="832"/>
      <c r="CX47" s="813"/>
      <c r="CY47" s="813"/>
      <c r="CZ47" s="813"/>
      <c r="DA47" s="833"/>
      <c r="DB47" s="832"/>
      <c r="DC47" s="813"/>
      <c r="DD47" s="813"/>
      <c r="DE47" s="813"/>
      <c r="DF47" s="833"/>
      <c r="DG47" s="832"/>
      <c r="DH47" s="813"/>
      <c r="DI47" s="813"/>
      <c r="DJ47" s="813"/>
      <c r="DK47" s="833"/>
      <c r="DL47" s="832"/>
      <c r="DM47" s="813"/>
      <c r="DN47" s="813"/>
      <c r="DO47" s="813"/>
      <c r="DP47" s="833"/>
      <c r="DQ47" s="832"/>
      <c r="DR47" s="813"/>
      <c r="DS47" s="813"/>
      <c r="DT47" s="813"/>
      <c r="DU47" s="833"/>
      <c r="DV47" s="834"/>
      <c r="DW47" s="835"/>
      <c r="DX47" s="835"/>
      <c r="DY47" s="835"/>
      <c r="DZ47" s="836"/>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1"/>
      <c r="AL48" s="882"/>
      <c r="AM48" s="882"/>
      <c r="AN48" s="882"/>
      <c r="AO48" s="882"/>
      <c r="AP48" s="882"/>
      <c r="AQ48" s="882"/>
      <c r="AR48" s="882"/>
      <c r="AS48" s="882"/>
      <c r="AT48" s="882"/>
      <c r="AU48" s="882"/>
      <c r="AV48" s="882"/>
      <c r="AW48" s="882"/>
      <c r="AX48" s="882"/>
      <c r="AY48" s="882"/>
      <c r="AZ48" s="883"/>
      <c r="BA48" s="883"/>
      <c r="BB48" s="883"/>
      <c r="BC48" s="883"/>
      <c r="BD48" s="883"/>
      <c r="BE48" s="879"/>
      <c r="BF48" s="879"/>
      <c r="BG48" s="879"/>
      <c r="BH48" s="879"/>
      <c r="BI48" s="880"/>
      <c r="BJ48" s="254"/>
      <c r="BK48" s="254"/>
      <c r="BL48" s="254"/>
      <c r="BM48" s="254"/>
      <c r="BN48" s="254"/>
      <c r="BO48" s="267"/>
      <c r="BP48" s="267"/>
      <c r="BQ48" s="264">
        <v>42</v>
      </c>
      <c r="BR48" s="265"/>
      <c r="BS48" s="818"/>
      <c r="BT48" s="819"/>
      <c r="BU48" s="819"/>
      <c r="BV48" s="819"/>
      <c r="BW48" s="819"/>
      <c r="BX48" s="819"/>
      <c r="BY48" s="819"/>
      <c r="BZ48" s="819"/>
      <c r="CA48" s="819"/>
      <c r="CB48" s="819"/>
      <c r="CC48" s="819"/>
      <c r="CD48" s="819"/>
      <c r="CE48" s="819"/>
      <c r="CF48" s="819"/>
      <c r="CG48" s="820"/>
      <c r="CH48" s="832"/>
      <c r="CI48" s="813"/>
      <c r="CJ48" s="813"/>
      <c r="CK48" s="813"/>
      <c r="CL48" s="833"/>
      <c r="CM48" s="832"/>
      <c r="CN48" s="813"/>
      <c r="CO48" s="813"/>
      <c r="CP48" s="813"/>
      <c r="CQ48" s="833"/>
      <c r="CR48" s="832"/>
      <c r="CS48" s="813"/>
      <c r="CT48" s="813"/>
      <c r="CU48" s="813"/>
      <c r="CV48" s="833"/>
      <c r="CW48" s="832"/>
      <c r="CX48" s="813"/>
      <c r="CY48" s="813"/>
      <c r="CZ48" s="813"/>
      <c r="DA48" s="833"/>
      <c r="DB48" s="832"/>
      <c r="DC48" s="813"/>
      <c r="DD48" s="813"/>
      <c r="DE48" s="813"/>
      <c r="DF48" s="833"/>
      <c r="DG48" s="832"/>
      <c r="DH48" s="813"/>
      <c r="DI48" s="813"/>
      <c r="DJ48" s="813"/>
      <c r="DK48" s="833"/>
      <c r="DL48" s="832"/>
      <c r="DM48" s="813"/>
      <c r="DN48" s="813"/>
      <c r="DO48" s="813"/>
      <c r="DP48" s="833"/>
      <c r="DQ48" s="832"/>
      <c r="DR48" s="813"/>
      <c r="DS48" s="813"/>
      <c r="DT48" s="813"/>
      <c r="DU48" s="833"/>
      <c r="DV48" s="834"/>
      <c r="DW48" s="835"/>
      <c r="DX48" s="835"/>
      <c r="DY48" s="835"/>
      <c r="DZ48" s="836"/>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1"/>
      <c r="AL49" s="882"/>
      <c r="AM49" s="882"/>
      <c r="AN49" s="882"/>
      <c r="AO49" s="882"/>
      <c r="AP49" s="882"/>
      <c r="AQ49" s="882"/>
      <c r="AR49" s="882"/>
      <c r="AS49" s="882"/>
      <c r="AT49" s="882"/>
      <c r="AU49" s="882"/>
      <c r="AV49" s="882"/>
      <c r="AW49" s="882"/>
      <c r="AX49" s="882"/>
      <c r="AY49" s="882"/>
      <c r="AZ49" s="883"/>
      <c r="BA49" s="883"/>
      <c r="BB49" s="883"/>
      <c r="BC49" s="883"/>
      <c r="BD49" s="883"/>
      <c r="BE49" s="879"/>
      <c r="BF49" s="879"/>
      <c r="BG49" s="879"/>
      <c r="BH49" s="879"/>
      <c r="BI49" s="880"/>
      <c r="BJ49" s="254"/>
      <c r="BK49" s="254"/>
      <c r="BL49" s="254"/>
      <c r="BM49" s="254"/>
      <c r="BN49" s="254"/>
      <c r="BO49" s="267"/>
      <c r="BP49" s="267"/>
      <c r="BQ49" s="264">
        <v>43</v>
      </c>
      <c r="BR49" s="265"/>
      <c r="BS49" s="818"/>
      <c r="BT49" s="819"/>
      <c r="BU49" s="819"/>
      <c r="BV49" s="819"/>
      <c r="BW49" s="819"/>
      <c r="BX49" s="819"/>
      <c r="BY49" s="819"/>
      <c r="BZ49" s="819"/>
      <c r="CA49" s="819"/>
      <c r="CB49" s="819"/>
      <c r="CC49" s="819"/>
      <c r="CD49" s="819"/>
      <c r="CE49" s="819"/>
      <c r="CF49" s="819"/>
      <c r="CG49" s="820"/>
      <c r="CH49" s="832"/>
      <c r="CI49" s="813"/>
      <c r="CJ49" s="813"/>
      <c r="CK49" s="813"/>
      <c r="CL49" s="833"/>
      <c r="CM49" s="832"/>
      <c r="CN49" s="813"/>
      <c r="CO49" s="813"/>
      <c r="CP49" s="813"/>
      <c r="CQ49" s="833"/>
      <c r="CR49" s="832"/>
      <c r="CS49" s="813"/>
      <c r="CT49" s="813"/>
      <c r="CU49" s="813"/>
      <c r="CV49" s="833"/>
      <c r="CW49" s="832"/>
      <c r="CX49" s="813"/>
      <c r="CY49" s="813"/>
      <c r="CZ49" s="813"/>
      <c r="DA49" s="833"/>
      <c r="DB49" s="832"/>
      <c r="DC49" s="813"/>
      <c r="DD49" s="813"/>
      <c r="DE49" s="813"/>
      <c r="DF49" s="833"/>
      <c r="DG49" s="832"/>
      <c r="DH49" s="813"/>
      <c r="DI49" s="813"/>
      <c r="DJ49" s="813"/>
      <c r="DK49" s="833"/>
      <c r="DL49" s="832"/>
      <c r="DM49" s="813"/>
      <c r="DN49" s="813"/>
      <c r="DO49" s="813"/>
      <c r="DP49" s="833"/>
      <c r="DQ49" s="832"/>
      <c r="DR49" s="813"/>
      <c r="DS49" s="813"/>
      <c r="DT49" s="813"/>
      <c r="DU49" s="833"/>
      <c r="DV49" s="834"/>
      <c r="DW49" s="835"/>
      <c r="DX49" s="835"/>
      <c r="DY49" s="835"/>
      <c r="DZ49" s="836"/>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4"/>
      <c r="R50" s="885"/>
      <c r="S50" s="885"/>
      <c r="T50" s="885"/>
      <c r="U50" s="885"/>
      <c r="V50" s="885"/>
      <c r="W50" s="885"/>
      <c r="X50" s="885"/>
      <c r="Y50" s="885"/>
      <c r="Z50" s="885"/>
      <c r="AA50" s="885"/>
      <c r="AB50" s="885"/>
      <c r="AC50" s="885"/>
      <c r="AD50" s="885"/>
      <c r="AE50" s="886"/>
      <c r="AF50" s="809"/>
      <c r="AG50" s="810"/>
      <c r="AH50" s="810"/>
      <c r="AI50" s="810"/>
      <c r="AJ50" s="811"/>
      <c r="AK50" s="887"/>
      <c r="AL50" s="885"/>
      <c r="AM50" s="885"/>
      <c r="AN50" s="885"/>
      <c r="AO50" s="885"/>
      <c r="AP50" s="885"/>
      <c r="AQ50" s="885"/>
      <c r="AR50" s="885"/>
      <c r="AS50" s="885"/>
      <c r="AT50" s="885"/>
      <c r="AU50" s="885"/>
      <c r="AV50" s="885"/>
      <c r="AW50" s="885"/>
      <c r="AX50" s="885"/>
      <c r="AY50" s="885"/>
      <c r="AZ50" s="888"/>
      <c r="BA50" s="888"/>
      <c r="BB50" s="888"/>
      <c r="BC50" s="888"/>
      <c r="BD50" s="888"/>
      <c r="BE50" s="879"/>
      <c r="BF50" s="879"/>
      <c r="BG50" s="879"/>
      <c r="BH50" s="879"/>
      <c r="BI50" s="880"/>
      <c r="BJ50" s="254"/>
      <c r="BK50" s="254"/>
      <c r="BL50" s="254"/>
      <c r="BM50" s="254"/>
      <c r="BN50" s="254"/>
      <c r="BO50" s="267"/>
      <c r="BP50" s="267"/>
      <c r="BQ50" s="264">
        <v>44</v>
      </c>
      <c r="BR50" s="265"/>
      <c r="BS50" s="818"/>
      <c r="BT50" s="819"/>
      <c r="BU50" s="819"/>
      <c r="BV50" s="819"/>
      <c r="BW50" s="819"/>
      <c r="BX50" s="819"/>
      <c r="BY50" s="819"/>
      <c r="BZ50" s="819"/>
      <c r="CA50" s="819"/>
      <c r="CB50" s="819"/>
      <c r="CC50" s="819"/>
      <c r="CD50" s="819"/>
      <c r="CE50" s="819"/>
      <c r="CF50" s="819"/>
      <c r="CG50" s="820"/>
      <c r="CH50" s="832"/>
      <c r="CI50" s="813"/>
      <c r="CJ50" s="813"/>
      <c r="CK50" s="813"/>
      <c r="CL50" s="833"/>
      <c r="CM50" s="832"/>
      <c r="CN50" s="813"/>
      <c r="CO50" s="813"/>
      <c r="CP50" s="813"/>
      <c r="CQ50" s="833"/>
      <c r="CR50" s="832"/>
      <c r="CS50" s="813"/>
      <c r="CT50" s="813"/>
      <c r="CU50" s="813"/>
      <c r="CV50" s="833"/>
      <c r="CW50" s="832"/>
      <c r="CX50" s="813"/>
      <c r="CY50" s="813"/>
      <c r="CZ50" s="813"/>
      <c r="DA50" s="833"/>
      <c r="DB50" s="832"/>
      <c r="DC50" s="813"/>
      <c r="DD50" s="813"/>
      <c r="DE50" s="813"/>
      <c r="DF50" s="833"/>
      <c r="DG50" s="832"/>
      <c r="DH50" s="813"/>
      <c r="DI50" s="813"/>
      <c r="DJ50" s="813"/>
      <c r="DK50" s="833"/>
      <c r="DL50" s="832"/>
      <c r="DM50" s="813"/>
      <c r="DN50" s="813"/>
      <c r="DO50" s="813"/>
      <c r="DP50" s="833"/>
      <c r="DQ50" s="832"/>
      <c r="DR50" s="813"/>
      <c r="DS50" s="813"/>
      <c r="DT50" s="813"/>
      <c r="DU50" s="833"/>
      <c r="DV50" s="834"/>
      <c r="DW50" s="835"/>
      <c r="DX50" s="835"/>
      <c r="DY50" s="835"/>
      <c r="DZ50" s="836"/>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4"/>
      <c r="R51" s="885"/>
      <c r="S51" s="885"/>
      <c r="T51" s="885"/>
      <c r="U51" s="885"/>
      <c r="V51" s="885"/>
      <c r="W51" s="885"/>
      <c r="X51" s="885"/>
      <c r="Y51" s="885"/>
      <c r="Z51" s="885"/>
      <c r="AA51" s="885"/>
      <c r="AB51" s="885"/>
      <c r="AC51" s="885"/>
      <c r="AD51" s="885"/>
      <c r="AE51" s="886"/>
      <c r="AF51" s="809"/>
      <c r="AG51" s="810"/>
      <c r="AH51" s="810"/>
      <c r="AI51" s="810"/>
      <c r="AJ51" s="811"/>
      <c r="AK51" s="887"/>
      <c r="AL51" s="885"/>
      <c r="AM51" s="885"/>
      <c r="AN51" s="885"/>
      <c r="AO51" s="885"/>
      <c r="AP51" s="885"/>
      <c r="AQ51" s="885"/>
      <c r="AR51" s="885"/>
      <c r="AS51" s="885"/>
      <c r="AT51" s="885"/>
      <c r="AU51" s="885"/>
      <c r="AV51" s="885"/>
      <c r="AW51" s="885"/>
      <c r="AX51" s="885"/>
      <c r="AY51" s="885"/>
      <c r="AZ51" s="888"/>
      <c r="BA51" s="888"/>
      <c r="BB51" s="888"/>
      <c r="BC51" s="888"/>
      <c r="BD51" s="888"/>
      <c r="BE51" s="879"/>
      <c r="BF51" s="879"/>
      <c r="BG51" s="879"/>
      <c r="BH51" s="879"/>
      <c r="BI51" s="880"/>
      <c r="BJ51" s="254"/>
      <c r="BK51" s="254"/>
      <c r="BL51" s="254"/>
      <c r="BM51" s="254"/>
      <c r="BN51" s="254"/>
      <c r="BO51" s="267"/>
      <c r="BP51" s="267"/>
      <c r="BQ51" s="264">
        <v>45</v>
      </c>
      <c r="BR51" s="265"/>
      <c r="BS51" s="818"/>
      <c r="BT51" s="819"/>
      <c r="BU51" s="819"/>
      <c r="BV51" s="819"/>
      <c r="BW51" s="819"/>
      <c r="BX51" s="819"/>
      <c r="BY51" s="819"/>
      <c r="BZ51" s="819"/>
      <c r="CA51" s="819"/>
      <c r="CB51" s="819"/>
      <c r="CC51" s="819"/>
      <c r="CD51" s="819"/>
      <c r="CE51" s="819"/>
      <c r="CF51" s="819"/>
      <c r="CG51" s="820"/>
      <c r="CH51" s="832"/>
      <c r="CI51" s="813"/>
      <c r="CJ51" s="813"/>
      <c r="CK51" s="813"/>
      <c r="CL51" s="833"/>
      <c r="CM51" s="832"/>
      <c r="CN51" s="813"/>
      <c r="CO51" s="813"/>
      <c r="CP51" s="813"/>
      <c r="CQ51" s="833"/>
      <c r="CR51" s="832"/>
      <c r="CS51" s="813"/>
      <c r="CT51" s="813"/>
      <c r="CU51" s="813"/>
      <c r="CV51" s="833"/>
      <c r="CW51" s="832"/>
      <c r="CX51" s="813"/>
      <c r="CY51" s="813"/>
      <c r="CZ51" s="813"/>
      <c r="DA51" s="833"/>
      <c r="DB51" s="832"/>
      <c r="DC51" s="813"/>
      <c r="DD51" s="813"/>
      <c r="DE51" s="813"/>
      <c r="DF51" s="833"/>
      <c r="DG51" s="832"/>
      <c r="DH51" s="813"/>
      <c r="DI51" s="813"/>
      <c r="DJ51" s="813"/>
      <c r="DK51" s="833"/>
      <c r="DL51" s="832"/>
      <c r="DM51" s="813"/>
      <c r="DN51" s="813"/>
      <c r="DO51" s="813"/>
      <c r="DP51" s="833"/>
      <c r="DQ51" s="832"/>
      <c r="DR51" s="813"/>
      <c r="DS51" s="813"/>
      <c r="DT51" s="813"/>
      <c r="DU51" s="833"/>
      <c r="DV51" s="834"/>
      <c r="DW51" s="835"/>
      <c r="DX51" s="835"/>
      <c r="DY51" s="835"/>
      <c r="DZ51" s="836"/>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4"/>
      <c r="R52" s="885"/>
      <c r="S52" s="885"/>
      <c r="T52" s="885"/>
      <c r="U52" s="885"/>
      <c r="V52" s="885"/>
      <c r="W52" s="885"/>
      <c r="X52" s="885"/>
      <c r="Y52" s="885"/>
      <c r="Z52" s="885"/>
      <c r="AA52" s="885"/>
      <c r="AB52" s="885"/>
      <c r="AC52" s="885"/>
      <c r="AD52" s="885"/>
      <c r="AE52" s="886"/>
      <c r="AF52" s="809"/>
      <c r="AG52" s="810"/>
      <c r="AH52" s="810"/>
      <c r="AI52" s="810"/>
      <c r="AJ52" s="811"/>
      <c r="AK52" s="887"/>
      <c r="AL52" s="885"/>
      <c r="AM52" s="885"/>
      <c r="AN52" s="885"/>
      <c r="AO52" s="885"/>
      <c r="AP52" s="885"/>
      <c r="AQ52" s="885"/>
      <c r="AR52" s="885"/>
      <c r="AS52" s="885"/>
      <c r="AT52" s="885"/>
      <c r="AU52" s="885"/>
      <c r="AV52" s="885"/>
      <c r="AW52" s="885"/>
      <c r="AX52" s="885"/>
      <c r="AY52" s="885"/>
      <c r="AZ52" s="888"/>
      <c r="BA52" s="888"/>
      <c r="BB52" s="888"/>
      <c r="BC52" s="888"/>
      <c r="BD52" s="888"/>
      <c r="BE52" s="879"/>
      <c r="BF52" s="879"/>
      <c r="BG52" s="879"/>
      <c r="BH52" s="879"/>
      <c r="BI52" s="880"/>
      <c r="BJ52" s="254"/>
      <c r="BK52" s="254"/>
      <c r="BL52" s="254"/>
      <c r="BM52" s="254"/>
      <c r="BN52" s="254"/>
      <c r="BO52" s="267"/>
      <c r="BP52" s="267"/>
      <c r="BQ52" s="264">
        <v>46</v>
      </c>
      <c r="BR52" s="265"/>
      <c r="BS52" s="818"/>
      <c r="BT52" s="819"/>
      <c r="BU52" s="819"/>
      <c r="BV52" s="819"/>
      <c r="BW52" s="819"/>
      <c r="BX52" s="819"/>
      <c r="BY52" s="819"/>
      <c r="BZ52" s="819"/>
      <c r="CA52" s="819"/>
      <c r="CB52" s="819"/>
      <c r="CC52" s="819"/>
      <c r="CD52" s="819"/>
      <c r="CE52" s="819"/>
      <c r="CF52" s="819"/>
      <c r="CG52" s="820"/>
      <c r="CH52" s="832"/>
      <c r="CI52" s="813"/>
      <c r="CJ52" s="813"/>
      <c r="CK52" s="813"/>
      <c r="CL52" s="833"/>
      <c r="CM52" s="832"/>
      <c r="CN52" s="813"/>
      <c r="CO52" s="813"/>
      <c r="CP52" s="813"/>
      <c r="CQ52" s="833"/>
      <c r="CR52" s="832"/>
      <c r="CS52" s="813"/>
      <c r="CT52" s="813"/>
      <c r="CU52" s="813"/>
      <c r="CV52" s="833"/>
      <c r="CW52" s="832"/>
      <c r="CX52" s="813"/>
      <c r="CY52" s="813"/>
      <c r="CZ52" s="813"/>
      <c r="DA52" s="833"/>
      <c r="DB52" s="832"/>
      <c r="DC52" s="813"/>
      <c r="DD52" s="813"/>
      <c r="DE52" s="813"/>
      <c r="DF52" s="833"/>
      <c r="DG52" s="832"/>
      <c r="DH52" s="813"/>
      <c r="DI52" s="813"/>
      <c r="DJ52" s="813"/>
      <c r="DK52" s="833"/>
      <c r="DL52" s="832"/>
      <c r="DM52" s="813"/>
      <c r="DN52" s="813"/>
      <c r="DO52" s="813"/>
      <c r="DP52" s="833"/>
      <c r="DQ52" s="832"/>
      <c r="DR52" s="813"/>
      <c r="DS52" s="813"/>
      <c r="DT52" s="813"/>
      <c r="DU52" s="833"/>
      <c r="DV52" s="834"/>
      <c r="DW52" s="835"/>
      <c r="DX52" s="835"/>
      <c r="DY52" s="835"/>
      <c r="DZ52" s="836"/>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4"/>
      <c r="R53" s="885"/>
      <c r="S53" s="885"/>
      <c r="T53" s="885"/>
      <c r="U53" s="885"/>
      <c r="V53" s="885"/>
      <c r="W53" s="885"/>
      <c r="X53" s="885"/>
      <c r="Y53" s="885"/>
      <c r="Z53" s="885"/>
      <c r="AA53" s="885"/>
      <c r="AB53" s="885"/>
      <c r="AC53" s="885"/>
      <c r="AD53" s="885"/>
      <c r="AE53" s="886"/>
      <c r="AF53" s="809"/>
      <c r="AG53" s="810"/>
      <c r="AH53" s="810"/>
      <c r="AI53" s="810"/>
      <c r="AJ53" s="811"/>
      <c r="AK53" s="887"/>
      <c r="AL53" s="885"/>
      <c r="AM53" s="885"/>
      <c r="AN53" s="885"/>
      <c r="AO53" s="885"/>
      <c r="AP53" s="885"/>
      <c r="AQ53" s="885"/>
      <c r="AR53" s="885"/>
      <c r="AS53" s="885"/>
      <c r="AT53" s="885"/>
      <c r="AU53" s="885"/>
      <c r="AV53" s="885"/>
      <c r="AW53" s="885"/>
      <c r="AX53" s="885"/>
      <c r="AY53" s="885"/>
      <c r="AZ53" s="888"/>
      <c r="BA53" s="888"/>
      <c r="BB53" s="888"/>
      <c r="BC53" s="888"/>
      <c r="BD53" s="888"/>
      <c r="BE53" s="879"/>
      <c r="BF53" s="879"/>
      <c r="BG53" s="879"/>
      <c r="BH53" s="879"/>
      <c r="BI53" s="880"/>
      <c r="BJ53" s="254"/>
      <c r="BK53" s="254"/>
      <c r="BL53" s="254"/>
      <c r="BM53" s="254"/>
      <c r="BN53" s="254"/>
      <c r="BO53" s="267"/>
      <c r="BP53" s="267"/>
      <c r="BQ53" s="264">
        <v>47</v>
      </c>
      <c r="BR53" s="265"/>
      <c r="BS53" s="818"/>
      <c r="BT53" s="819"/>
      <c r="BU53" s="819"/>
      <c r="BV53" s="819"/>
      <c r="BW53" s="819"/>
      <c r="BX53" s="819"/>
      <c r="BY53" s="819"/>
      <c r="BZ53" s="819"/>
      <c r="CA53" s="819"/>
      <c r="CB53" s="819"/>
      <c r="CC53" s="819"/>
      <c r="CD53" s="819"/>
      <c r="CE53" s="819"/>
      <c r="CF53" s="819"/>
      <c r="CG53" s="820"/>
      <c r="CH53" s="832"/>
      <c r="CI53" s="813"/>
      <c r="CJ53" s="813"/>
      <c r="CK53" s="813"/>
      <c r="CL53" s="833"/>
      <c r="CM53" s="832"/>
      <c r="CN53" s="813"/>
      <c r="CO53" s="813"/>
      <c r="CP53" s="813"/>
      <c r="CQ53" s="833"/>
      <c r="CR53" s="832"/>
      <c r="CS53" s="813"/>
      <c r="CT53" s="813"/>
      <c r="CU53" s="813"/>
      <c r="CV53" s="833"/>
      <c r="CW53" s="832"/>
      <c r="CX53" s="813"/>
      <c r="CY53" s="813"/>
      <c r="CZ53" s="813"/>
      <c r="DA53" s="833"/>
      <c r="DB53" s="832"/>
      <c r="DC53" s="813"/>
      <c r="DD53" s="813"/>
      <c r="DE53" s="813"/>
      <c r="DF53" s="833"/>
      <c r="DG53" s="832"/>
      <c r="DH53" s="813"/>
      <c r="DI53" s="813"/>
      <c r="DJ53" s="813"/>
      <c r="DK53" s="833"/>
      <c r="DL53" s="832"/>
      <c r="DM53" s="813"/>
      <c r="DN53" s="813"/>
      <c r="DO53" s="813"/>
      <c r="DP53" s="833"/>
      <c r="DQ53" s="832"/>
      <c r="DR53" s="813"/>
      <c r="DS53" s="813"/>
      <c r="DT53" s="813"/>
      <c r="DU53" s="833"/>
      <c r="DV53" s="834"/>
      <c r="DW53" s="835"/>
      <c r="DX53" s="835"/>
      <c r="DY53" s="835"/>
      <c r="DZ53" s="836"/>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4"/>
      <c r="R54" s="885"/>
      <c r="S54" s="885"/>
      <c r="T54" s="885"/>
      <c r="U54" s="885"/>
      <c r="V54" s="885"/>
      <c r="W54" s="885"/>
      <c r="X54" s="885"/>
      <c r="Y54" s="885"/>
      <c r="Z54" s="885"/>
      <c r="AA54" s="885"/>
      <c r="AB54" s="885"/>
      <c r="AC54" s="885"/>
      <c r="AD54" s="885"/>
      <c r="AE54" s="886"/>
      <c r="AF54" s="809"/>
      <c r="AG54" s="810"/>
      <c r="AH54" s="810"/>
      <c r="AI54" s="810"/>
      <c r="AJ54" s="811"/>
      <c r="AK54" s="887"/>
      <c r="AL54" s="885"/>
      <c r="AM54" s="885"/>
      <c r="AN54" s="885"/>
      <c r="AO54" s="885"/>
      <c r="AP54" s="885"/>
      <c r="AQ54" s="885"/>
      <c r="AR54" s="885"/>
      <c r="AS54" s="885"/>
      <c r="AT54" s="885"/>
      <c r="AU54" s="885"/>
      <c r="AV54" s="885"/>
      <c r="AW54" s="885"/>
      <c r="AX54" s="885"/>
      <c r="AY54" s="885"/>
      <c r="AZ54" s="888"/>
      <c r="BA54" s="888"/>
      <c r="BB54" s="888"/>
      <c r="BC54" s="888"/>
      <c r="BD54" s="888"/>
      <c r="BE54" s="879"/>
      <c r="BF54" s="879"/>
      <c r="BG54" s="879"/>
      <c r="BH54" s="879"/>
      <c r="BI54" s="880"/>
      <c r="BJ54" s="254"/>
      <c r="BK54" s="254"/>
      <c r="BL54" s="254"/>
      <c r="BM54" s="254"/>
      <c r="BN54" s="254"/>
      <c r="BO54" s="267"/>
      <c r="BP54" s="267"/>
      <c r="BQ54" s="264">
        <v>48</v>
      </c>
      <c r="BR54" s="265"/>
      <c r="BS54" s="818"/>
      <c r="BT54" s="819"/>
      <c r="BU54" s="819"/>
      <c r="BV54" s="819"/>
      <c r="BW54" s="819"/>
      <c r="BX54" s="819"/>
      <c r="BY54" s="819"/>
      <c r="BZ54" s="819"/>
      <c r="CA54" s="819"/>
      <c r="CB54" s="819"/>
      <c r="CC54" s="819"/>
      <c r="CD54" s="819"/>
      <c r="CE54" s="819"/>
      <c r="CF54" s="819"/>
      <c r="CG54" s="820"/>
      <c r="CH54" s="832"/>
      <c r="CI54" s="813"/>
      <c r="CJ54" s="813"/>
      <c r="CK54" s="813"/>
      <c r="CL54" s="833"/>
      <c r="CM54" s="832"/>
      <c r="CN54" s="813"/>
      <c r="CO54" s="813"/>
      <c r="CP54" s="813"/>
      <c r="CQ54" s="833"/>
      <c r="CR54" s="832"/>
      <c r="CS54" s="813"/>
      <c r="CT54" s="813"/>
      <c r="CU54" s="813"/>
      <c r="CV54" s="833"/>
      <c r="CW54" s="832"/>
      <c r="CX54" s="813"/>
      <c r="CY54" s="813"/>
      <c r="CZ54" s="813"/>
      <c r="DA54" s="833"/>
      <c r="DB54" s="832"/>
      <c r="DC54" s="813"/>
      <c r="DD54" s="813"/>
      <c r="DE54" s="813"/>
      <c r="DF54" s="833"/>
      <c r="DG54" s="832"/>
      <c r="DH54" s="813"/>
      <c r="DI54" s="813"/>
      <c r="DJ54" s="813"/>
      <c r="DK54" s="833"/>
      <c r="DL54" s="832"/>
      <c r="DM54" s="813"/>
      <c r="DN54" s="813"/>
      <c r="DO54" s="813"/>
      <c r="DP54" s="833"/>
      <c r="DQ54" s="832"/>
      <c r="DR54" s="813"/>
      <c r="DS54" s="813"/>
      <c r="DT54" s="813"/>
      <c r="DU54" s="833"/>
      <c r="DV54" s="834"/>
      <c r="DW54" s="835"/>
      <c r="DX54" s="835"/>
      <c r="DY54" s="835"/>
      <c r="DZ54" s="836"/>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4"/>
      <c r="R55" s="885"/>
      <c r="S55" s="885"/>
      <c r="T55" s="885"/>
      <c r="U55" s="885"/>
      <c r="V55" s="885"/>
      <c r="W55" s="885"/>
      <c r="X55" s="885"/>
      <c r="Y55" s="885"/>
      <c r="Z55" s="885"/>
      <c r="AA55" s="885"/>
      <c r="AB55" s="885"/>
      <c r="AC55" s="885"/>
      <c r="AD55" s="885"/>
      <c r="AE55" s="886"/>
      <c r="AF55" s="809"/>
      <c r="AG55" s="810"/>
      <c r="AH55" s="810"/>
      <c r="AI55" s="810"/>
      <c r="AJ55" s="811"/>
      <c r="AK55" s="887"/>
      <c r="AL55" s="885"/>
      <c r="AM55" s="885"/>
      <c r="AN55" s="885"/>
      <c r="AO55" s="885"/>
      <c r="AP55" s="885"/>
      <c r="AQ55" s="885"/>
      <c r="AR55" s="885"/>
      <c r="AS55" s="885"/>
      <c r="AT55" s="885"/>
      <c r="AU55" s="885"/>
      <c r="AV55" s="885"/>
      <c r="AW55" s="885"/>
      <c r="AX55" s="885"/>
      <c r="AY55" s="885"/>
      <c r="AZ55" s="888"/>
      <c r="BA55" s="888"/>
      <c r="BB55" s="888"/>
      <c r="BC55" s="888"/>
      <c r="BD55" s="888"/>
      <c r="BE55" s="879"/>
      <c r="BF55" s="879"/>
      <c r="BG55" s="879"/>
      <c r="BH55" s="879"/>
      <c r="BI55" s="880"/>
      <c r="BJ55" s="254"/>
      <c r="BK55" s="254"/>
      <c r="BL55" s="254"/>
      <c r="BM55" s="254"/>
      <c r="BN55" s="254"/>
      <c r="BO55" s="267"/>
      <c r="BP55" s="267"/>
      <c r="BQ55" s="264">
        <v>49</v>
      </c>
      <c r="BR55" s="265"/>
      <c r="BS55" s="818"/>
      <c r="BT55" s="819"/>
      <c r="BU55" s="819"/>
      <c r="BV55" s="819"/>
      <c r="BW55" s="819"/>
      <c r="BX55" s="819"/>
      <c r="BY55" s="819"/>
      <c r="BZ55" s="819"/>
      <c r="CA55" s="819"/>
      <c r="CB55" s="819"/>
      <c r="CC55" s="819"/>
      <c r="CD55" s="819"/>
      <c r="CE55" s="819"/>
      <c r="CF55" s="819"/>
      <c r="CG55" s="820"/>
      <c r="CH55" s="832"/>
      <c r="CI55" s="813"/>
      <c r="CJ55" s="813"/>
      <c r="CK55" s="813"/>
      <c r="CL55" s="833"/>
      <c r="CM55" s="832"/>
      <c r="CN55" s="813"/>
      <c r="CO55" s="813"/>
      <c r="CP55" s="813"/>
      <c r="CQ55" s="833"/>
      <c r="CR55" s="832"/>
      <c r="CS55" s="813"/>
      <c r="CT55" s="813"/>
      <c r="CU55" s="813"/>
      <c r="CV55" s="833"/>
      <c r="CW55" s="832"/>
      <c r="CX55" s="813"/>
      <c r="CY55" s="813"/>
      <c r="CZ55" s="813"/>
      <c r="DA55" s="833"/>
      <c r="DB55" s="832"/>
      <c r="DC55" s="813"/>
      <c r="DD55" s="813"/>
      <c r="DE55" s="813"/>
      <c r="DF55" s="833"/>
      <c r="DG55" s="832"/>
      <c r="DH55" s="813"/>
      <c r="DI55" s="813"/>
      <c r="DJ55" s="813"/>
      <c r="DK55" s="833"/>
      <c r="DL55" s="832"/>
      <c r="DM55" s="813"/>
      <c r="DN55" s="813"/>
      <c r="DO55" s="813"/>
      <c r="DP55" s="833"/>
      <c r="DQ55" s="832"/>
      <c r="DR55" s="813"/>
      <c r="DS55" s="813"/>
      <c r="DT55" s="813"/>
      <c r="DU55" s="833"/>
      <c r="DV55" s="834"/>
      <c r="DW55" s="835"/>
      <c r="DX55" s="835"/>
      <c r="DY55" s="835"/>
      <c r="DZ55" s="836"/>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4"/>
      <c r="R56" s="885"/>
      <c r="S56" s="885"/>
      <c r="T56" s="885"/>
      <c r="U56" s="885"/>
      <c r="V56" s="885"/>
      <c r="W56" s="885"/>
      <c r="X56" s="885"/>
      <c r="Y56" s="885"/>
      <c r="Z56" s="885"/>
      <c r="AA56" s="885"/>
      <c r="AB56" s="885"/>
      <c r="AC56" s="885"/>
      <c r="AD56" s="885"/>
      <c r="AE56" s="886"/>
      <c r="AF56" s="809"/>
      <c r="AG56" s="810"/>
      <c r="AH56" s="810"/>
      <c r="AI56" s="810"/>
      <c r="AJ56" s="811"/>
      <c r="AK56" s="887"/>
      <c r="AL56" s="885"/>
      <c r="AM56" s="885"/>
      <c r="AN56" s="885"/>
      <c r="AO56" s="885"/>
      <c r="AP56" s="885"/>
      <c r="AQ56" s="885"/>
      <c r="AR56" s="885"/>
      <c r="AS56" s="885"/>
      <c r="AT56" s="885"/>
      <c r="AU56" s="885"/>
      <c r="AV56" s="885"/>
      <c r="AW56" s="885"/>
      <c r="AX56" s="885"/>
      <c r="AY56" s="885"/>
      <c r="AZ56" s="888"/>
      <c r="BA56" s="888"/>
      <c r="BB56" s="888"/>
      <c r="BC56" s="888"/>
      <c r="BD56" s="888"/>
      <c r="BE56" s="879"/>
      <c r="BF56" s="879"/>
      <c r="BG56" s="879"/>
      <c r="BH56" s="879"/>
      <c r="BI56" s="880"/>
      <c r="BJ56" s="254"/>
      <c r="BK56" s="254"/>
      <c r="BL56" s="254"/>
      <c r="BM56" s="254"/>
      <c r="BN56" s="254"/>
      <c r="BO56" s="267"/>
      <c r="BP56" s="267"/>
      <c r="BQ56" s="264">
        <v>50</v>
      </c>
      <c r="BR56" s="265"/>
      <c r="BS56" s="818"/>
      <c r="BT56" s="819"/>
      <c r="BU56" s="819"/>
      <c r="BV56" s="819"/>
      <c r="BW56" s="819"/>
      <c r="BX56" s="819"/>
      <c r="BY56" s="819"/>
      <c r="BZ56" s="819"/>
      <c r="CA56" s="819"/>
      <c r="CB56" s="819"/>
      <c r="CC56" s="819"/>
      <c r="CD56" s="819"/>
      <c r="CE56" s="819"/>
      <c r="CF56" s="819"/>
      <c r="CG56" s="820"/>
      <c r="CH56" s="832"/>
      <c r="CI56" s="813"/>
      <c r="CJ56" s="813"/>
      <c r="CK56" s="813"/>
      <c r="CL56" s="833"/>
      <c r="CM56" s="832"/>
      <c r="CN56" s="813"/>
      <c r="CO56" s="813"/>
      <c r="CP56" s="813"/>
      <c r="CQ56" s="833"/>
      <c r="CR56" s="832"/>
      <c r="CS56" s="813"/>
      <c r="CT56" s="813"/>
      <c r="CU56" s="813"/>
      <c r="CV56" s="833"/>
      <c r="CW56" s="832"/>
      <c r="CX56" s="813"/>
      <c r="CY56" s="813"/>
      <c r="CZ56" s="813"/>
      <c r="DA56" s="833"/>
      <c r="DB56" s="832"/>
      <c r="DC56" s="813"/>
      <c r="DD56" s="813"/>
      <c r="DE56" s="813"/>
      <c r="DF56" s="833"/>
      <c r="DG56" s="832"/>
      <c r="DH56" s="813"/>
      <c r="DI56" s="813"/>
      <c r="DJ56" s="813"/>
      <c r="DK56" s="833"/>
      <c r="DL56" s="832"/>
      <c r="DM56" s="813"/>
      <c r="DN56" s="813"/>
      <c r="DO56" s="813"/>
      <c r="DP56" s="833"/>
      <c r="DQ56" s="832"/>
      <c r="DR56" s="813"/>
      <c r="DS56" s="813"/>
      <c r="DT56" s="813"/>
      <c r="DU56" s="833"/>
      <c r="DV56" s="834"/>
      <c r="DW56" s="835"/>
      <c r="DX56" s="835"/>
      <c r="DY56" s="835"/>
      <c r="DZ56" s="836"/>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4"/>
      <c r="R57" s="885"/>
      <c r="S57" s="885"/>
      <c r="T57" s="885"/>
      <c r="U57" s="885"/>
      <c r="V57" s="885"/>
      <c r="W57" s="885"/>
      <c r="X57" s="885"/>
      <c r="Y57" s="885"/>
      <c r="Z57" s="885"/>
      <c r="AA57" s="885"/>
      <c r="AB57" s="885"/>
      <c r="AC57" s="885"/>
      <c r="AD57" s="885"/>
      <c r="AE57" s="886"/>
      <c r="AF57" s="809"/>
      <c r="AG57" s="810"/>
      <c r="AH57" s="810"/>
      <c r="AI57" s="810"/>
      <c r="AJ57" s="811"/>
      <c r="AK57" s="887"/>
      <c r="AL57" s="885"/>
      <c r="AM57" s="885"/>
      <c r="AN57" s="885"/>
      <c r="AO57" s="885"/>
      <c r="AP57" s="885"/>
      <c r="AQ57" s="885"/>
      <c r="AR57" s="885"/>
      <c r="AS57" s="885"/>
      <c r="AT57" s="885"/>
      <c r="AU57" s="885"/>
      <c r="AV57" s="885"/>
      <c r="AW57" s="885"/>
      <c r="AX57" s="885"/>
      <c r="AY57" s="885"/>
      <c r="AZ57" s="888"/>
      <c r="BA57" s="888"/>
      <c r="BB57" s="888"/>
      <c r="BC57" s="888"/>
      <c r="BD57" s="888"/>
      <c r="BE57" s="879"/>
      <c r="BF57" s="879"/>
      <c r="BG57" s="879"/>
      <c r="BH57" s="879"/>
      <c r="BI57" s="880"/>
      <c r="BJ57" s="254"/>
      <c r="BK57" s="254"/>
      <c r="BL57" s="254"/>
      <c r="BM57" s="254"/>
      <c r="BN57" s="254"/>
      <c r="BO57" s="267"/>
      <c r="BP57" s="267"/>
      <c r="BQ57" s="264">
        <v>51</v>
      </c>
      <c r="BR57" s="265"/>
      <c r="BS57" s="818"/>
      <c r="BT57" s="819"/>
      <c r="BU57" s="819"/>
      <c r="BV57" s="819"/>
      <c r="BW57" s="819"/>
      <c r="BX57" s="819"/>
      <c r="BY57" s="819"/>
      <c r="BZ57" s="819"/>
      <c r="CA57" s="819"/>
      <c r="CB57" s="819"/>
      <c r="CC57" s="819"/>
      <c r="CD57" s="819"/>
      <c r="CE57" s="819"/>
      <c r="CF57" s="819"/>
      <c r="CG57" s="820"/>
      <c r="CH57" s="832"/>
      <c r="CI57" s="813"/>
      <c r="CJ57" s="813"/>
      <c r="CK57" s="813"/>
      <c r="CL57" s="833"/>
      <c r="CM57" s="832"/>
      <c r="CN57" s="813"/>
      <c r="CO57" s="813"/>
      <c r="CP57" s="813"/>
      <c r="CQ57" s="833"/>
      <c r="CR57" s="832"/>
      <c r="CS57" s="813"/>
      <c r="CT57" s="813"/>
      <c r="CU57" s="813"/>
      <c r="CV57" s="833"/>
      <c r="CW57" s="832"/>
      <c r="CX57" s="813"/>
      <c r="CY57" s="813"/>
      <c r="CZ57" s="813"/>
      <c r="DA57" s="833"/>
      <c r="DB57" s="832"/>
      <c r="DC57" s="813"/>
      <c r="DD57" s="813"/>
      <c r="DE57" s="813"/>
      <c r="DF57" s="833"/>
      <c r="DG57" s="832"/>
      <c r="DH57" s="813"/>
      <c r="DI57" s="813"/>
      <c r="DJ57" s="813"/>
      <c r="DK57" s="833"/>
      <c r="DL57" s="832"/>
      <c r="DM57" s="813"/>
      <c r="DN57" s="813"/>
      <c r="DO57" s="813"/>
      <c r="DP57" s="833"/>
      <c r="DQ57" s="832"/>
      <c r="DR57" s="813"/>
      <c r="DS57" s="813"/>
      <c r="DT57" s="813"/>
      <c r="DU57" s="833"/>
      <c r="DV57" s="834"/>
      <c r="DW57" s="835"/>
      <c r="DX57" s="835"/>
      <c r="DY57" s="835"/>
      <c r="DZ57" s="836"/>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4"/>
      <c r="R58" s="885"/>
      <c r="S58" s="885"/>
      <c r="T58" s="885"/>
      <c r="U58" s="885"/>
      <c r="V58" s="885"/>
      <c r="W58" s="885"/>
      <c r="X58" s="885"/>
      <c r="Y58" s="885"/>
      <c r="Z58" s="885"/>
      <c r="AA58" s="885"/>
      <c r="AB58" s="885"/>
      <c r="AC58" s="885"/>
      <c r="AD58" s="885"/>
      <c r="AE58" s="886"/>
      <c r="AF58" s="809"/>
      <c r="AG58" s="810"/>
      <c r="AH58" s="810"/>
      <c r="AI58" s="810"/>
      <c r="AJ58" s="811"/>
      <c r="AK58" s="887"/>
      <c r="AL58" s="885"/>
      <c r="AM58" s="885"/>
      <c r="AN58" s="885"/>
      <c r="AO58" s="885"/>
      <c r="AP58" s="885"/>
      <c r="AQ58" s="885"/>
      <c r="AR58" s="885"/>
      <c r="AS58" s="885"/>
      <c r="AT58" s="885"/>
      <c r="AU58" s="885"/>
      <c r="AV58" s="885"/>
      <c r="AW58" s="885"/>
      <c r="AX58" s="885"/>
      <c r="AY58" s="885"/>
      <c r="AZ58" s="888"/>
      <c r="BA58" s="888"/>
      <c r="BB58" s="888"/>
      <c r="BC58" s="888"/>
      <c r="BD58" s="888"/>
      <c r="BE58" s="879"/>
      <c r="BF58" s="879"/>
      <c r="BG58" s="879"/>
      <c r="BH58" s="879"/>
      <c r="BI58" s="880"/>
      <c r="BJ58" s="254"/>
      <c r="BK58" s="254"/>
      <c r="BL58" s="254"/>
      <c r="BM58" s="254"/>
      <c r="BN58" s="254"/>
      <c r="BO58" s="267"/>
      <c r="BP58" s="267"/>
      <c r="BQ58" s="264">
        <v>52</v>
      </c>
      <c r="BR58" s="265"/>
      <c r="BS58" s="818"/>
      <c r="BT58" s="819"/>
      <c r="BU58" s="819"/>
      <c r="BV58" s="819"/>
      <c r="BW58" s="819"/>
      <c r="BX58" s="819"/>
      <c r="BY58" s="819"/>
      <c r="BZ58" s="819"/>
      <c r="CA58" s="819"/>
      <c r="CB58" s="819"/>
      <c r="CC58" s="819"/>
      <c r="CD58" s="819"/>
      <c r="CE58" s="819"/>
      <c r="CF58" s="819"/>
      <c r="CG58" s="820"/>
      <c r="CH58" s="832"/>
      <c r="CI58" s="813"/>
      <c r="CJ58" s="813"/>
      <c r="CK58" s="813"/>
      <c r="CL58" s="833"/>
      <c r="CM58" s="832"/>
      <c r="CN58" s="813"/>
      <c r="CO58" s="813"/>
      <c r="CP58" s="813"/>
      <c r="CQ58" s="833"/>
      <c r="CR58" s="832"/>
      <c r="CS58" s="813"/>
      <c r="CT58" s="813"/>
      <c r="CU58" s="813"/>
      <c r="CV58" s="833"/>
      <c r="CW58" s="832"/>
      <c r="CX58" s="813"/>
      <c r="CY58" s="813"/>
      <c r="CZ58" s="813"/>
      <c r="DA58" s="833"/>
      <c r="DB58" s="832"/>
      <c r="DC58" s="813"/>
      <c r="DD58" s="813"/>
      <c r="DE58" s="813"/>
      <c r="DF58" s="833"/>
      <c r="DG58" s="832"/>
      <c r="DH58" s="813"/>
      <c r="DI58" s="813"/>
      <c r="DJ58" s="813"/>
      <c r="DK58" s="833"/>
      <c r="DL58" s="832"/>
      <c r="DM58" s="813"/>
      <c r="DN58" s="813"/>
      <c r="DO58" s="813"/>
      <c r="DP58" s="833"/>
      <c r="DQ58" s="832"/>
      <c r="DR58" s="813"/>
      <c r="DS58" s="813"/>
      <c r="DT58" s="813"/>
      <c r="DU58" s="833"/>
      <c r="DV58" s="834"/>
      <c r="DW58" s="835"/>
      <c r="DX58" s="835"/>
      <c r="DY58" s="835"/>
      <c r="DZ58" s="836"/>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4"/>
      <c r="R59" s="885"/>
      <c r="S59" s="885"/>
      <c r="T59" s="885"/>
      <c r="U59" s="885"/>
      <c r="V59" s="885"/>
      <c r="W59" s="885"/>
      <c r="X59" s="885"/>
      <c r="Y59" s="885"/>
      <c r="Z59" s="885"/>
      <c r="AA59" s="885"/>
      <c r="AB59" s="885"/>
      <c r="AC59" s="885"/>
      <c r="AD59" s="885"/>
      <c r="AE59" s="886"/>
      <c r="AF59" s="809"/>
      <c r="AG59" s="810"/>
      <c r="AH59" s="810"/>
      <c r="AI59" s="810"/>
      <c r="AJ59" s="811"/>
      <c r="AK59" s="887"/>
      <c r="AL59" s="885"/>
      <c r="AM59" s="885"/>
      <c r="AN59" s="885"/>
      <c r="AO59" s="885"/>
      <c r="AP59" s="885"/>
      <c r="AQ59" s="885"/>
      <c r="AR59" s="885"/>
      <c r="AS59" s="885"/>
      <c r="AT59" s="885"/>
      <c r="AU59" s="885"/>
      <c r="AV59" s="885"/>
      <c r="AW59" s="885"/>
      <c r="AX59" s="885"/>
      <c r="AY59" s="885"/>
      <c r="AZ59" s="888"/>
      <c r="BA59" s="888"/>
      <c r="BB59" s="888"/>
      <c r="BC59" s="888"/>
      <c r="BD59" s="888"/>
      <c r="BE59" s="879"/>
      <c r="BF59" s="879"/>
      <c r="BG59" s="879"/>
      <c r="BH59" s="879"/>
      <c r="BI59" s="880"/>
      <c r="BJ59" s="254"/>
      <c r="BK59" s="254"/>
      <c r="BL59" s="254"/>
      <c r="BM59" s="254"/>
      <c r="BN59" s="254"/>
      <c r="BO59" s="267"/>
      <c r="BP59" s="267"/>
      <c r="BQ59" s="264">
        <v>53</v>
      </c>
      <c r="BR59" s="265"/>
      <c r="BS59" s="818"/>
      <c r="BT59" s="819"/>
      <c r="BU59" s="819"/>
      <c r="BV59" s="819"/>
      <c r="BW59" s="819"/>
      <c r="BX59" s="819"/>
      <c r="BY59" s="819"/>
      <c r="BZ59" s="819"/>
      <c r="CA59" s="819"/>
      <c r="CB59" s="819"/>
      <c r="CC59" s="819"/>
      <c r="CD59" s="819"/>
      <c r="CE59" s="819"/>
      <c r="CF59" s="819"/>
      <c r="CG59" s="820"/>
      <c r="CH59" s="832"/>
      <c r="CI59" s="813"/>
      <c r="CJ59" s="813"/>
      <c r="CK59" s="813"/>
      <c r="CL59" s="833"/>
      <c r="CM59" s="832"/>
      <c r="CN59" s="813"/>
      <c r="CO59" s="813"/>
      <c r="CP59" s="813"/>
      <c r="CQ59" s="833"/>
      <c r="CR59" s="832"/>
      <c r="CS59" s="813"/>
      <c r="CT59" s="813"/>
      <c r="CU59" s="813"/>
      <c r="CV59" s="833"/>
      <c r="CW59" s="832"/>
      <c r="CX59" s="813"/>
      <c r="CY59" s="813"/>
      <c r="CZ59" s="813"/>
      <c r="DA59" s="833"/>
      <c r="DB59" s="832"/>
      <c r="DC59" s="813"/>
      <c r="DD59" s="813"/>
      <c r="DE59" s="813"/>
      <c r="DF59" s="833"/>
      <c r="DG59" s="832"/>
      <c r="DH59" s="813"/>
      <c r="DI59" s="813"/>
      <c r="DJ59" s="813"/>
      <c r="DK59" s="833"/>
      <c r="DL59" s="832"/>
      <c r="DM59" s="813"/>
      <c r="DN59" s="813"/>
      <c r="DO59" s="813"/>
      <c r="DP59" s="833"/>
      <c r="DQ59" s="832"/>
      <c r="DR59" s="813"/>
      <c r="DS59" s="813"/>
      <c r="DT59" s="813"/>
      <c r="DU59" s="833"/>
      <c r="DV59" s="834"/>
      <c r="DW59" s="835"/>
      <c r="DX59" s="835"/>
      <c r="DY59" s="835"/>
      <c r="DZ59" s="836"/>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4"/>
      <c r="R60" s="885"/>
      <c r="S60" s="885"/>
      <c r="T60" s="885"/>
      <c r="U60" s="885"/>
      <c r="V60" s="885"/>
      <c r="W60" s="885"/>
      <c r="X60" s="885"/>
      <c r="Y60" s="885"/>
      <c r="Z60" s="885"/>
      <c r="AA60" s="885"/>
      <c r="AB60" s="885"/>
      <c r="AC60" s="885"/>
      <c r="AD60" s="885"/>
      <c r="AE60" s="886"/>
      <c r="AF60" s="809"/>
      <c r="AG60" s="810"/>
      <c r="AH60" s="810"/>
      <c r="AI60" s="810"/>
      <c r="AJ60" s="811"/>
      <c r="AK60" s="887"/>
      <c r="AL60" s="885"/>
      <c r="AM60" s="885"/>
      <c r="AN60" s="885"/>
      <c r="AO60" s="885"/>
      <c r="AP60" s="885"/>
      <c r="AQ60" s="885"/>
      <c r="AR60" s="885"/>
      <c r="AS60" s="885"/>
      <c r="AT60" s="885"/>
      <c r="AU60" s="885"/>
      <c r="AV60" s="885"/>
      <c r="AW60" s="885"/>
      <c r="AX60" s="885"/>
      <c r="AY60" s="885"/>
      <c r="AZ60" s="888"/>
      <c r="BA60" s="888"/>
      <c r="BB60" s="888"/>
      <c r="BC60" s="888"/>
      <c r="BD60" s="888"/>
      <c r="BE60" s="879"/>
      <c r="BF60" s="879"/>
      <c r="BG60" s="879"/>
      <c r="BH60" s="879"/>
      <c r="BI60" s="880"/>
      <c r="BJ60" s="254"/>
      <c r="BK60" s="254"/>
      <c r="BL60" s="254"/>
      <c r="BM60" s="254"/>
      <c r="BN60" s="254"/>
      <c r="BO60" s="267"/>
      <c r="BP60" s="267"/>
      <c r="BQ60" s="264">
        <v>54</v>
      </c>
      <c r="BR60" s="265"/>
      <c r="BS60" s="818"/>
      <c r="BT60" s="819"/>
      <c r="BU60" s="819"/>
      <c r="BV60" s="819"/>
      <c r="BW60" s="819"/>
      <c r="BX60" s="819"/>
      <c r="BY60" s="819"/>
      <c r="BZ60" s="819"/>
      <c r="CA60" s="819"/>
      <c r="CB60" s="819"/>
      <c r="CC60" s="819"/>
      <c r="CD60" s="819"/>
      <c r="CE60" s="819"/>
      <c r="CF60" s="819"/>
      <c r="CG60" s="820"/>
      <c r="CH60" s="832"/>
      <c r="CI60" s="813"/>
      <c r="CJ60" s="813"/>
      <c r="CK60" s="813"/>
      <c r="CL60" s="833"/>
      <c r="CM60" s="832"/>
      <c r="CN60" s="813"/>
      <c r="CO60" s="813"/>
      <c r="CP60" s="813"/>
      <c r="CQ60" s="833"/>
      <c r="CR60" s="832"/>
      <c r="CS60" s="813"/>
      <c r="CT60" s="813"/>
      <c r="CU60" s="813"/>
      <c r="CV60" s="833"/>
      <c r="CW60" s="832"/>
      <c r="CX60" s="813"/>
      <c r="CY60" s="813"/>
      <c r="CZ60" s="813"/>
      <c r="DA60" s="833"/>
      <c r="DB60" s="832"/>
      <c r="DC60" s="813"/>
      <c r="DD60" s="813"/>
      <c r="DE60" s="813"/>
      <c r="DF60" s="833"/>
      <c r="DG60" s="832"/>
      <c r="DH60" s="813"/>
      <c r="DI60" s="813"/>
      <c r="DJ60" s="813"/>
      <c r="DK60" s="833"/>
      <c r="DL60" s="832"/>
      <c r="DM60" s="813"/>
      <c r="DN60" s="813"/>
      <c r="DO60" s="813"/>
      <c r="DP60" s="833"/>
      <c r="DQ60" s="832"/>
      <c r="DR60" s="813"/>
      <c r="DS60" s="813"/>
      <c r="DT60" s="813"/>
      <c r="DU60" s="833"/>
      <c r="DV60" s="834"/>
      <c r="DW60" s="835"/>
      <c r="DX60" s="835"/>
      <c r="DY60" s="835"/>
      <c r="DZ60" s="836"/>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4"/>
      <c r="R61" s="885"/>
      <c r="S61" s="885"/>
      <c r="T61" s="885"/>
      <c r="U61" s="885"/>
      <c r="V61" s="885"/>
      <c r="W61" s="885"/>
      <c r="X61" s="885"/>
      <c r="Y61" s="885"/>
      <c r="Z61" s="885"/>
      <c r="AA61" s="885"/>
      <c r="AB61" s="885"/>
      <c r="AC61" s="885"/>
      <c r="AD61" s="885"/>
      <c r="AE61" s="886"/>
      <c r="AF61" s="809"/>
      <c r="AG61" s="810"/>
      <c r="AH61" s="810"/>
      <c r="AI61" s="810"/>
      <c r="AJ61" s="811"/>
      <c r="AK61" s="887"/>
      <c r="AL61" s="885"/>
      <c r="AM61" s="885"/>
      <c r="AN61" s="885"/>
      <c r="AO61" s="885"/>
      <c r="AP61" s="885"/>
      <c r="AQ61" s="885"/>
      <c r="AR61" s="885"/>
      <c r="AS61" s="885"/>
      <c r="AT61" s="885"/>
      <c r="AU61" s="885"/>
      <c r="AV61" s="885"/>
      <c r="AW61" s="885"/>
      <c r="AX61" s="885"/>
      <c r="AY61" s="885"/>
      <c r="AZ61" s="888"/>
      <c r="BA61" s="888"/>
      <c r="BB61" s="888"/>
      <c r="BC61" s="888"/>
      <c r="BD61" s="888"/>
      <c r="BE61" s="879"/>
      <c r="BF61" s="879"/>
      <c r="BG61" s="879"/>
      <c r="BH61" s="879"/>
      <c r="BI61" s="880"/>
      <c r="BJ61" s="254"/>
      <c r="BK61" s="254"/>
      <c r="BL61" s="254"/>
      <c r="BM61" s="254"/>
      <c r="BN61" s="254"/>
      <c r="BO61" s="267"/>
      <c r="BP61" s="267"/>
      <c r="BQ61" s="264">
        <v>55</v>
      </c>
      <c r="BR61" s="265"/>
      <c r="BS61" s="818"/>
      <c r="BT61" s="819"/>
      <c r="BU61" s="819"/>
      <c r="BV61" s="819"/>
      <c r="BW61" s="819"/>
      <c r="BX61" s="819"/>
      <c r="BY61" s="819"/>
      <c r="BZ61" s="819"/>
      <c r="CA61" s="819"/>
      <c r="CB61" s="819"/>
      <c r="CC61" s="819"/>
      <c r="CD61" s="819"/>
      <c r="CE61" s="819"/>
      <c r="CF61" s="819"/>
      <c r="CG61" s="820"/>
      <c r="CH61" s="832"/>
      <c r="CI61" s="813"/>
      <c r="CJ61" s="813"/>
      <c r="CK61" s="813"/>
      <c r="CL61" s="833"/>
      <c r="CM61" s="832"/>
      <c r="CN61" s="813"/>
      <c r="CO61" s="813"/>
      <c r="CP61" s="813"/>
      <c r="CQ61" s="833"/>
      <c r="CR61" s="832"/>
      <c r="CS61" s="813"/>
      <c r="CT61" s="813"/>
      <c r="CU61" s="813"/>
      <c r="CV61" s="833"/>
      <c r="CW61" s="832"/>
      <c r="CX61" s="813"/>
      <c r="CY61" s="813"/>
      <c r="CZ61" s="813"/>
      <c r="DA61" s="833"/>
      <c r="DB61" s="832"/>
      <c r="DC61" s="813"/>
      <c r="DD61" s="813"/>
      <c r="DE61" s="813"/>
      <c r="DF61" s="833"/>
      <c r="DG61" s="832"/>
      <c r="DH61" s="813"/>
      <c r="DI61" s="813"/>
      <c r="DJ61" s="813"/>
      <c r="DK61" s="833"/>
      <c r="DL61" s="832"/>
      <c r="DM61" s="813"/>
      <c r="DN61" s="813"/>
      <c r="DO61" s="813"/>
      <c r="DP61" s="833"/>
      <c r="DQ61" s="832"/>
      <c r="DR61" s="813"/>
      <c r="DS61" s="813"/>
      <c r="DT61" s="813"/>
      <c r="DU61" s="833"/>
      <c r="DV61" s="834"/>
      <c r="DW61" s="835"/>
      <c r="DX61" s="835"/>
      <c r="DY61" s="835"/>
      <c r="DZ61" s="836"/>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4"/>
      <c r="R62" s="885"/>
      <c r="S62" s="885"/>
      <c r="T62" s="885"/>
      <c r="U62" s="885"/>
      <c r="V62" s="885"/>
      <c r="W62" s="885"/>
      <c r="X62" s="885"/>
      <c r="Y62" s="885"/>
      <c r="Z62" s="885"/>
      <c r="AA62" s="885"/>
      <c r="AB62" s="885"/>
      <c r="AC62" s="885"/>
      <c r="AD62" s="885"/>
      <c r="AE62" s="886"/>
      <c r="AF62" s="809"/>
      <c r="AG62" s="810"/>
      <c r="AH62" s="810"/>
      <c r="AI62" s="810"/>
      <c r="AJ62" s="811"/>
      <c r="AK62" s="887"/>
      <c r="AL62" s="885"/>
      <c r="AM62" s="885"/>
      <c r="AN62" s="885"/>
      <c r="AO62" s="885"/>
      <c r="AP62" s="885"/>
      <c r="AQ62" s="885"/>
      <c r="AR62" s="885"/>
      <c r="AS62" s="885"/>
      <c r="AT62" s="885"/>
      <c r="AU62" s="885"/>
      <c r="AV62" s="885"/>
      <c r="AW62" s="885"/>
      <c r="AX62" s="885"/>
      <c r="AY62" s="885"/>
      <c r="AZ62" s="888"/>
      <c r="BA62" s="888"/>
      <c r="BB62" s="888"/>
      <c r="BC62" s="888"/>
      <c r="BD62" s="888"/>
      <c r="BE62" s="879"/>
      <c r="BF62" s="879"/>
      <c r="BG62" s="879"/>
      <c r="BH62" s="879"/>
      <c r="BI62" s="880"/>
      <c r="BJ62" s="896" t="s">
        <v>412</v>
      </c>
      <c r="BK62" s="857"/>
      <c r="BL62" s="857"/>
      <c r="BM62" s="857"/>
      <c r="BN62" s="858"/>
      <c r="BO62" s="267"/>
      <c r="BP62" s="267"/>
      <c r="BQ62" s="264">
        <v>56</v>
      </c>
      <c r="BR62" s="265"/>
      <c r="BS62" s="818"/>
      <c r="BT62" s="819"/>
      <c r="BU62" s="819"/>
      <c r="BV62" s="819"/>
      <c r="BW62" s="819"/>
      <c r="BX62" s="819"/>
      <c r="BY62" s="819"/>
      <c r="BZ62" s="819"/>
      <c r="CA62" s="819"/>
      <c r="CB62" s="819"/>
      <c r="CC62" s="819"/>
      <c r="CD62" s="819"/>
      <c r="CE62" s="819"/>
      <c r="CF62" s="819"/>
      <c r="CG62" s="820"/>
      <c r="CH62" s="832"/>
      <c r="CI62" s="813"/>
      <c r="CJ62" s="813"/>
      <c r="CK62" s="813"/>
      <c r="CL62" s="833"/>
      <c r="CM62" s="832"/>
      <c r="CN62" s="813"/>
      <c r="CO62" s="813"/>
      <c r="CP62" s="813"/>
      <c r="CQ62" s="833"/>
      <c r="CR62" s="832"/>
      <c r="CS62" s="813"/>
      <c r="CT62" s="813"/>
      <c r="CU62" s="813"/>
      <c r="CV62" s="833"/>
      <c r="CW62" s="832"/>
      <c r="CX62" s="813"/>
      <c r="CY62" s="813"/>
      <c r="CZ62" s="813"/>
      <c r="DA62" s="833"/>
      <c r="DB62" s="832"/>
      <c r="DC62" s="813"/>
      <c r="DD62" s="813"/>
      <c r="DE62" s="813"/>
      <c r="DF62" s="833"/>
      <c r="DG62" s="832"/>
      <c r="DH62" s="813"/>
      <c r="DI62" s="813"/>
      <c r="DJ62" s="813"/>
      <c r="DK62" s="833"/>
      <c r="DL62" s="832"/>
      <c r="DM62" s="813"/>
      <c r="DN62" s="813"/>
      <c r="DO62" s="813"/>
      <c r="DP62" s="833"/>
      <c r="DQ62" s="832"/>
      <c r="DR62" s="813"/>
      <c r="DS62" s="813"/>
      <c r="DT62" s="813"/>
      <c r="DU62" s="833"/>
      <c r="DV62" s="834"/>
      <c r="DW62" s="835"/>
      <c r="DX62" s="835"/>
      <c r="DY62" s="835"/>
      <c r="DZ62" s="836"/>
      <c r="EA62" s="248"/>
    </row>
    <row r="63" spans="1:131" s="249" customFormat="1" ht="26.25" customHeight="1" thickBot="1" x14ac:dyDescent="0.2">
      <c r="A63" s="266" t="s">
        <v>393</v>
      </c>
      <c r="B63" s="841" t="s">
        <v>413</v>
      </c>
      <c r="C63" s="842"/>
      <c r="D63" s="842"/>
      <c r="E63" s="842"/>
      <c r="F63" s="842"/>
      <c r="G63" s="842"/>
      <c r="H63" s="842"/>
      <c r="I63" s="842"/>
      <c r="J63" s="842"/>
      <c r="K63" s="842"/>
      <c r="L63" s="842"/>
      <c r="M63" s="842"/>
      <c r="N63" s="842"/>
      <c r="O63" s="842"/>
      <c r="P63" s="843"/>
      <c r="Q63" s="889"/>
      <c r="R63" s="890"/>
      <c r="S63" s="890"/>
      <c r="T63" s="890"/>
      <c r="U63" s="890"/>
      <c r="V63" s="890"/>
      <c r="W63" s="890"/>
      <c r="X63" s="890"/>
      <c r="Y63" s="890"/>
      <c r="Z63" s="890"/>
      <c r="AA63" s="890"/>
      <c r="AB63" s="890"/>
      <c r="AC63" s="890"/>
      <c r="AD63" s="890"/>
      <c r="AE63" s="891"/>
      <c r="AF63" s="892">
        <v>776</v>
      </c>
      <c r="AG63" s="893"/>
      <c r="AH63" s="893"/>
      <c r="AI63" s="893"/>
      <c r="AJ63" s="894"/>
      <c r="AK63" s="895"/>
      <c r="AL63" s="890"/>
      <c r="AM63" s="890"/>
      <c r="AN63" s="890"/>
      <c r="AO63" s="890"/>
      <c r="AP63" s="893">
        <v>1393</v>
      </c>
      <c r="AQ63" s="893"/>
      <c r="AR63" s="893"/>
      <c r="AS63" s="893"/>
      <c r="AT63" s="893"/>
      <c r="AU63" s="893">
        <v>614</v>
      </c>
      <c r="AV63" s="893"/>
      <c r="AW63" s="893"/>
      <c r="AX63" s="893"/>
      <c r="AY63" s="893"/>
      <c r="AZ63" s="897"/>
      <c r="BA63" s="897"/>
      <c r="BB63" s="897"/>
      <c r="BC63" s="897"/>
      <c r="BD63" s="897"/>
      <c r="BE63" s="898"/>
      <c r="BF63" s="898"/>
      <c r="BG63" s="898"/>
      <c r="BH63" s="898"/>
      <c r="BI63" s="899"/>
      <c r="BJ63" s="900" t="s">
        <v>127</v>
      </c>
      <c r="BK63" s="901"/>
      <c r="BL63" s="901"/>
      <c r="BM63" s="901"/>
      <c r="BN63" s="902"/>
      <c r="BO63" s="267"/>
      <c r="BP63" s="267"/>
      <c r="BQ63" s="264">
        <v>57</v>
      </c>
      <c r="BR63" s="265"/>
      <c r="BS63" s="818"/>
      <c r="BT63" s="819"/>
      <c r="BU63" s="819"/>
      <c r="BV63" s="819"/>
      <c r="BW63" s="819"/>
      <c r="BX63" s="819"/>
      <c r="BY63" s="819"/>
      <c r="BZ63" s="819"/>
      <c r="CA63" s="819"/>
      <c r="CB63" s="819"/>
      <c r="CC63" s="819"/>
      <c r="CD63" s="819"/>
      <c r="CE63" s="819"/>
      <c r="CF63" s="819"/>
      <c r="CG63" s="820"/>
      <c r="CH63" s="832"/>
      <c r="CI63" s="813"/>
      <c r="CJ63" s="813"/>
      <c r="CK63" s="813"/>
      <c r="CL63" s="833"/>
      <c r="CM63" s="832"/>
      <c r="CN63" s="813"/>
      <c r="CO63" s="813"/>
      <c r="CP63" s="813"/>
      <c r="CQ63" s="833"/>
      <c r="CR63" s="832"/>
      <c r="CS63" s="813"/>
      <c r="CT63" s="813"/>
      <c r="CU63" s="813"/>
      <c r="CV63" s="833"/>
      <c r="CW63" s="832"/>
      <c r="CX63" s="813"/>
      <c r="CY63" s="813"/>
      <c r="CZ63" s="813"/>
      <c r="DA63" s="833"/>
      <c r="DB63" s="832"/>
      <c r="DC63" s="813"/>
      <c r="DD63" s="813"/>
      <c r="DE63" s="813"/>
      <c r="DF63" s="833"/>
      <c r="DG63" s="832"/>
      <c r="DH63" s="813"/>
      <c r="DI63" s="813"/>
      <c r="DJ63" s="813"/>
      <c r="DK63" s="833"/>
      <c r="DL63" s="832"/>
      <c r="DM63" s="813"/>
      <c r="DN63" s="813"/>
      <c r="DO63" s="813"/>
      <c r="DP63" s="833"/>
      <c r="DQ63" s="832"/>
      <c r="DR63" s="813"/>
      <c r="DS63" s="813"/>
      <c r="DT63" s="813"/>
      <c r="DU63" s="833"/>
      <c r="DV63" s="834"/>
      <c r="DW63" s="835"/>
      <c r="DX63" s="835"/>
      <c r="DY63" s="835"/>
      <c r="DZ63" s="83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8"/>
      <c r="BT64" s="819"/>
      <c r="BU64" s="819"/>
      <c r="BV64" s="819"/>
      <c r="BW64" s="819"/>
      <c r="BX64" s="819"/>
      <c r="BY64" s="819"/>
      <c r="BZ64" s="819"/>
      <c r="CA64" s="819"/>
      <c r="CB64" s="819"/>
      <c r="CC64" s="819"/>
      <c r="CD64" s="819"/>
      <c r="CE64" s="819"/>
      <c r="CF64" s="819"/>
      <c r="CG64" s="820"/>
      <c r="CH64" s="832"/>
      <c r="CI64" s="813"/>
      <c r="CJ64" s="813"/>
      <c r="CK64" s="813"/>
      <c r="CL64" s="833"/>
      <c r="CM64" s="832"/>
      <c r="CN64" s="813"/>
      <c r="CO64" s="813"/>
      <c r="CP64" s="813"/>
      <c r="CQ64" s="833"/>
      <c r="CR64" s="832"/>
      <c r="CS64" s="813"/>
      <c r="CT64" s="813"/>
      <c r="CU64" s="813"/>
      <c r="CV64" s="833"/>
      <c r="CW64" s="832"/>
      <c r="CX64" s="813"/>
      <c r="CY64" s="813"/>
      <c r="CZ64" s="813"/>
      <c r="DA64" s="833"/>
      <c r="DB64" s="832"/>
      <c r="DC64" s="813"/>
      <c r="DD64" s="813"/>
      <c r="DE64" s="813"/>
      <c r="DF64" s="833"/>
      <c r="DG64" s="832"/>
      <c r="DH64" s="813"/>
      <c r="DI64" s="813"/>
      <c r="DJ64" s="813"/>
      <c r="DK64" s="833"/>
      <c r="DL64" s="832"/>
      <c r="DM64" s="813"/>
      <c r="DN64" s="813"/>
      <c r="DO64" s="813"/>
      <c r="DP64" s="833"/>
      <c r="DQ64" s="832"/>
      <c r="DR64" s="813"/>
      <c r="DS64" s="813"/>
      <c r="DT64" s="813"/>
      <c r="DU64" s="833"/>
      <c r="DV64" s="834"/>
      <c r="DW64" s="835"/>
      <c r="DX64" s="835"/>
      <c r="DY64" s="835"/>
      <c r="DZ64" s="836"/>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8"/>
      <c r="BT65" s="819"/>
      <c r="BU65" s="819"/>
      <c r="BV65" s="819"/>
      <c r="BW65" s="819"/>
      <c r="BX65" s="819"/>
      <c r="BY65" s="819"/>
      <c r="BZ65" s="819"/>
      <c r="CA65" s="819"/>
      <c r="CB65" s="819"/>
      <c r="CC65" s="819"/>
      <c r="CD65" s="819"/>
      <c r="CE65" s="819"/>
      <c r="CF65" s="819"/>
      <c r="CG65" s="820"/>
      <c r="CH65" s="832"/>
      <c r="CI65" s="813"/>
      <c r="CJ65" s="813"/>
      <c r="CK65" s="813"/>
      <c r="CL65" s="833"/>
      <c r="CM65" s="832"/>
      <c r="CN65" s="813"/>
      <c r="CO65" s="813"/>
      <c r="CP65" s="813"/>
      <c r="CQ65" s="833"/>
      <c r="CR65" s="832"/>
      <c r="CS65" s="813"/>
      <c r="CT65" s="813"/>
      <c r="CU65" s="813"/>
      <c r="CV65" s="833"/>
      <c r="CW65" s="832"/>
      <c r="CX65" s="813"/>
      <c r="CY65" s="813"/>
      <c r="CZ65" s="813"/>
      <c r="DA65" s="833"/>
      <c r="DB65" s="832"/>
      <c r="DC65" s="813"/>
      <c r="DD65" s="813"/>
      <c r="DE65" s="813"/>
      <c r="DF65" s="833"/>
      <c r="DG65" s="832"/>
      <c r="DH65" s="813"/>
      <c r="DI65" s="813"/>
      <c r="DJ65" s="813"/>
      <c r="DK65" s="833"/>
      <c r="DL65" s="832"/>
      <c r="DM65" s="813"/>
      <c r="DN65" s="813"/>
      <c r="DO65" s="813"/>
      <c r="DP65" s="833"/>
      <c r="DQ65" s="832"/>
      <c r="DR65" s="813"/>
      <c r="DS65" s="813"/>
      <c r="DT65" s="813"/>
      <c r="DU65" s="833"/>
      <c r="DV65" s="834"/>
      <c r="DW65" s="835"/>
      <c r="DX65" s="835"/>
      <c r="DY65" s="835"/>
      <c r="DZ65" s="836"/>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397</v>
      </c>
      <c r="R66" s="766"/>
      <c r="S66" s="766"/>
      <c r="T66" s="766"/>
      <c r="U66" s="767"/>
      <c r="V66" s="765" t="s">
        <v>398</v>
      </c>
      <c r="W66" s="766"/>
      <c r="X66" s="766"/>
      <c r="Y66" s="766"/>
      <c r="Z66" s="767"/>
      <c r="AA66" s="765" t="s">
        <v>399</v>
      </c>
      <c r="AB66" s="766"/>
      <c r="AC66" s="766"/>
      <c r="AD66" s="766"/>
      <c r="AE66" s="767"/>
      <c r="AF66" s="903" t="s">
        <v>416</v>
      </c>
      <c r="AG66" s="864"/>
      <c r="AH66" s="864"/>
      <c r="AI66" s="864"/>
      <c r="AJ66" s="904"/>
      <c r="AK66" s="765" t="s">
        <v>401</v>
      </c>
      <c r="AL66" s="789"/>
      <c r="AM66" s="789"/>
      <c r="AN66" s="789"/>
      <c r="AO66" s="790"/>
      <c r="AP66" s="765" t="s">
        <v>402</v>
      </c>
      <c r="AQ66" s="766"/>
      <c r="AR66" s="766"/>
      <c r="AS66" s="766"/>
      <c r="AT66" s="767"/>
      <c r="AU66" s="765" t="s">
        <v>417</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5"/>
      <c r="AG67" s="867"/>
      <c r="AH67" s="867"/>
      <c r="AI67" s="867"/>
      <c r="AJ67" s="906"/>
      <c r="AK67" s="907"/>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8"/>
    </row>
    <row r="68" spans="1:131" s="249" customFormat="1" ht="26.25" customHeight="1" thickTop="1" x14ac:dyDescent="0.15">
      <c r="A68" s="260">
        <v>1</v>
      </c>
      <c r="B68" s="920" t="s">
        <v>579</v>
      </c>
      <c r="C68" s="921"/>
      <c r="D68" s="921"/>
      <c r="E68" s="921"/>
      <c r="F68" s="921"/>
      <c r="G68" s="921"/>
      <c r="H68" s="921"/>
      <c r="I68" s="921"/>
      <c r="J68" s="921"/>
      <c r="K68" s="921"/>
      <c r="L68" s="921"/>
      <c r="M68" s="921"/>
      <c r="N68" s="921"/>
      <c r="O68" s="921"/>
      <c r="P68" s="922"/>
      <c r="Q68" s="923">
        <v>8319</v>
      </c>
      <c r="R68" s="917"/>
      <c r="S68" s="917"/>
      <c r="T68" s="917"/>
      <c r="U68" s="917"/>
      <c r="V68" s="917">
        <v>6892</v>
      </c>
      <c r="W68" s="917"/>
      <c r="X68" s="917"/>
      <c r="Y68" s="917"/>
      <c r="Z68" s="917"/>
      <c r="AA68" s="917">
        <v>1427</v>
      </c>
      <c r="AB68" s="917"/>
      <c r="AC68" s="917"/>
      <c r="AD68" s="917"/>
      <c r="AE68" s="917"/>
      <c r="AF68" s="917">
        <v>1427</v>
      </c>
      <c r="AG68" s="917"/>
      <c r="AH68" s="917"/>
      <c r="AI68" s="917"/>
      <c r="AJ68" s="917"/>
      <c r="AK68" s="917">
        <v>26</v>
      </c>
      <c r="AL68" s="917"/>
      <c r="AM68" s="917"/>
      <c r="AN68" s="917"/>
      <c r="AO68" s="917"/>
      <c r="AP68" s="917" t="s">
        <v>510</v>
      </c>
      <c r="AQ68" s="917"/>
      <c r="AR68" s="917"/>
      <c r="AS68" s="917"/>
      <c r="AT68" s="917"/>
      <c r="AU68" s="917" t="s">
        <v>510</v>
      </c>
      <c r="AV68" s="917"/>
      <c r="AW68" s="917"/>
      <c r="AX68" s="917"/>
      <c r="AY68" s="917"/>
      <c r="AZ68" s="918" t="s">
        <v>578</v>
      </c>
      <c r="BA68" s="918"/>
      <c r="BB68" s="918"/>
      <c r="BC68" s="918"/>
      <c r="BD68" s="919"/>
      <c r="BE68" s="267"/>
      <c r="BF68" s="267"/>
      <c r="BG68" s="267"/>
      <c r="BH68" s="267"/>
      <c r="BI68" s="267"/>
      <c r="BJ68" s="267"/>
      <c r="BK68" s="267"/>
      <c r="BL68" s="267"/>
      <c r="BM68" s="267"/>
      <c r="BN68" s="267"/>
      <c r="BO68" s="267"/>
      <c r="BP68" s="267"/>
      <c r="BQ68" s="264">
        <v>62</v>
      </c>
      <c r="BR68" s="269"/>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8"/>
    </row>
    <row r="69" spans="1:131" s="249" customFormat="1" ht="26.25" customHeight="1" x14ac:dyDescent="0.15">
      <c r="A69" s="263">
        <v>2</v>
      </c>
      <c r="B69" s="924" t="s">
        <v>580</v>
      </c>
      <c r="C69" s="925"/>
      <c r="D69" s="925"/>
      <c r="E69" s="925"/>
      <c r="F69" s="925"/>
      <c r="G69" s="925"/>
      <c r="H69" s="925"/>
      <c r="I69" s="925"/>
      <c r="J69" s="925"/>
      <c r="K69" s="925"/>
      <c r="L69" s="925"/>
      <c r="M69" s="925"/>
      <c r="N69" s="925"/>
      <c r="O69" s="925"/>
      <c r="P69" s="926"/>
      <c r="Q69" s="927">
        <v>2159</v>
      </c>
      <c r="R69" s="882"/>
      <c r="S69" s="882"/>
      <c r="T69" s="882"/>
      <c r="U69" s="882"/>
      <c r="V69" s="882">
        <v>2073</v>
      </c>
      <c r="W69" s="882"/>
      <c r="X69" s="882"/>
      <c r="Y69" s="882"/>
      <c r="Z69" s="882"/>
      <c r="AA69" s="882">
        <v>86</v>
      </c>
      <c r="AB69" s="882"/>
      <c r="AC69" s="882"/>
      <c r="AD69" s="882"/>
      <c r="AE69" s="882"/>
      <c r="AF69" s="882">
        <v>86</v>
      </c>
      <c r="AG69" s="882"/>
      <c r="AH69" s="882"/>
      <c r="AI69" s="882"/>
      <c r="AJ69" s="882"/>
      <c r="AK69" s="882" t="s">
        <v>510</v>
      </c>
      <c r="AL69" s="882"/>
      <c r="AM69" s="882"/>
      <c r="AN69" s="882"/>
      <c r="AO69" s="882"/>
      <c r="AP69" s="882" t="s">
        <v>510</v>
      </c>
      <c r="AQ69" s="882"/>
      <c r="AR69" s="882"/>
      <c r="AS69" s="882"/>
      <c r="AT69" s="882"/>
      <c r="AU69" s="882" t="s">
        <v>510</v>
      </c>
      <c r="AV69" s="882"/>
      <c r="AW69" s="882"/>
      <c r="AX69" s="882"/>
      <c r="AY69" s="882"/>
      <c r="AZ69" s="928"/>
      <c r="BA69" s="928"/>
      <c r="BB69" s="928"/>
      <c r="BC69" s="928"/>
      <c r="BD69" s="929"/>
      <c r="BE69" s="267"/>
      <c r="BF69" s="267"/>
      <c r="BG69" s="267"/>
      <c r="BH69" s="267"/>
      <c r="BI69" s="267"/>
      <c r="BJ69" s="267"/>
      <c r="BK69" s="267"/>
      <c r="BL69" s="267"/>
      <c r="BM69" s="267"/>
      <c r="BN69" s="267"/>
      <c r="BO69" s="267"/>
      <c r="BP69" s="267"/>
      <c r="BQ69" s="264">
        <v>63</v>
      </c>
      <c r="BR69" s="269"/>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8"/>
    </row>
    <row r="70" spans="1:131" s="249" customFormat="1" ht="26.25" customHeight="1" x14ac:dyDescent="0.15">
      <c r="A70" s="263">
        <v>3</v>
      </c>
      <c r="B70" s="924" t="s">
        <v>581</v>
      </c>
      <c r="C70" s="925"/>
      <c r="D70" s="925"/>
      <c r="E70" s="925"/>
      <c r="F70" s="925"/>
      <c r="G70" s="925"/>
      <c r="H70" s="925"/>
      <c r="I70" s="925"/>
      <c r="J70" s="925"/>
      <c r="K70" s="925"/>
      <c r="L70" s="925"/>
      <c r="M70" s="925"/>
      <c r="N70" s="925"/>
      <c r="O70" s="925"/>
      <c r="P70" s="926"/>
      <c r="Q70" s="927">
        <v>280</v>
      </c>
      <c r="R70" s="882"/>
      <c r="S70" s="882"/>
      <c r="T70" s="882"/>
      <c r="U70" s="882"/>
      <c r="V70" s="882">
        <v>244</v>
      </c>
      <c r="W70" s="882"/>
      <c r="X70" s="882"/>
      <c r="Y70" s="882"/>
      <c r="Z70" s="882"/>
      <c r="AA70" s="882">
        <v>36</v>
      </c>
      <c r="AB70" s="882"/>
      <c r="AC70" s="882"/>
      <c r="AD70" s="882"/>
      <c r="AE70" s="882"/>
      <c r="AF70" s="882">
        <v>36</v>
      </c>
      <c r="AG70" s="882"/>
      <c r="AH70" s="882"/>
      <c r="AI70" s="882"/>
      <c r="AJ70" s="882"/>
      <c r="AK70" s="882" t="s">
        <v>510</v>
      </c>
      <c r="AL70" s="882"/>
      <c r="AM70" s="882"/>
      <c r="AN70" s="882"/>
      <c r="AO70" s="882"/>
      <c r="AP70" s="882" t="s">
        <v>510</v>
      </c>
      <c r="AQ70" s="882"/>
      <c r="AR70" s="882"/>
      <c r="AS70" s="882"/>
      <c r="AT70" s="882"/>
      <c r="AU70" s="882" t="s">
        <v>510</v>
      </c>
      <c r="AV70" s="882"/>
      <c r="AW70" s="882"/>
      <c r="AX70" s="882"/>
      <c r="AY70" s="882"/>
      <c r="AZ70" s="928"/>
      <c r="BA70" s="928"/>
      <c r="BB70" s="928"/>
      <c r="BC70" s="928"/>
      <c r="BD70" s="929"/>
      <c r="BE70" s="267"/>
      <c r="BF70" s="267"/>
      <c r="BG70" s="267"/>
      <c r="BH70" s="267"/>
      <c r="BI70" s="267"/>
      <c r="BJ70" s="267"/>
      <c r="BK70" s="267"/>
      <c r="BL70" s="267"/>
      <c r="BM70" s="267"/>
      <c r="BN70" s="267"/>
      <c r="BO70" s="267"/>
      <c r="BP70" s="267"/>
      <c r="BQ70" s="264">
        <v>64</v>
      </c>
      <c r="BR70" s="269"/>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8"/>
    </row>
    <row r="71" spans="1:131" s="249" customFormat="1" ht="26.25" customHeight="1" x14ac:dyDescent="0.15">
      <c r="A71" s="263">
        <v>4</v>
      </c>
      <c r="B71" s="924" t="s">
        <v>582</v>
      </c>
      <c r="C71" s="925"/>
      <c r="D71" s="925"/>
      <c r="E71" s="925"/>
      <c r="F71" s="925"/>
      <c r="G71" s="925"/>
      <c r="H71" s="925"/>
      <c r="I71" s="925"/>
      <c r="J71" s="925"/>
      <c r="K71" s="925"/>
      <c r="L71" s="925"/>
      <c r="M71" s="925"/>
      <c r="N71" s="925"/>
      <c r="O71" s="925"/>
      <c r="P71" s="926"/>
      <c r="Q71" s="927">
        <v>292778</v>
      </c>
      <c r="R71" s="882"/>
      <c r="S71" s="882"/>
      <c r="T71" s="882"/>
      <c r="U71" s="882"/>
      <c r="V71" s="882">
        <v>279366</v>
      </c>
      <c r="W71" s="882"/>
      <c r="X71" s="882"/>
      <c r="Y71" s="882"/>
      <c r="Z71" s="882"/>
      <c r="AA71" s="882">
        <v>13412</v>
      </c>
      <c r="AB71" s="882"/>
      <c r="AC71" s="882"/>
      <c r="AD71" s="882"/>
      <c r="AE71" s="882"/>
      <c r="AF71" s="882">
        <v>13412</v>
      </c>
      <c r="AG71" s="882"/>
      <c r="AH71" s="882"/>
      <c r="AI71" s="882"/>
      <c r="AJ71" s="882"/>
      <c r="AK71" s="882" t="s">
        <v>510</v>
      </c>
      <c r="AL71" s="882"/>
      <c r="AM71" s="882"/>
      <c r="AN71" s="882"/>
      <c r="AO71" s="882"/>
      <c r="AP71" s="882" t="s">
        <v>510</v>
      </c>
      <c r="AQ71" s="882"/>
      <c r="AR71" s="882"/>
      <c r="AS71" s="882"/>
      <c r="AT71" s="882"/>
      <c r="AU71" s="882" t="s">
        <v>510</v>
      </c>
      <c r="AV71" s="882"/>
      <c r="AW71" s="882"/>
      <c r="AX71" s="882"/>
      <c r="AY71" s="882"/>
      <c r="AZ71" s="928"/>
      <c r="BA71" s="928"/>
      <c r="BB71" s="928"/>
      <c r="BC71" s="928"/>
      <c r="BD71" s="929"/>
      <c r="BE71" s="267"/>
      <c r="BF71" s="267"/>
      <c r="BG71" s="267"/>
      <c r="BH71" s="267"/>
      <c r="BI71" s="267"/>
      <c r="BJ71" s="267"/>
      <c r="BK71" s="267"/>
      <c r="BL71" s="267"/>
      <c r="BM71" s="267"/>
      <c r="BN71" s="267"/>
      <c r="BO71" s="267"/>
      <c r="BP71" s="267"/>
      <c r="BQ71" s="264">
        <v>65</v>
      </c>
      <c r="BR71" s="269"/>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8"/>
    </row>
    <row r="72" spans="1:131" s="249" customFormat="1" ht="26.25" customHeight="1" x14ac:dyDescent="0.15">
      <c r="A72" s="263">
        <v>5</v>
      </c>
      <c r="B72" s="924"/>
      <c r="C72" s="925"/>
      <c r="D72" s="925"/>
      <c r="E72" s="925"/>
      <c r="F72" s="925"/>
      <c r="G72" s="925"/>
      <c r="H72" s="925"/>
      <c r="I72" s="925"/>
      <c r="J72" s="925"/>
      <c r="K72" s="925"/>
      <c r="L72" s="925"/>
      <c r="M72" s="925"/>
      <c r="N72" s="925"/>
      <c r="O72" s="925"/>
      <c r="P72" s="926"/>
      <c r="Q72" s="927"/>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928"/>
      <c r="BA72" s="928"/>
      <c r="BB72" s="928"/>
      <c r="BC72" s="928"/>
      <c r="BD72" s="929"/>
      <c r="BE72" s="267"/>
      <c r="BF72" s="267"/>
      <c r="BG72" s="267"/>
      <c r="BH72" s="267"/>
      <c r="BI72" s="267"/>
      <c r="BJ72" s="267"/>
      <c r="BK72" s="267"/>
      <c r="BL72" s="267"/>
      <c r="BM72" s="267"/>
      <c r="BN72" s="267"/>
      <c r="BO72" s="267"/>
      <c r="BP72" s="267"/>
      <c r="BQ72" s="264">
        <v>66</v>
      </c>
      <c r="BR72" s="269"/>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8"/>
    </row>
    <row r="73" spans="1:131" s="249" customFormat="1" ht="26.25" customHeight="1" x14ac:dyDescent="0.15">
      <c r="A73" s="263">
        <v>6</v>
      </c>
      <c r="B73" s="924"/>
      <c r="C73" s="925"/>
      <c r="D73" s="925"/>
      <c r="E73" s="925"/>
      <c r="F73" s="925"/>
      <c r="G73" s="925"/>
      <c r="H73" s="925"/>
      <c r="I73" s="925"/>
      <c r="J73" s="925"/>
      <c r="K73" s="925"/>
      <c r="L73" s="925"/>
      <c r="M73" s="925"/>
      <c r="N73" s="925"/>
      <c r="O73" s="925"/>
      <c r="P73" s="926"/>
      <c r="Q73" s="927"/>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928"/>
      <c r="BA73" s="928"/>
      <c r="BB73" s="928"/>
      <c r="BC73" s="928"/>
      <c r="BD73" s="929"/>
      <c r="BE73" s="267"/>
      <c r="BF73" s="267"/>
      <c r="BG73" s="267"/>
      <c r="BH73" s="267"/>
      <c r="BI73" s="267"/>
      <c r="BJ73" s="267"/>
      <c r="BK73" s="267"/>
      <c r="BL73" s="267"/>
      <c r="BM73" s="267"/>
      <c r="BN73" s="267"/>
      <c r="BO73" s="267"/>
      <c r="BP73" s="267"/>
      <c r="BQ73" s="264">
        <v>67</v>
      </c>
      <c r="BR73" s="269"/>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8"/>
    </row>
    <row r="74" spans="1:131" s="249" customFormat="1" ht="26.25" customHeight="1" x14ac:dyDescent="0.15">
      <c r="A74" s="263">
        <v>7</v>
      </c>
      <c r="B74" s="924"/>
      <c r="C74" s="925"/>
      <c r="D74" s="925"/>
      <c r="E74" s="925"/>
      <c r="F74" s="925"/>
      <c r="G74" s="925"/>
      <c r="H74" s="925"/>
      <c r="I74" s="925"/>
      <c r="J74" s="925"/>
      <c r="K74" s="925"/>
      <c r="L74" s="925"/>
      <c r="M74" s="925"/>
      <c r="N74" s="925"/>
      <c r="O74" s="925"/>
      <c r="P74" s="926"/>
      <c r="Q74" s="927"/>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928"/>
      <c r="BA74" s="928"/>
      <c r="BB74" s="928"/>
      <c r="BC74" s="928"/>
      <c r="BD74" s="929"/>
      <c r="BE74" s="267"/>
      <c r="BF74" s="267"/>
      <c r="BG74" s="267"/>
      <c r="BH74" s="267"/>
      <c r="BI74" s="267"/>
      <c r="BJ74" s="267"/>
      <c r="BK74" s="267"/>
      <c r="BL74" s="267"/>
      <c r="BM74" s="267"/>
      <c r="BN74" s="267"/>
      <c r="BO74" s="267"/>
      <c r="BP74" s="267"/>
      <c r="BQ74" s="264">
        <v>68</v>
      </c>
      <c r="BR74" s="269"/>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8"/>
    </row>
    <row r="75" spans="1:131" s="249" customFormat="1" ht="26.25" customHeight="1" x14ac:dyDescent="0.15">
      <c r="A75" s="263">
        <v>8</v>
      </c>
      <c r="B75" s="924"/>
      <c r="C75" s="925"/>
      <c r="D75" s="925"/>
      <c r="E75" s="925"/>
      <c r="F75" s="925"/>
      <c r="G75" s="925"/>
      <c r="H75" s="925"/>
      <c r="I75" s="925"/>
      <c r="J75" s="925"/>
      <c r="K75" s="925"/>
      <c r="L75" s="925"/>
      <c r="M75" s="925"/>
      <c r="N75" s="925"/>
      <c r="O75" s="925"/>
      <c r="P75" s="926"/>
      <c r="Q75" s="930"/>
      <c r="R75" s="931"/>
      <c r="S75" s="931"/>
      <c r="T75" s="931"/>
      <c r="U75" s="881"/>
      <c r="V75" s="932"/>
      <c r="W75" s="931"/>
      <c r="X75" s="931"/>
      <c r="Y75" s="931"/>
      <c r="Z75" s="881"/>
      <c r="AA75" s="932"/>
      <c r="AB75" s="931"/>
      <c r="AC75" s="931"/>
      <c r="AD75" s="931"/>
      <c r="AE75" s="881"/>
      <c r="AF75" s="932"/>
      <c r="AG75" s="931"/>
      <c r="AH75" s="931"/>
      <c r="AI75" s="931"/>
      <c r="AJ75" s="881"/>
      <c r="AK75" s="932"/>
      <c r="AL75" s="931"/>
      <c r="AM75" s="931"/>
      <c r="AN75" s="931"/>
      <c r="AO75" s="881"/>
      <c r="AP75" s="932"/>
      <c r="AQ75" s="931"/>
      <c r="AR75" s="931"/>
      <c r="AS75" s="931"/>
      <c r="AT75" s="881"/>
      <c r="AU75" s="932"/>
      <c r="AV75" s="931"/>
      <c r="AW75" s="931"/>
      <c r="AX75" s="931"/>
      <c r="AY75" s="881"/>
      <c r="AZ75" s="928"/>
      <c r="BA75" s="928"/>
      <c r="BB75" s="928"/>
      <c r="BC75" s="928"/>
      <c r="BD75" s="929"/>
      <c r="BE75" s="267"/>
      <c r="BF75" s="267"/>
      <c r="BG75" s="267"/>
      <c r="BH75" s="267"/>
      <c r="BI75" s="267"/>
      <c r="BJ75" s="267"/>
      <c r="BK75" s="267"/>
      <c r="BL75" s="267"/>
      <c r="BM75" s="267"/>
      <c r="BN75" s="267"/>
      <c r="BO75" s="267"/>
      <c r="BP75" s="267"/>
      <c r="BQ75" s="264">
        <v>69</v>
      </c>
      <c r="BR75" s="269"/>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8"/>
    </row>
    <row r="76" spans="1:131" s="249" customFormat="1" ht="26.25" customHeight="1" x14ac:dyDescent="0.15">
      <c r="A76" s="263">
        <v>9</v>
      </c>
      <c r="B76" s="924"/>
      <c r="C76" s="925"/>
      <c r="D76" s="925"/>
      <c r="E76" s="925"/>
      <c r="F76" s="925"/>
      <c r="G76" s="925"/>
      <c r="H76" s="925"/>
      <c r="I76" s="925"/>
      <c r="J76" s="925"/>
      <c r="K76" s="925"/>
      <c r="L76" s="925"/>
      <c r="M76" s="925"/>
      <c r="N76" s="925"/>
      <c r="O76" s="925"/>
      <c r="P76" s="926"/>
      <c r="Q76" s="930"/>
      <c r="R76" s="931"/>
      <c r="S76" s="931"/>
      <c r="T76" s="931"/>
      <c r="U76" s="881"/>
      <c r="V76" s="932"/>
      <c r="W76" s="931"/>
      <c r="X76" s="931"/>
      <c r="Y76" s="931"/>
      <c r="Z76" s="881"/>
      <c r="AA76" s="932"/>
      <c r="AB76" s="931"/>
      <c r="AC76" s="931"/>
      <c r="AD76" s="931"/>
      <c r="AE76" s="881"/>
      <c r="AF76" s="932"/>
      <c r="AG76" s="931"/>
      <c r="AH76" s="931"/>
      <c r="AI76" s="931"/>
      <c r="AJ76" s="881"/>
      <c r="AK76" s="932"/>
      <c r="AL76" s="931"/>
      <c r="AM76" s="931"/>
      <c r="AN76" s="931"/>
      <c r="AO76" s="881"/>
      <c r="AP76" s="932"/>
      <c r="AQ76" s="931"/>
      <c r="AR76" s="931"/>
      <c r="AS76" s="931"/>
      <c r="AT76" s="881"/>
      <c r="AU76" s="932"/>
      <c r="AV76" s="931"/>
      <c r="AW76" s="931"/>
      <c r="AX76" s="931"/>
      <c r="AY76" s="881"/>
      <c r="AZ76" s="928"/>
      <c r="BA76" s="928"/>
      <c r="BB76" s="928"/>
      <c r="BC76" s="928"/>
      <c r="BD76" s="929"/>
      <c r="BE76" s="267"/>
      <c r="BF76" s="267"/>
      <c r="BG76" s="267"/>
      <c r="BH76" s="267"/>
      <c r="BI76" s="267"/>
      <c r="BJ76" s="267"/>
      <c r="BK76" s="267"/>
      <c r="BL76" s="267"/>
      <c r="BM76" s="267"/>
      <c r="BN76" s="267"/>
      <c r="BO76" s="267"/>
      <c r="BP76" s="267"/>
      <c r="BQ76" s="264">
        <v>70</v>
      </c>
      <c r="BR76" s="269"/>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8"/>
    </row>
    <row r="77" spans="1:131" s="249" customFormat="1" ht="26.25" customHeight="1" x14ac:dyDescent="0.15">
      <c r="A77" s="263">
        <v>10</v>
      </c>
      <c r="B77" s="924"/>
      <c r="C77" s="925"/>
      <c r="D77" s="925"/>
      <c r="E77" s="925"/>
      <c r="F77" s="925"/>
      <c r="G77" s="925"/>
      <c r="H77" s="925"/>
      <c r="I77" s="925"/>
      <c r="J77" s="925"/>
      <c r="K77" s="925"/>
      <c r="L77" s="925"/>
      <c r="M77" s="925"/>
      <c r="N77" s="925"/>
      <c r="O77" s="925"/>
      <c r="P77" s="926"/>
      <c r="Q77" s="930"/>
      <c r="R77" s="931"/>
      <c r="S77" s="931"/>
      <c r="T77" s="931"/>
      <c r="U77" s="881"/>
      <c r="V77" s="932"/>
      <c r="W77" s="931"/>
      <c r="X77" s="931"/>
      <c r="Y77" s="931"/>
      <c r="Z77" s="881"/>
      <c r="AA77" s="932"/>
      <c r="AB77" s="931"/>
      <c r="AC77" s="931"/>
      <c r="AD77" s="931"/>
      <c r="AE77" s="881"/>
      <c r="AF77" s="932"/>
      <c r="AG77" s="931"/>
      <c r="AH77" s="931"/>
      <c r="AI77" s="931"/>
      <c r="AJ77" s="881"/>
      <c r="AK77" s="932"/>
      <c r="AL77" s="931"/>
      <c r="AM77" s="931"/>
      <c r="AN77" s="931"/>
      <c r="AO77" s="881"/>
      <c r="AP77" s="932"/>
      <c r="AQ77" s="931"/>
      <c r="AR77" s="931"/>
      <c r="AS77" s="931"/>
      <c r="AT77" s="881"/>
      <c r="AU77" s="932"/>
      <c r="AV77" s="931"/>
      <c r="AW77" s="931"/>
      <c r="AX77" s="931"/>
      <c r="AY77" s="881"/>
      <c r="AZ77" s="928"/>
      <c r="BA77" s="928"/>
      <c r="BB77" s="928"/>
      <c r="BC77" s="928"/>
      <c r="BD77" s="929"/>
      <c r="BE77" s="267"/>
      <c r="BF77" s="267"/>
      <c r="BG77" s="267"/>
      <c r="BH77" s="267"/>
      <c r="BI77" s="267"/>
      <c r="BJ77" s="267"/>
      <c r="BK77" s="267"/>
      <c r="BL77" s="267"/>
      <c r="BM77" s="267"/>
      <c r="BN77" s="267"/>
      <c r="BO77" s="267"/>
      <c r="BP77" s="267"/>
      <c r="BQ77" s="264">
        <v>71</v>
      </c>
      <c r="BR77" s="269"/>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8"/>
    </row>
    <row r="78" spans="1:131" s="249" customFormat="1" ht="26.25" customHeight="1" x14ac:dyDescent="0.15">
      <c r="A78" s="263">
        <v>11</v>
      </c>
      <c r="B78" s="924"/>
      <c r="C78" s="925"/>
      <c r="D78" s="925"/>
      <c r="E78" s="925"/>
      <c r="F78" s="925"/>
      <c r="G78" s="925"/>
      <c r="H78" s="925"/>
      <c r="I78" s="925"/>
      <c r="J78" s="925"/>
      <c r="K78" s="925"/>
      <c r="L78" s="925"/>
      <c r="M78" s="925"/>
      <c r="N78" s="925"/>
      <c r="O78" s="925"/>
      <c r="P78" s="926"/>
      <c r="Q78" s="927"/>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928"/>
      <c r="BA78" s="928"/>
      <c r="BB78" s="928"/>
      <c r="BC78" s="928"/>
      <c r="BD78" s="929"/>
      <c r="BE78" s="267"/>
      <c r="BF78" s="267"/>
      <c r="BG78" s="267"/>
      <c r="BH78" s="267"/>
      <c r="BI78" s="267"/>
      <c r="BJ78" s="270"/>
      <c r="BK78" s="270"/>
      <c r="BL78" s="270"/>
      <c r="BM78" s="270"/>
      <c r="BN78" s="270"/>
      <c r="BO78" s="267"/>
      <c r="BP78" s="267"/>
      <c r="BQ78" s="264">
        <v>72</v>
      </c>
      <c r="BR78" s="269"/>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8"/>
    </row>
    <row r="79" spans="1:131" s="249" customFormat="1" ht="26.25" customHeight="1" x14ac:dyDescent="0.15">
      <c r="A79" s="263">
        <v>12</v>
      </c>
      <c r="B79" s="924"/>
      <c r="C79" s="925"/>
      <c r="D79" s="925"/>
      <c r="E79" s="925"/>
      <c r="F79" s="925"/>
      <c r="G79" s="925"/>
      <c r="H79" s="925"/>
      <c r="I79" s="925"/>
      <c r="J79" s="925"/>
      <c r="K79" s="925"/>
      <c r="L79" s="925"/>
      <c r="M79" s="925"/>
      <c r="N79" s="925"/>
      <c r="O79" s="925"/>
      <c r="P79" s="926"/>
      <c r="Q79" s="927"/>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928"/>
      <c r="BA79" s="928"/>
      <c r="BB79" s="928"/>
      <c r="BC79" s="928"/>
      <c r="BD79" s="929"/>
      <c r="BE79" s="267"/>
      <c r="BF79" s="267"/>
      <c r="BG79" s="267"/>
      <c r="BH79" s="267"/>
      <c r="BI79" s="267"/>
      <c r="BJ79" s="270"/>
      <c r="BK79" s="270"/>
      <c r="BL79" s="270"/>
      <c r="BM79" s="270"/>
      <c r="BN79" s="270"/>
      <c r="BO79" s="267"/>
      <c r="BP79" s="267"/>
      <c r="BQ79" s="264">
        <v>73</v>
      </c>
      <c r="BR79" s="269"/>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8"/>
    </row>
    <row r="80" spans="1:131" s="249" customFormat="1" ht="26.25" customHeight="1" x14ac:dyDescent="0.15">
      <c r="A80" s="263">
        <v>13</v>
      </c>
      <c r="B80" s="924"/>
      <c r="C80" s="925"/>
      <c r="D80" s="925"/>
      <c r="E80" s="925"/>
      <c r="F80" s="925"/>
      <c r="G80" s="925"/>
      <c r="H80" s="925"/>
      <c r="I80" s="925"/>
      <c r="J80" s="925"/>
      <c r="K80" s="925"/>
      <c r="L80" s="925"/>
      <c r="M80" s="925"/>
      <c r="N80" s="925"/>
      <c r="O80" s="925"/>
      <c r="P80" s="926"/>
      <c r="Q80" s="927"/>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928"/>
      <c r="BA80" s="928"/>
      <c r="BB80" s="928"/>
      <c r="BC80" s="928"/>
      <c r="BD80" s="929"/>
      <c r="BE80" s="267"/>
      <c r="BF80" s="267"/>
      <c r="BG80" s="267"/>
      <c r="BH80" s="267"/>
      <c r="BI80" s="267"/>
      <c r="BJ80" s="267"/>
      <c r="BK80" s="267"/>
      <c r="BL80" s="267"/>
      <c r="BM80" s="267"/>
      <c r="BN80" s="267"/>
      <c r="BO80" s="267"/>
      <c r="BP80" s="267"/>
      <c r="BQ80" s="264">
        <v>74</v>
      </c>
      <c r="BR80" s="269"/>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8"/>
    </row>
    <row r="81" spans="1:131" s="249" customFormat="1" ht="26.25" customHeight="1" x14ac:dyDescent="0.15">
      <c r="A81" s="263">
        <v>14</v>
      </c>
      <c r="B81" s="924"/>
      <c r="C81" s="925"/>
      <c r="D81" s="925"/>
      <c r="E81" s="925"/>
      <c r="F81" s="925"/>
      <c r="G81" s="925"/>
      <c r="H81" s="925"/>
      <c r="I81" s="925"/>
      <c r="J81" s="925"/>
      <c r="K81" s="925"/>
      <c r="L81" s="925"/>
      <c r="M81" s="925"/>
      <c r="N81" s="925"/>
      <c r="O81" s="925"/>
      <c r="P81" s="926"/>
      <c r="Q81" s="927"/>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928"/>
      <c r="BA81" s="928"/>
      <c r="BB81" s="928"/>
      <c r="BC81" s="928"/>
      <c r="BD81" s="929"/>
      <c r="BE81" s="267"/>
      <c r="BF81" s="267"/>
      <c r="BG81" s="267"/>
      <c r="BH81" s="267"/>
      <c r="BI81" s="267"/>
      <c r="BJ81" s="267"/>
      <c r="BK81" s="267"/>
      <c r="BL81" s="267"/>
      <c r="BM81" s="267"/>
      <c r="BN81" s="267"/>
      <c r="BO81" s="267"/>
      <c r="BP81" s="267"/>
      <c r="BQ81" s="264">
        <v>75</v>
      </c>
      <c r="BR81" s="269"/>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8"/>
    </row>
    <row r="82" spans="1:131" s="249" customFormat="1" ht="26.25" customHeight="1" x14ac:dyDescent="0.15">
      <c r="A82" s="263">
        <v>15</v>
      </c>
      <c r="B82" s="924"/>
      <c r="C82" s="925"/>
      <c r="D82" s="925"/>
      <c r="E82" s="925"/>
      <c r="F82" s="925"/>
      <c r="G82" s="925"/>
      <c r="H82" s="925"/>
      <c r="I82" s="925"/>
      <c r="J82" s="925"/>
      <c r="K82" s="925"/>
      <c r="L82" s="925"/>
      <c r="M82" s="925"/>
      <c r="N82" s="925"/>
      <c r="O82" s="925"/>
      <c r="P82" s="926"/>
      <c r="Q82" s="927"/>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928"/>
      <c r="BA82" s="928"/>
      <c r="BB82" s="928"/>
      <c r="BC82" s="928"/>
      <c r="BD82" s="929"/>
      <c r="BE82" s="267"/>
      <c r="BF82" s="267"/>
      <c r="BG82" s="267"/>
      <c r="BH82" s="267"/>
      <c r="BI82" s="267"/>
      <c r="BJ82" s="267"/>
      <c r="BK82" s="267"/>
      <c r="BL82" s="267"/>
      <c r="BM82" s="267"/>
      <c r="BN82" s="267"/>
      <c r="BO82" s="267"/>
      <c r="BP82" s="267"/>
      <c r="BQ82" s="264">
        <v>76</v>
      </c>
      <c r="BR82" s="269"/>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8"/>
    </row>
    <row r="83" spans="1:131" s="249" customFormat="1" ht="26.25" customHeight="1" x14ac:dyDescent="0.15">
      <c r="A83" s="263">
        <v>16</v>
      </c>
      <c r="B83" s="924"/>
      <c r="C83" s="925"/>
      <c r="D83" s="925"/>
      <c r="E83" s="925"/>
      <c r="F83" s="925"/>
      <c r="G83" s="925"/>
      <c r="H83" s="925"/>
      <c r="I83" s="925"/>
      <c r="J83" s="925"/>
      <c r="K83" s="925"/>
      <c r="L83" s="925"/>
      <c r="M83" s="925"/>
      <c r="N83" s="925"/>
      <c r="O83" s="925"/>
      <c r="P83" s="926"/>
      <c r="Q83" s="927"/>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928"/>
      <c r="BA83" s="928"/>
      <c r="BB83" s="928"/>
      <c r="BC83" s="928"/>
      <c r="BD83" s="929"/>
      <c r="BE83" s="267"/>
      <c r="BF83" s="267"/>
      <c r="BG83" s="267"/>
      <c r="BH83" s="267"/>
      <c r="BI83" s="267"/>
      <c r="BJ83" s="267"/>
      <c r="BK83" s="267"/>
      <c r="BL83" s="267"/>
      <c r="BM83" s="267"/>
      <c r="BN83" s="267"/>
      <c r="BO83" s="267"/>
      <c r="BP83" s="267"/>
      <c r="BQ83" s="264">
        <v>77</v>
      </c>
      <c r="BR83" s="269"/>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8"/>
    </row>
    <row r="84" spans="1:131" s="249" customFormat="1" ht="26.25" customHeight="1" x14ac:dyDescent="0.15">
      <c r="A84" s="263">
        <v>17</v>
      </c>
      <c r="B84" s="924"/>
      <c r="C84" s="925"/>
      <c r="D84" s="925"/>
      <c r="E84" s="925"/>
      <c r="F84" s="925"/>
      <c r="G84" s="925"/>
      <c r="H84" s="925"/>
      <c r="I84" s="925"/>
      <c r="J84" s="925"/>
      <c r="K84" s="925"/>
      <c r="L84" s="925"/>
      <c r="M84" s="925"/>
      <c r="N84" s="925"/>
      <c r="O84" s="925"/>
      <c r="P84" s="926"/>
      <c r="Q84" s="927"/>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28"/>
      <c r="BA84" s="928"/>
      <c r="BB84" s="928"/>
      <c r="BC84" s="928"/>
      <c r="BD84" s="929"/>
      <c r="BE84" s="267"/>
      <c r="BF84" s="267"/>
      <c r="BG84" s="267"/>
      <c r="BH84" s="267"/>
      <c r="BI84" s="267"/>
      <c r="BJ84" s="267"/>
      <c r="BK84" s="267"/>
      <c r="BL84" s="267"/>
      <c r="BM84" s="267"/>
      <c r="BN84" s="267"/>
      <c r="BO84" s="267"/>
      <c r="BP84" s="267"/>
      <c r="BQ84" s="264">
        <v>78</v>
      </c>
      <c r="BR84" s="269"/>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8"/>
    </row>
    <row r="85" spans="1:131" s="249" customFormat="1" ht="26.25" customHeight="1" x14ac:dyDescent="0.15">
      <c r="A85" s="263">
        <v>18</v>
      </c>
      <c r="B85" s="924"/>
      <c r="C85" s="925"/>
      <c r="D85" s="925"/>
      <c r="E85" s="925"/>
      <c r="F85" s="925"/>
      <c r="G85" s="925"/>
      <c r="H85" s="925"/>
      <c r="I85" s="925"/>
      <c r="J85" s="925"/>
      <c r="K85" s="925"/>
      <c r="L85" s="925"/>
      <c r="M85" s="925"/>
      <c r="N85" s="925"/>
      <c r="O85" s="925"/>
      <c r="P85" s="926"/>
      <c r="Q85" s="927"/>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28"/>
      <c r="BA85" s="928"/>
      <c r="BB85" s="928"/>
      <c r="BC85" s="928"/>
      <c r="BD85" s="929"/>
      <c r="BE85" s="267"/>
      <c r="BF85" s="267"/>
      <c r="BG85" s="267"/>
      <c r="BH85" s="267"/>
      <c r="BI85" s="267"/>
      <c r="BJ85" s="267"/>
      <c r="BK85" s="267"/>
      <c r="BL85" s="267"/>
      <c r="BM85" s="267"/>
      <c r="BN85" s="267"/>
      <c r="BO85" s="267"/>
      <c r="BP85" s="267"/>
      <c r="BQ85" s="264">
        <v>79</v>
      </c>
      <c r="BR85" s="269"/>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8"/>
    </row>
    <row r="86" spans="1:131" s="249" customFormat="1" ht="26.25" customHeight="1" x14ac:dyDescent="0.15">
      <c r="A86" s="263">
        <v>19</v>
      </c>
      <c r="B86" s="924"/>
      <c r="C86" s="925"/>
      <c r="D86" s="925"/>
      <c r="E86" s="925"/>
      <c r="F86" s="925"/>
      <c r="G86" s="925"/>
      <c r="H86" s="925"/>
      <c r="I86" s="925"/>
      <c r="J86" s="925"/>
      <c r="K86" s="925"/>
      <c r="L86" s="925"/>
      <c r="M86" s="925"/>
      <c r="N86" s="925"/>
      <c r="O86" s="925"/>
      <c r="P86" s="926"/>
      <c r="Q86" s="927"/>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28"/>
      <c r="BA86" s="928"/>
      <c r="BB86" s="928"/>
      <c r="BC86" s="928"/>
      <c r="BD86" s="929"/>
      <c r="BE86" s="267"/>
      <c r="BF86" s="267"/>
      <c r="BG86" s="267"/>
      <c r="BH86" s="267"/>
      <c r="BI86" s="267"/>
      <c r="BJ86" s="267"/>
      <c r="BK86" s="267"/>
      <c r="BL86" s="267"/>
      <c r="BM86" s="267"/>
      <c r="BN86" s="267"/>
      <c r="BO86" s="267"/>
      <c r="BP86" s="267"/>
      <c r="BQ86" s="264">
        <v>80</v>
      </c>
      <c r="BR86" s="269"/>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8"/>
    </row>
    <row r="88" spans="1:131" s="249" customFormat="1" ht="26.25" customHeight="1" thickBot="1" x14ac:dyDescent="0.2">
      <c r="A88" s="266" t="s">
        <v>393</v>
      </c>
      <c r="B88" s="841" t="s">
        <v>418</v>
      </c>
      <c r="C88" s="842"/>
      <c r="D88" s="842"/>
      <c r="E88" s="842"/>
      <c r="F88" s="842"/>
      <c r="G88" s="842"/>
      <c r="H88" s="842"/>
      <c r="I88" s="842"/>
      <c r="J88" s="842"/>
      <c r="K88" s="842"/>
      <c r="L88" s="842"/>
      <c r="M88" s="842"/>
      <c r="N88" s="842"/>
      <c r="O88" s="842"/>
      <c r="P88" s="843"/>
      <c r="Q88" s="889"/>
      <c r="R88" s="890"/>
      <c r="S88" s="890"/>
      <c r="T88" s="890"/>
      <c r="U88" s="890"/>
      <c r="V88" s="890"/>
      <c r="W88" s="890"/>
      <c r="X88" s="890"/>
      <c r="Y88" s="890"/>
      <c r="Z88" s="890"/>
      <c r="AA88" s="890"/>
      <c r="AB88" s="890"/>
      <c r="AC88" s="890"/>
      <c r="AD88" s="890"/>
      <c r="AE88" s="890"/>
      <c r="AF88" s="893">
        <v>14961</v>
      </c>
      <c r="AG88" s="893"/>
      <c r="AH88" s="893"/>
      <c r="AI88" s="893"/>
      <c r="AJ88" s="893"/>
      <c r="AK88" s="890"/>
      <c r="AL88" s="890"/>
      <c r="AM88" s="890"/>
      <c r="AN88" s="890"/>
      <c r="AO88" s="890"/>
      <c r="AP88" s="893"/>
      <c r="AQ88" s="893"/>
      <c r="AR88" s="893"/>
      <c r="AS88" s="893"/>
      <c r="AT88" s="893"/>
      <c r="AU88" s="893"/>
      <c r="AV88" s="893"/>
      <c r="AW88" s="893"/>
      <c r="AX88" s="893"/>
      <c r="AY88" s="893"/>
      <c r="AZ88" s="898"/>
      <c r="BA88" s="898"/>
      <c r="BB88" s="898"/>
      <c r="BC88" s="898"/>
      <c r="BD88" s="899"/>
      <c r="BE88" s="267"/>
      <c r="BF88" s="267"/>
      <c r="BG88" s="267"/>
      <c r="BH88" s="267"/>
      <c r="BI88" s="267"/>
      <c r="BJ88" s="267"/>
      <c r="BK88" s="267"/>
      <c r="BL88" s="267"/>
      <c r="BM88" s="267"/>
      <c r="BN88" s="267"/>
      <c r="BO88" s="267"/>
      <c r="BP88" s="267"/>
      <c r="BQ88" s="264">
        <v>82</v>
      </c>
      <c r="BR88" s="269"/>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41" t="s">
        <v>419</v>
      </c>
      <c r="BS102" s="842"/>
      <c r="BT102" s="842"/>
      <c r="BU102" s="842"/>
      <c r="BV102" s="842"/>
      <c r="BW102" s="842"/>
      <c r="BX102" s="842"/>
      <c r="BY102" s="842"/>
      <c r="BZ102" s="842"/>
      <c r="CA102" s="842"/>
      <c r="CB102" s="842"/>
      <c r="CC102" s="842"/>
      <c r="CD102" s="842"/>
      <c r="CE102" s="842"/>
      <c r="CF102" s="842"/>
      <c r="CG102" s="843"/>
      <c r="CH102" s="940"/>
      <c r="CI102" s="941"/>
      <c r="CJ102" s="941"/>
      <c r="CK102" s="941"/>
      <c r="CL102" s="942"/>
      <c r="CM102" s="940"/>
      <c r="CN102" s="941"/>
      <c r="CO102" s="941"/>
      <c r="CP102" s="941"/>
      <c r="CQ102" s="942"/>
      <c r="CR102" s="943">
        <v>30</v>
      </c>
      <c r="CS102" s="901"/>
      <c r="CT102" s="901"/>
      <c r="CU102" s="901"/>
      <c r="CV102" s="944"/>
      <c r="CW102" s="943"/>
      <c r="CX102" s="901"/>
      <c r="CY102" s="901"/>
      <c r="CZ102" s="901"/>
      <c r="DA102" s="944"/>
      <c r="DB102" s="943"/>
      <c r="DC102" s="901"/>
      <c r="DD102" s="901"/>
      <c r="DE102" s="901"/>
      <c r="DF102" s="944"/>
      <c r="DG102" s="943"/>
      <c r="DH102" s="901"/>
      <c r="DI102" s="901"/>
      <c r="DJ102" s="901"/>
      <c r="DK102" s="944"/>
      <c r="DL102" s="943"/>
      <c r="DM102" s="901"/>
      <c r="DN102" s="901"/>
      <c r="DO102" s="901"/>
      <c r="DP102" s="944"/>
      <c r="DQ102" s="943"/>
      <c r="DR102" s="901"/>
      <c r="DS102" s="901"/>
      <c r="DT102" s="901"/>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420</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421</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424</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425</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426</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427</v>
      </c>
      <c r="AB109" s="946"/>
      <c r="AC109" s="946"/>
      <c r="AD109" s="946"/>
      <c r="AE109" s="947"/>
      <c r="AF109" s="945" t="s">
        <v>428</v>
      </c>
      <c r="AG109" s="946"/>
      <c r="AH109" s="946"/>
      <c r="AI109" s="946"/>
      <c r="AJ109" s="947"/>
      <c r="AK109" s="945" t="s">
        <v>307</v>
      </c>
      <c r="AL109" s="946"/>
      <c r="AM109" s="946"/>
      <c r="AN109" s="946"/>
      <c r="AO109" s="947"/>
      <c r="AP109" s="945" t="s">
        <v>429</v>
      </c>
      <c r="AQ109" s="946"/>
      <c r="AR109" s="946"/>
      <c r="AS109" s="946"/>
      <c r="AT109" s="948"/>
      <c r="AU109" s="965" t="s">
        <v>426</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427</v>
      </c>
      <c r="BR109" s="946"/>
      <c r="BS109" s="946"/>
      <c r="BT109" s="946"/>
      <c r="BU109" s="947"/>
      <c r="BV109" s="945" t="s">
        <v>428</v>
      </c>
      <c r="BW109" s="946"/>
      <c r="BX109" s="946"/>
      <c r="BY109" s="946"/>
      <c r="BZ109" s="947"/>
      <c r="CA109" s="945" t="s">
        <v>307</v>
      </c>
      <c r="CB109" s="946"/>
      <c r="CC109" s="946"/>
      <c r="CD109" s="946"/>
      <c r="CE109" s="947"/>
      <c r="CF109" s="966" t="s">
        <v>429</v>
      </c>
      <c r="CG109" s="966"/>
      <c r="CH109" s="966"/>
      <c r="CI109" s="966"/>
      <c r="CJ109" s="966"/>
      <c r="CK109" s="945" t="s">
        <v>430</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427</v>
      </c>
      <c r="DH109" s="946"/>
      <c r="DI109" s="946"/>
      <c r="DJ109" s="946"/>
      <c r="DK109" s="947"/>
      <c r="DL109" s="945" t="s">
        <v>428</v>
      </c>
      <c r="DM109" s="946"/>
      <c r="DN109" s="946"/>
      <c r="DO109" s="946"/>
      <c r="DP109" s="947"/>
      <c r="DQ109" s="945" t="s">
        <v>307</v>
      </c>
      <c r="DR109" s="946"/>
      <c r="DS109" s="946"/>
      <c r="DT109" s="946"/>
      <c r="DU109" s="947"/>
      <c r="DV109" s="945" t="s">
        <v>429</v>
      </c>
      <c r="DW109" s="946"/>
      <c r="DX109" s="946"/>
      <c r="DY109" s="946"/>
      <c r="DZ109" s="948"/>
    </row>
    <row r="110" spans="1:131" s="248" customFormat="1" ht="26.25" customHeight="1" x14ac:dyDescent="0.15">
      <c r="A110" s="949" t="s">
        <v>431</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1014750</v>
      </c>
      <c r="AB110" s="953"/>
      <c r="AC110" s="953"/>
      <c r="AD110" s="953"/>
      <c r="AE110" s="954"/>
      <c r="AF110" s="955">
        <v>1009901</v>
      </c>
      <c r="AG110" s="953"/>
      <c r="AH110" s="953"/>
      <c r="AI110" s="953"/>
      <c r="AJ110" s="954"/>
      <c r="AK110" s="955">
        <v>1024449</v>
      </c>
      <c r="AL110" s="953"/>
      <c r="AM110" s="953"/>
      <c r="AN110" s="953"/>
      <c r="AO110" s="954"/>
      <c r="AP110" s="956">
        <v>19</v>
      </c>
      <c r="AQ110" s="957"/>
      <c r="AR110" s="957"/>
      <c r="AS110" s="957"/>
      <c r="AT110" s="958"/>
      <c r="AU110" s="959" t="s">
        <v>73</v>
      </c>
      <c r="AV110" s="960"/>
      <c r="AW110" s="960"/>
      <c r="AX110" s="960"/>
      <c r="AY110" s="960"/>
      <c r="AZ110" s="1001" t="s">
        <v>432</v>
      </c>
      <c r="BA110" s="950"/>
      <c r="BB110" s="950"/>
      <c r="BC110" s="950"/>
      <c r="BD110" s="950"/>
      <c r="BE110" s="950"/>
      <c r="BF110" s="950"/>
      <c r="BG110" s="950"/>
      <c r="BH110" s="950"/>
      <c r="BI110" s="950"/>
      <c r="BJ110" s="950"/>
      <c r="BK110" s="950"/>
      <c r="BL110" s="950"/>
      <c r="BM110" s="950"/>
      <c r="BN110" s="950"/>
      <c r="BO110" s="950"/>
      <c r="BP110" s="951"/>
      <c r="BQ110" s="987">
        <v>9772744</v>
      </c>
      <c r="BR110" s="988"/>
      <c r="BS110" s="988"/>
      <c r="BT110" s="988"/>
      <c r="BU110" s="988"/>
      <c r="BV110" s="988">
        <v>10009040</v>
      </c>
      <c r="BW110" s="988"/>
      <c r="BX110" s="988"/>
      <c r="BY110" s="988"/>
      <c r="BZ110" s="988"/>
      <c r="CA110" s="988">
        <v>11424174</v>
      </c>
      <c r="CB110" s="988"/>
      <c r="CC110" s="988"/>
      <c r="CD110" s="988"/>
      <c r="CE110" s="988"/>
      <c r="CF110" s="1002">
        <v>212</v>
      </c>
      <c r="CG110" s="1003"/>
      <c r="CH110" s="1003"/>
      <c r="CI110" s="1003"/>
      <c r="CJ110" s="1003"/>
      <c r="CK110" s="1004" t="s">
        <v>433</v>
      </c>
      <c r="CL110" s="1005"/>
      <c r="CM110" s="984" t="s">
        <v>434</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127</v>
      </c>
      <c r="DH110" s="988"/>
      <c r="DI110" s="988"/>
      <c r="DJ110" s="988"/>
      <c r="DK110" s="988"/>
      <c r="DL110" s="988" t="s">
        <v>127</v>
      </c>
      <c r="DM110" s="988"/>
      <c r="DN110" s="988"/>
      <c r="DO110" s="988"/>
      <c r="DP110" s="988"/>
      <c r="DQ110" s="988" t="s">
        <v>127</v>
      </c>
      <c r="DR110" s="988"/>
      <c r="DS110" s="988"/>
      <c r="DT110" s="988"/>
      <c r="DU110" s="988"/>
      <c r="DV110" s="989" t="s">
        <v>127</v>
      </c>
      <c r="DW110" s="989"/>
      <c r="DX110" s="989"/>
      <c r="DY110" s="989"/>
      <c r="DZ110" s="990"/>
    </row>
    <row r="111" spans="1:131" s="248" customFormat="1" ht="26.25" customHeight="1" x14ac:dyDescent="0.15">
      <c r="A111" s="991" t="s">
        <v>435</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127</v>
      </c>
      <c r="AB111" s="995"/>
      <c r="AC111" s="995"/>
      <c r="AD111" s="995"/>
      <c r="AE111" s="996"/>
      <c r="AF111" s="997" t="s">
        <v>127</v>
      </c>
      <c r="AG111" s="995"/>
      <c r="AH111" s="995"/>
      <c r="AI111" s="995"/>
      <c r="AJ111" s="996"/>
      <c r="AK111" s="997" t="s">
        <v>127</v>
      </c>
      <c r="AL111" s="995"/>
      <c r="AM111" s="995"/>
      <c r="AN111" s="995"/>
      <c r="AO111" s="996"/>
      <c r="AP111" s="998" t="s">
        <v>127</v>
      </c>
      <c r="AQ111" s="999"/>
      <c r="AR111" s="999"/>
      <c r="AS111" s="999"/>
      <c r="AT111" s="1000"/>
      <c r="AU111" s="961"/>
      <c r="AV111" s="962"/>
      <c r="AW111" s="962"/>
      <c r="AX111" s="962"/>
      <c r="AY111" s="962"/>
      <c r="AZ111" s="1010" t="s">
        <v>436</v>
      </c>
      <c r="BA111" s="1011"/>
      <c r="BB111" s="1011"/>
      <c r="BC111" s="1011"/>
      <c r="BD111" s="1011"/>
      <c r="BE111" s="1011"/>
      <c r="BF111" s="1011"/>
      <c r="BG111" s="1011"/>
      <c r="BH111" s="1011"/>
      <c r="BI111" s="1011"/>
      <c r="BJ111" s="1011"/>
      <c r="BK111" s="1011"/>
      <c r="BL111" s="1011"/>
      <c r="BM111" s="1011"/>
      <c r="BN111" s="1011"/>
      <c r="BO111" s="1011"/>
      <c r="BP111" s="1012"/>
      <c r="BQ111" s="980" t="s">
        <v>437</v>
      </c>
      <c r="BR111" s="981"/>
      <c r="BS111" s="981"/>
      <c r="BT111" s="981"/>
      <c r="BU111" s="981"/>
      <c r="BV111" s="981" t="s">
        <v>437</v>
      </c>
      <c r="BW111" s="981"/>
      <c r="BX111" s="981"/>
      <c r="BY111" s="981"/>
      <c r="BZ111" s="981"/>
      <c r="CA111" s="981" t="s">
        <v>437</v>
      </c>
      <c r="CB111" s="981"/>
      <c r="CC111" s="981"/>
      <c r="CD111" s="981"/>
      <c r="CE111" s="981"/>
      <c r="CF111" s="975" t="s">
        <v>437</v>
      </c>
      <c r="CG111" s="976"/>
      <c r="CH111" s="976"/>
      <c r="CI111" s="976"/>
      <c r="CJ111" s="976"/>
      <c r="CK111" s="1006"/>
      <c r="CL111" s="1007"/>
      <c r="CM111" s="977" t="s">
        <v>438</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437</v>
      </c>
      <c r="DH111" s="981"/>
      <c r="DI111" s="981"/>
      <c r="DJ111" s="981"/>
      <c r="DK111" s="981"/>
      <c r="DL111" s="981" t="s">
        <v>439</v>
      </c>
      <c r="DM111" s="981"/>
      <c r="DN111" s="981"/>
      <c r="DO111" s="981"/>
      <c r="DP111" s="981"/>
      <c r="DQ111" s="981" t="s">
        <v>437</v>
      </c>
      <c r="DR111" s="981"/>
      <c r="DS111" s="981"/>
      <c r="DT111" s="981"/>
      <c r="DU111" s="981"/>
      <c r="DV111" s="982" t="s">
        <v>437</v>
      </c>
      <c r="DW111" s="982"/>
      <c r="DX111" s="982"/>
      <c r="DY111" s="982"/>
      <c r="DZ111" s="983"/>
    </row>
    <row r="112" spans="1:131" s="248" customFormat="1" ht="26.25" customHeight="1" x14ac:dyDescent="0.15">
      <c r="A112" s="1013" t="s">
        <v>440</v>
      </c>
      <c r="B112" s="1014"/>
      <c r="C112" s="1011" t="s">
        <v>441</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127</v>
      </c>
      <c r="AB112" s="1020"/>
      <c r="AC112" s="1020"/>
      <c r="AD112" s="1020"/>
      <c r="AE112" s="1021"/>
      <c r="AF112" s="1022" t="s">
        <v>127</v>
      </c>
      <c r="AG112" s="1020"/>
      <c r="AH112" s="1020"/>
      <c r="AI112" s="1020"/>
      <c r="AJ112" s="1021"/>
      <c r="AK112" s="1022" t="s">
        <v>127</v>
      </c>
      <c r="AL112" s="1020"/>
      <c r="AM112" s="1020"/>
      <c r="AN112" s="1020"/>
      <c r="AO112" s="1021"/>
      <c r="AP112" s="1023" t="s">
        <v>127</v>
      </c>
      <c r="AQ112" s="1024"/>
      <c r="AR112" s="1024"/>
      <c r="AS112" s="1024"/>
      <c r="AT112" s="1025"/>
      <c r="AU112" s="961"/>
      <c r="AV112" s="962"/>
      <c r="AW112" s="962"/>
      <c r="AX112" s="962"/>
      <c r="AY112" s="962"/>
      <c r="AZ112" s="1010" t="s">
        <v>442</v>
      </c>
      <c r="BA112" s="1011"/>
      <c r="BB112" s="1011"/>
      <c r="BC112" s="1011"/>
      <c r="BD112" s="1011"/>
      <c r="BE112" s="1011"/>
      <c r="BF112" s="1011"/>
      <c r="BG112" s="1011"/>
      <c r="BH112" s="1011"/>
      <c r="BI112" s="1011"/>
      <c r="BJ112" s="1011"/>
      <c r="BK112" s="1011"/>
      <c r="BL112" s="1011"/>
      <c r="BM112" s="1011"/>
      <c r="BN112" s="1011"/>
      <c r="BO112" s="1011"/>
      <c r="BP112" s="1012"/>
      <c r="BQ112" s="980">
        <v>826488</v>
      </c>
      <c r="BR112" s="981"/>
      <c r="BS112" s="981"/>
      <c r="BT112" s="981"/>
      <c r="BU112" s="981"/>
      <c r="BV112" s="981">
        <v>713353</v>
      </c>
      <c r="BW112" s="981"/>
      <c r="BX112" s="981"/>
      <c r="BY112" s="981"/>
      <c r="BZ112" s="981"/>
      <c r="CA112" s="981">
        <v>614372</v>
      </c>
      <c r="CB112" s="981"/>
      <c r="CC112" s="981"/>
      <c r="CD112" s="981"/>
      <c r="CE112" s="981"/>
      <c r="CF112" s="975">
        <v>11.4</v>
      </c>
      <c r="CG112" s="976"/>
      <c r="CH112" s="976"/>
      <c r="CI112" s="976"/>
      <c r="CJ112" s="976"/>
      <c r="CK112" s="1006"/>
      <c r="CL112" s="1007"/>
      <c r="CM112" s="977" t="s">
        <v>443</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437</v>
      </c>
      <c r="DH112" s="981"/>
      <c r="DI112" s="981"/>
      <c r="DJ112" s="981"/>
      <c r="DK112" s="981"/>
      <c r="DL112" s="981" t="s">
        <v>439</v>
      </c>
      <c r="DM112" s="981"/>
      <c r="DN112" s="981"/>
      <c r="DO112" s="981"/>
      <c r="DP112" s="981"/>
      <c r="DQ112" s="981" t="s">
        <v>127</v>
      </c>
      <c r="DR112" s="981"/>
      <c r="DS112" s="981"/>
      <c r="DT112" s="981"/>
      <c r="DU112" s="981"/>
      <c r="DV112" s="982" t="s">
        <v>127</v>
      </c>
      <c r="DW112" s="982"/>
      <c r="DX112" s="982"/>
      <c r="DY112" s="982"/>
      <c r="DZ112" s="983"/>
    </row>
    <row r="113" spans="1:130" s="248" customFormat="1" ht="26.25" customHeight="1" x14ac:dyDescent="0.15">
      <c r="A113" s="1015"/>
      <c r="B113" s="1016"/>
      <c r="C113" s="1011" t="s">
        <v>444</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142470</v>
      </c>
      <c r="AB113" s="995"/>
      <c r="AC113" s="995"/>
      <c r="AD113" s="995"/>
      <c r="AE113" s="996"/>
      <c r="AF113" s="997">
        <v>141276</v>
      </c>
      <c r="AG113" s="995"/>
      <c r="AH113" s="995"/>
      <c r="AI113" s="995"/>
      <c r="AJ113" s="996"/>
      <c r="AK113" s="997">
        <v>139973</v>
      </c>
      <c r="AL113" s="995"/>
      <c r="AM113" s="995"/>
      <c r="AN113" s="995"/>
      <c r="AO113" s="996"/>
      <c r="AP113" s="998">
        <v>2.6</v>
      </c>
      <c r="AQ113" s="999"/>
      <c r="AR113" s="999"/>
      <c r="AS113" s="999"/>
      <c r="AT113" s="1000"/>
      <c r="AU113" s="961"/>
      <c r="AV113" s="962"/>
      <c r="AW113" s="962"/>
      <c r="AX113" s="962"/>
      <c r="AY113" s="962"/>
      <c r="AZ113" s="1010" t="s">
        <v>445</v>
      </c>
      <c r="BA113" s="1011"/>
      <c r="BB113" s="1011"/>
      <c r="BC113" s="1011"/>
      <c r="BD113" s="1011"/>
      <c r="BE113" s="1011"/>
      <c r="BF113" s="1011"/>
      <c r="BG113" s="1011"/>
      <c r="BH113" s="1011"/>
      <c r="BI113" s="1011"/>
      <c r="BJ113" s="1011"/>
      <c r="BK113" s="1011"/>
      <c r="BL113" s="1011"/>
      <c r="BM113" s="1011"/>
      <c r="BN113" s="1011"/>
      <c r="BO113" s="1011"/>
      <c r="BP113" s="1012"/>
      <c r="BQ113" s="980" t="s">
        <v>127</v>
      </c>
      <c r="BR113" s="981"/>
      <c r="BS113" s="981"/>
      <c r="BT113" s="981"/>
      <c r="BU113" s="981"/>
      <c r="BV113" s="981" t="s">
        <v>127</v>
      </c>
      <c r="BW113" s="981"/>
      <c r="BX113" s="981"/>
      <c r="BY113" s="981"/>
      <c r="BZ113" s="981"/>
      <c r="CA113" s="981">
        <v>7594</v>
      </c>
      <c r="CB113" s="981"/>
      <c r="CC113" s="981"/>
      <c r="CD113" s="981"/>
      <c r="CE113" s="981"/>
      <c r="CF113" s="975">
        <v>0.1</v>
      </c>
      <c r="CG113" s="976"/>
      <c r="CH113" s="976"/>
      <c r="CI113" s="976"/>
      <c r="CJ113" s="976"/>
      <c r="CK113" s="1006"/>
      <c r="CL113" s="1007"/>
      <c r="CM113" s="977" t="s">
        <v>446</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127</v>
      </c>
      <c r="DH113" s="1020"/>
      <c r="DI113" s="1020"/>
      <c r="DJ113" s="1020"/>
      <c r="DK113" s="1021"/>
      <c r="DL113" s="1022" t="s">
        <v>127</v>
      </c>
      <c r="DM113" s="1020"/>
      <c r="DN113" s="1020"/>
      <c r="DO113" s="1020"/>
      <c r="DP113" s="1021"/>
      <c r="DQ113" s="1022" t="s">
        <v>127</v>
      </c>
      <c r="DR113" s="1020"/>
      <c r="DS113" s="1020"/>
      <c r="DT113" s="1020"/>
      <c r="DU113" s="1021"/>
      <c r="DV113" s="1023" t="s">
        <v>437</v>
      </c>
      <c r="DW113" s="1024"/>
      <c r="DX113" s="1024"/>
      <c r="DY113" s="1024"/>
      <c r="DZ113" s="1025"/>
    </row>
    <row r="114" spans="1:130" s="248" customFormat="1" ht="26.25" customHeight="1" x14ac:dyDescent="0.15">
      <c r="A114" s="1015"/>
      <c r="B114" s="1016"/>
      <c r="C114" s="1011" t="s">
        <v>447</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t="s">
        <v>127</v>
      </c>
      <c r="AB114" s="1020"/>
      <c r="AC114" s="1020"/>
      <c r="AD114" s="1020"/>
      <c r="AE114" s="1021"/>
      <c r="AF114" s="1022" t="s">
        <v>437</v>
      </c>
      <c r="AG114" s="1020"/>
      <c r="AH114" s="1020"/>
      <c r="AI114" s="1020"/>
      <c r="AJ114" s="1021"/>
      <c r="AK114" s="1022" t="s">
        <v>127</v>
      </c>
      <c r="AL114" s="1020"/>
      <c r="AM114" s="1020"/>
      <c r="AN114" s="1020"/>
      <c r="AO114" s="1021"/>
      <c r="AP114" s="1023" t="s">
        <v>127</v>
      </c>
      <c r="AQ114" s="1024"/>
      <c r="AR114" s="1024"/>
      <c r="AS114" s="1024"/>
      <c r="AT114" s="1025"/>
      <c r="AU114" s="961"/>
      <c r="AV114" s="962"/>
      <c r="AW114" s="962"/>
      <c r="AX114" s="962"/>
      <c r="AY114" s="962"/>
      <c r="AZ114" s="1010" t="s">
        <v>448</v>
      </c>
      <c r="BA114" s="1011"/>
      <c r="BB114" s="1011"/>
      <c r="BC114" s="1011"/>
      <c r="BD114" s="1011"/>
      <c r="BE114" s="1011"/>
      <c r="BF114" s="1011"/>
      <c r="BG114" s="1011"/>
      <c r="BH114" s="1011"/>
      <c r="BI114" s="1011"/>
      <c r="BJ114" s="1011"/>
      <c r="BK114" s="1011"/>
      <c r="BL114" s="1011"/>
      <c r="BM114" s="1011"/>
      <c r="BN114" s="1011"/>
      <c r="BO114" s="1011"/>
      <c r="BP114" s="1012"/>
      <c r="BQ114" s="980">
        <v>1909165</v>
      </c>
      <c r="BR114" s="981"/>
      <c r="BS114" s="981"/>
      <c r="BT114" s="981"/>
      <c r="BU114" s="981"/>
      <c r="BV114" s="981">
        <v>1786646</v>
      </c>
      <c r="BW114" s="981"/>
      <c r="BX114" s="981"/>
      <c r="BY114" s="981"/>
      <c r="BZ114" s="981"/>
      <c r="CA114" s="981">
        <v>1846275</v>
      </c>
      <c r="CB114" s="981"/>
      <c r="CC114" s="981"/>
      <c r="CD114" s="981"/>
      <c r="CE114" s="981"/>
      <c r="CF114" s="975">
        <v>34.299999999999997</v>
      </c>
      <c r="CG114" s="976"/>
      <c r="CH114" s="976"/>
      <c r="CI114" s="976"/>
      <c r="CJ114" s="976"/>
      <c r="CK114" s="1006"/>
      <c r="CL114" s="1007"/>
      <c r="CM114" s="977" t="s">
        <v>449</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127</v>
      </c>
      <c r="DH114" s="1020"/>
      <c r="DI114" s="1020"/>
      <c r="DJ114" s="1020"/>
      <c r="DK114" s="1021"/>
      <c r="DL114" s="1022" t="s">
        <v>127</v>
      </c>
      <c r="DM114" s="1020"/>
      <c r="DN114" s="1020"/>
      <c r="DO114" s="1020"/>
      <c r="DP114" s="1021"/>
      <c r="DQ114" s="1022" t="s">
        <v>127</v>
      </c>
      <c r="DR114" s="1020"/>
      <c r="DS114" s="1020"/>
      <c r="DT114" s="1020"/>
      <c r="DU114" s="1021"/>
      <c r="DV114" s="1023" t="s">
        <v>127</v>
      </c>
      <c r="DW114" s="1024"/>
      <c r="DX114" s="1024"/>
      <c r="DY114" s="1024"/>
      <c r="DZ114" s="1025"/>
    </row>
    <row r="115" spans="1:130" s="248" customFormat="1" ht="26.25" customHeight="1" x14ac:dyDescent="0.15">
      <c r="A115" s="1015"/>
      <c r="B115" s="1016"/>
      <c r="C115" s="1011" t="s">
        <v>450</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t="s">
        <v>127</v>
      </c>
      <c r="AB115" s="995"/>
      <c r="AC115" s="995"/>
      <c r="AD115" s="995"/>
      <c r="AE115" s="996"/>
      <c r="AF115" s="997" t="s">
        <v>127</v>
      </c>
      <c r="AG115" s="995"/>
      <c r="AH115" s="995"/>
      <c r="AI115" s="995"/>
      <c r="AJ115" s="996"/>
      <c r="AK115" s="997" t="s">
        <v>127</v>
      </c>
      <c r="AL115" s="995"/>
      <c r="AM115" s="995"/>
      <c r="AN115" s="995"/>
      <c r="AO115" s="996"/>
      <c r="AP115" s="998" t="s">
        <v>127</v>
      </c>
      <c r="AQ115" s="999"/>
      <c r="AR115" s="999"/>
      <c r="AS115" s="999"/>
      <c r="AT115" s="1000"/>
      <c r="AU115" s="961"/>
      <c r="AV115" s="962"/>
      <c r="AW115" s="962"/>
      <c r="AX115" s="962"/>
      <c r="AY115" s="962"/>
      <c r="AZ115" s="1010" t="s">
        <v>451</v>
      </c>
      <c r="BA115" s="1011"/>
      <c r="BB115" s="1011"/>
      <c r="BC115" s="1011"/>
      <c r="BD115" s="1011"/>
      <c r="BE115" s="1011"/>
      <c r="BF115" s="1011"/>
      <c r="BG115" s="1011"/>
      <c r="BH115" s="1011"/>
      <c r="BI115" s="1011"/>
      <c r="BJ115" s="1011"/>
      <c r="BK115" s="1011"/>
      <c r="BL115" s="1011"/>
      <c r="BM115" s="1011"/>
      <c r="BN115" s="1011"/>
      <c r="BO115" s="1011"/>
      <c r="BP115" s="1012"/>
      <c r="BQ115" s="980">
        <v>1374</v>
      </c>
      <c r="BR115" s="981"/>
      <c r="BS115" s="981"/>
      <c r="BT115" s="981"/>
      <c r="BU115" s="981"/>
      <c r="BV115" s="981" t="s">
        <v>437</v>
      </c>
      <c r="BW115" s="981"/>
      <c r="BX115" s="981"/>
      <c r="BY115" s="981"/>
      <c r="BZ115" s="981"/>
      <c r="CA115" s="981" t="s">
        <v>127</v>
      </c>
      <c r="CB115" s="981"/>
      <c r="CC115" s="981"/>
      <c r="CD115" s="981"/>
      <c r="CE115" s="981"/>
      <c r="CF115" s="975" t="s">
        <v>127</v>
      </c>
      <c r="CG115" s="976"/>
      <c r="CH115" s="976"/>
      <c r="CI115" s="976"/>
      <c r="CJ115" s="976"/>
      <c r="CK115" s="1006"/>
      <c r="CL115" s="1007"/>
      <c r="CM115" s="1010" t="s">
        <v>452</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127</v>
      </c>
      <c r="DH115" s="1020"/>
      <c r="DI115" s="1020"/>
      <c r="DJ115" s="1020"/>
      <c r="DK115" s="1021"/>
      <c r="DL115" s="1022" t="s">
        <v>437</v>
      </c>
      <c r="DM115" s="1020"/>
      <c r="DN115" s="1020"/>
      <c r="DO115" s="1020"/>
      <c r="DP115" s="1021"/>
      <c r="DQ115" s="1022" t="s">
        <v>127</v>
      </c>
      <c r="DR115" s="1020"/>
      <c r="DS115" s="1020"/>
      <c r="DT115" s="1020"/>
      <c r="DU115" s="1021"/>
      <c r="DV115" s="1023" t="s">
        <v>127</v>
      </c>
      <c r="DW115" s="1024"/>
      <c r="DX115" s="1024"/>
      <c r="DY115" s="1024"/>
      <c r="DZ115" s="1025"/>
    </row>
    <row r="116" spans="1:130" s="248" customFormat="1" ht="26.25" customHeight="1" x14ac:dyDescent="0.15">
      <c r="A116" s="1017"/>
      <c r="B116" s="1018"/>
      <c r="C116" s="1026" t="s">
        <v>453</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127</v>
      </c>
      <c r="AB116" s="1020"/>
      <c r="AC116" s="1020"/>
      <c r="AD116" s="1020"/>
      <c r="AE116" s="1021"/>
      <c r="AF116" s="1022" t="s">
        <v>127</v>
      </c>
      <c r="AG116" s="1020"/>
      <c r="AH116" s="1020"/>
      <c r="AI116" s="1020"/>
      <c r="AJ116" s="1021"/>
      <c r="AK116" s="1022" t="s">
        <v>127</v>
      </c>
      <c r="AL116" s="1020"/>
      <c r="AM116" s="1020"/>
      <c r="AN116" s="1020"/>
      <c r="AO116" s="1021"/>
      <c r="AP116" s="1023" t="s">
        <v>127</v>
      </c>
      <c r="AQ116" s="1024"/>
      <c r="AR116" s="1024"/>
      <c r="AS116" s="1024"/>
      <c r="AT116" s="1025"/>
      <c r="AU116" s="961"/>
      <c r="AV116" s="962"/>
      <c r="AW116" s="962"/>
      <c r="AX116" s="962"/>
      <c r="AY116" s="962"/>
      <c r="AZ116" s="1028" t="s">
        <v>454</v>
      </c>
      <c r="BA116" s="1029"/>
      <c r="BB116" s="1029"/>
      <c r="BC116" s="1029"/>
      <c r="BD116" s="1029"/>
      <c r="BE116" s="1029"/>
      <c r="BF116" s="1029"/>
      <c r="BG116" s="1029"/>
      <c r="BH116" s="1029"/>
      <c r="BI116" s="1029"/>
      <c r="BJ116" s="1029"/>
      <c r="BK116" s="1029"/>
      <c r="BL116" s="1029"/>
      <c r="BM116" s="1029"/>
      <c r="BN116" s="1029"/>
      <c r="BO116" s="1029"/>
      <c r="BP116" s="1030"/>
      <c r="BQ116" s="980" t="s">
        <v>127</v>
      </c>
      <c r="BR116" s="981"/>
      <c r="BS116" s="981"/>
      <c r="BT116" s="981"/>
      <c r="BU116" s="981"/>
      <c r="BV116" s="981" t="s">
        <v>127</v>
      </c>
      <c r="BW116" s="981"/>
      <c r="BX116" s="981"/>
      <c r="BY116" s="981"/>
      <c r="BZ116" s="981"/>
      <c r="CA116" s="981" t="s">
        <v>437</v>
      </c>
      <c r="CB116" s="981"/>
      <c r="CC116" s="981"/>
      <c r="CD116" s="981"/>
      <c r="CE116" s="981"/>
      <c r="CF116" s="975" t="s">
        <v>127</v>
      </c>
      <c r="CG116" s="976"/>
      <c r="CH116" s="976"/>
      <c r="CI116" s="976"/>
      <c r="CJ116" s="976"/>
      <c r="CK116" s="1006"/>
      <c r="CL116" s="1007"/>
      <c r="CM116" s="977" t="s">
        <v>455</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127</v>
      </c>
      <c r="DH116" s="1020"/>
      <c r="DI116" s="1020"/>
      <c r="DJ116" s="1020"/>
      <c r="DK116" s="1021"/>
      <c r="DL116" s="1022" t="s">
        <v>127</v>
      </c>
      <c r="DM116" s="1020"/>
      <c r="DN116" s="1020"/>
      <c r="DO116" s="1020"/>
      <c r="DP116" s="1021"/>
      <c r="DQ116" s="1022" t="s">
        <v>127</v>
      </c>
      <c r="DR116" s="1020"/>
      <c r="DS116" s="1020"/>
      <c r="DT116" s="1020"/>
      <c r="DU116" s="1021"/>
      <c r="DV116" s="1023" t="s">
        <v>127</v>
      </c>
      <c r="DW116" s="1024"/>
      <c r="DX116" s="1024"/>
      <c r="DY116" s="1024"/>
      <c r="DZ116" s="1025"/>
    </row>
    <row r="117" spans="1:130" s="248" customFormat="1" ht="26.25" customHeight="1" x14ac:dyDescent="0.15">
      <c r="A117" s="965" t="s">
        <v>186</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456</v>
      </c>
      <c r="Z117" s="947"/>
      <c r="AA117" s="1037">
        <v>1157220</v>
      </c>
      <c r="AB117" s="1038"/>
      <c r="AC117" s="1038"/>
      <c r="AD117" s="1038"/>
      <c r="AE117" s="1039"/>
      <c r="AF117" s="1040">
        <v>1151177</v>
      </c>
      <c r="AG117" s="1038"/>
      <c r="AH117" s="1038"/>
      <c r="AI117" s="1038"/>
      <c r="AJ117" s="1039"/>
      <c r="AK117" s="1040">
        <v>1164422</v>
      </c>
      <c r="AL117" s="1038"/>
      <c r="AM117" s="1038"/>
      <c r="AN117" s="1038"/>
      <c r="AO117" s="1039"/>
      <c r="AP117" s="1041"/>
      <c r="AQ117" s="1042"/>
      <c r="AR117" s="1042"/>
      <c r="AS117" s="1042"/>
      <c r="AT117" s="1043"/>
      <c r="AU117" s="961"/>
      <c r="AV117" s="962"/>
      <c r="AW117" s="962"/>
      <c r="AX117" s="962"/>
      <c r="AY117" s="962"/>
      <c r="AZ117" s="1028" t="s">
        <v>457</v>
      </c>
      <c r="BA117" s="1029"/>
      <c r="BB117" s="1029"/>
      <c r="BC117" s="1029"/>
      <c r="BD117" s="1029"/>
      <c r="BE117" s="1029"/>
      <c r="BF117" s="1029"/>
      <c r="BG117" s="1029"/>
      <c r="BH117" s="1029"/>
      <c r="BI117" s="1029"/>
      <c r="BJ117" s="1029"/>
      <c r="BK117" s="1029"/>
      <c r="BL117" s="1029"/>
      <c r="BM117" s="1029"/>
      <c r="BN117" s="1029"/>
      <c r="BO117" s="1029"/>
      <c r="BP117" s="1030"/>
      <c r="BQ117" s="980" t="s">
        <v>127</v>
      </c>
      <c r="BR117" s="981"/>
      <c r="BS117" s="981"/>
      <c r="BT117" s="981"/>
      <c r="BU117" s="981"/>
      <c r="BV117" s="981" t="s">
        <v>127</v>
      </c>
      <c r="BW117" s="981"/>
      <c r="BX117" s="981"/>
      <c r="BY117" s="981"/>
      <c r="BZ117" s="981"/>
      <c r="CA117" s="981" t="s">
        <v>127</v>
      </c>
      <c r="CB117" s="981"/>
      <c r="CC117" s="981"/>
      <c r="CD117" s="981"/>
      <c r="CE117" s="981"/>
      <c r="CF117" s="975" t="s">
        <v>127</v>
      </c>
      <c r="CG117" s="976"/>
      <c r="CH117" s="976"/>
      <c r="CI117" s="976"/>
      <c r="CJ117" s="976"/>
      <c r="CK117" s="1006"/>
      <c r="CL117" s="1007"/>
      <c r="CM117" s="977" t="s">
        <v>458</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410</v>
      </c>
      <c r="DH117" s="1020"/>
      <c r="DI117" s="1020"/>
      <c r="DJ117" s="1020"/>
      <c r="DK117" s="1021"/>
      <c r="DL117" s="1022" t="s">
        <v>410</v>
      </c>
      <c r="DM117" s="1020"/>
      <c r="DN117" s="1020"/>
      <c r="DO117" s="1020"/>
      <c r="DP117" s="1021"/>
      <c r="DQ117" s="1022" t="s">
        <v>410</v>
      </c>
      <c r="DR117" s="1020"/>
      <c r="DS117" s="1020"/>
      <c r="DT117" s="1020"/>
      <c r="DU117" s="1021"/>
      <c r="DV117" s="1023" t="s">
        <v>127</v>
      </c>
      <c r="DW117" s="1024"/>
      <c r="DX117" s="1024"/>
      <c r="DY117" s="1024"/>
      <c r="DZ117" s="1025"/>
    </row>
    <row r="118" spans="1:130" s="248" customFormat="1" ht="26.25" customHeight="1" x14ac:dyDescent="0.15">
      <c r="A118" s="965" t="s">
        <v>430</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427</v>
      </c>
      <c r="AB118" s="946"/>
      <c r="AC118" s="946"/>
      <c r="AD118" s="946"/>
      <c r="AE118" s="947"/>
      <c r="AF118" s="945" t="s">
        <v>428</v>
      </c>
      <c r="AG118" s="946"/>
      <c r="AH118" s="946"/>
      <c r="AI118" s="946"/>
      <c r="AJ118" s="947"/>
      <c r="AK118" s="945" t="s">
        <v>307</v>
      </c>
      <c r="AL118" s="946"/>
      <c r="AM118" s="946"/>
      <c r="AN118" s="946"/>
      <c r="AO118" s="947"/>
      <c r="AP118" s="1032" t="s">
        <v>429</v>
      </c>
      <c r="AQ118" s="1033"/>
      <c r="AR118" s="1033"/>
      <c r="AS118" s="1033"/>
      <c r="AT118" s="1034"/>
      <c r="AU118" s="961"/>
      <c r="AV118" s="962"/>
      <c r="AW118" s="962"/>
      <c r="AX118" s="962"/>
      <c r="AY118" s="962"/>
      <c r="AZ118" s="1035" t="s">
        <v>459</v>
      </c>
      <c r="BA118" s="1026"/>
      <c r="BB118" s="1026"/>
      <c r="BC118" s="1026"/>
      <c r="BD118" s="1026"/>
      <c r="BE118" s="1026"/>
      <c r="BF118" s="1026"/>
      <c r="BG118" s="1026"/>
      <c r="BH118" s="1026"/>
      <c r="BI118" s="1026"/>
      <c r="BJ118" s="1026"/>
      <c r="BK118" s="1026"/>
      <c r="BL118" s="1026"/>
      <c r="BM118" s="1026"/>
      <c r="BN118" s="1026"/>
      <c r="BO118" s="1026"/>
      <c r="BP118" s="1027"/>
      <c r="BQ118" s="1058" t="s">
        <v>410</v>
      </c>
      <c r="BR118" s="1059"/>
      <c r="BS118" s="1059"/>
      <c r="BT118" s="1059"/>
      <c r="BU118" s="1059"/>
      <c r="BV118" s="1059" t="s">
        <v>127</v>
      </c>
      <c r="BW118" s="1059"/>
      <c r="BX118" s="1059"/>
      <c r="BY118" s="1059"/>
      <c r="BZ118" s="1059"/>
      <c r="CA118" s="1059" t="s">
        <v>410</v>
      </c>
      <c r="CB118" s="1059"/>
      <c r="CC118" s="1059"/>
      <c r="CD118" s="1059"/>
      <c r="CE118" s="1059"/>
      <c r="CF118" s="975" t="s">
        <v>127</v>
      </c>
      <c r="CG118" s="976"/>
      <c r="CH118" s="976"/>
      <c r="CI118" s="976"/>
      <c r="CJ118" s="976"/>
      <c r="CK118" s="1006"/>
      <c r="CL118" s="1007"/>
      <c r="CM118" s="977" t="s">
        <v>460</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127</v>
      </c>
      <c r="DH118" s="1020"/>
      <c r="DI118" s="1020"/>
      <c r="DJ118" s="1020"/>
      <c r="DK118" s="1021"/>
      <c r="DL118" s="1022" t="s">
        <v>410</v>
      </c>
      <c r="DM118" s="1020"/>
      <c r="DN118" s="1020"/>
      <c r="DO118" s="1020"/>
      <c r="DP118" s="1021"/>
      <c r="DQ118" s="1022" t="s">
        <v>410</v>
      </c>
      <c r="DR118" s="1020"/>
      <c r="DS118" s="1020"/>
      <c r="DT118" s="1020"/>
      <c r="DU118" s="1021"/>
      <c r="DV118" s="1023" t="s">
        <v>127</v>
      </c>
      <c r="DW118" s="1024"/>
      <c r="DX118" s="1024"/>
      <c r="DY118" s="1024"/>
      <c r="DZ118" s="1025"/>
    </row>
    <row r="119" spans="1:130" s="248" customFormat="1" ht="26.25" customHeight="1" x14ac:dyDescent="0.15">
      <c r="A119" s="1125" t="s">
        <v>433</v>
      </c>
      <c r="B119" s="1005"/>
      <c r="C119" s="984" t="s">
        <v>434</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127</v>
      </c>
      <c r="AB119" s="953"/>
      <c r="AC119" s="953"/>
      <c r="AD119" s="953"/>
      <c r="AE119" s="954"/>
      <c r="AF119" s="955" t="s">
        <v>127</v>
      </c>
      <c r="AG119" s="953"/>
      <c r="AH119" s="953"/>
      <c r="AI119" s="953"/>
      <c r="AJ119" s="954"/>
      <c r="AK119" s="955" t="s">
        <v>410</v>
      </c>
      <c r="AL119" s="953"/>
      <c r="AM119" s="953"/>
      <c r="AN119" s="953"/>
      <c r="AO119" s="954"/>
      <c r="AP119" s="956" t="s">
        <v>127</v>
      </c>
      <c r="AQ119" s="957"/>
      <c r="AR119" s="957"/>
      <c r="AS119" s="957"/>
      <c r="AT119" s="958"/>
      <c r="AU119" s="963"/>
      <c r="AV119" s="964"/>
      <c r="AW119" s="964"/>
      <c r="AX119" s="964"/>
      <c r="AY119" s="964"/>
      <c r="AZ119" s="279" t="s">
        <v>186</v>
      </c>
      <c r="BA119" s="279"/>
      <c r="BB119" s="279"/>
      <c r="BC119" s="279"/>
      <c r="BD119" s="279"/>
      <c r="BE119" s="279"/>
      <c r="BF119" s="279"/>
      <c r="BG119" s="279"/>
      <c r="BH119" s="279"/>
      <c r="BI119" s="279"/>
      <c r="BJ119" s="279"/>
      <c r="BK119" s="279"/>
      <c r="BL119" s="279"/>
      <c r="BM119" s="279"/>
      <c r="BN119" s="279"/>
      <c r="BO119" s="1036" t="s">
        <v>461</v>
      </c>
      <c r="BP119" s="1067"/>
      <c r="BQ119" s="1058">
        <v>12509771</v>
      </c>
      <c r="BR119" s="1059"/>
      <c r="BS119" s="1059"/>
      <c r="BT119" s="1059"/>
      <c r="BU119" s="1059"/>
      <c r="BV119" s="1059">
        <v>12509039</v>
      </c>
      <c r="BW119" s="1059"/>
      <c r="BX119" s="1059"/>
      <c r="BY119" s="1059"/>
      <c r="BZ119" s="1059"/>
      <c r="CA119" s="1059">
        <v>13892415</v>
      </c>
      <c r="CB119" s="1059"/>
      <c r="CC119" s="1059"/>
      <c r="CD119" s="1059"/>
      <c r="CE119" s="1059"/>
      <c r="CF119" s="1060"/>
      <c r="CG119" s="1061"/>
      <c r="CH119" s="1061"/>
      <c r="CI119" s="1061"/>
      <c r="CJ119" s="1062"/>
      <c r="CK119" s="1008"/>
      <c r="CL119" s="1009"/>
      <c r="CM119" s="1063" t="s">
        <v>462</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410</v>
      </c>
      <c r="DH119" s="1045"/>
      <c r="DI119" s="1045"/>
      <c r="DJ119" s="1045"/>
      <c r="DK119" s="1046"/>
      <c r="DL119" s="1044" t="s">
        <v>127</v>
      </c>
      <c r="DM119" s="1045"/>
      <c r="DN119" s="1045"/>
      <c r="DO119" s="1045"/>
      <c r="DP119" s="1046"/>
      <c r="DQ119" s="1044" t="s">
        <v>127</v>
      </c>
      <c r="DR119" s="1045"/>
      <c r="DS119" s="1045"/>
      <c r="DT119" s="1045"/>
      <c r="DU119" s="1046"/>
      <c r="DV119" s="1047" t="s">
        <v>127</v>
      </c>
      <c r="DW119" s="1048"/>
      <c r="DX119" s="1048"/>
      <c r="DY119" s="1048"/>
      <c r="DZ119" s="1049"/>
    </row>
    <row r="120" spans="1:130" s="248" customFormat="1" ht="26.25" customHeight="1" x14ac:dyDescent="0.15">
      <c r="A120" s="1126"/>
      <c r="B120" s="1007"/>
      <c r="C120" s="977" t="s">
        <v>438</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127</v>
      </c>
      <c r="AB120" s="1020"/>
      <c r="AC120" s="1020"/>
      <c r="AD120" s="1020"/>
      <c r="AE120" s="1021"/>
      <c r="AF120" s="1022" t="s">
        <v>127</v>
      </c>
      <c r="AG120" s="1020"/>
      <c r="AH120" s="1020"/>
      <c r="AI120" s="1020"/>
      <c r="AJ120" s="1021"/>
      <c r="AK120" s="1022" t="s">
        <v>127</v>
      </c>
      <c r="AL120" s="1020"/>
      <c r="AM120" s="1020"/>
      <c r="AN120" s="1020"/>
      <c r="AO120" s="1021"/>
      <c r="AP120" s="1023" t="s">
        <v>410</v>
      </c>
      <c r="AQ120" s="1024"/>
      <c r="AR120" s="1024"/>
      <c r="AS120" s="1024"/>
      <c r="AT120" s="1025"/>
      <c r="AU120" s="1050" t="s">
        <v>463</v>
      </c>
      <c r="AV120" s="1051"/>
      <c r="AW120" s="1051"/>
      <c r="AX120" s="1051"/>
      <c r="AY120" s="1052"/>
      <c r="AZ120" s="1001" t="s">
        <v>464</v>
      </c>
      <c r="BA120" s="950"/>
      <c r="BB120" s="950"/>
      <c r="BC120" s="950"/>
      <c r="BD120" s="950"/>
      <c r="BE120" s="950"/>
      <c r="BF120" s="950"/>
      <c r="BG120" s="950"/>
      <c r="BH120" s="950"/>
      <c r="BI120" s="950"/>
      <c r="BJ120" s="950"/>
      <c r="BK120" s="950"/>
      <c r="BL120" s="950"/>
      <c r="BM120" s="950"/>
      <c r="BN120" s="950"/>
      <c r="BO120" s="950"/>
      <c r="BP120" s="951"/>
      <c r="BQ120" s="987">
        <v>4805626</v>
      </c>
      <c r="BR120" s="988"/>
      <c r="BS120" s="988"/>
      <c r="BT120" s="988"/>
      <c r="BU120" s="988"/>
      <c r="BV120" s="988">
        <v>4427445</v>
      </c>
      <c r="BW120" s="988"/>
      <c r="BX120" s="988"/>
      <c r="BY120" s="988"/>
      <c r="BZ120" s="988"/>
      <c r="CA120" s="988">
        <v>5184917</v>
      </c>
      <c r="CB120" s="988"/>
      <c r="CC120" s="988"/>
      <c r="CD120" s="988"/>
      <c r="CE120" s="988"/>
      <c r="CF120" s="1002">
        <v>96.2</v>
      </c>
      <c r="CG120" s="1003"/>
      <c r="CH120" s="1003"/>
      <c r="CI120" s="1003"/>
      <c r="CJ120" s="1003"/>
      <c r="CK120" s="1068" t="s">
        <v>465</v>
      </c>
      <c r="CL120" s="1069"/>
      <c r="CM120" s="1069"/>
      <c r="CN120" s="1069"/>
      <c r="CO120" s="1070"/>
      <c r="CP120" s="1076" t="s">
        <v>466</v>
      </c>
      <c r="CQ120" s="1077"/>
      <c r="CR120" s="1077"/>
      <c r="CS120" s="1077"/>
      <c r="CT120" s="1077"/>
      <c r="CU120" s="1077"/>
      <c r="CV120" s="1077"/>
      <c r="CW120" s="1077"/>
      <c r="CX120" s="1077"/>
      <c r="CY120" s="1077"/>
      <c r="CZ120" s="1077"/>
      <c r="DA120" s="1077"/>
      <c r="DB120" s="1077"/>
      <c r="DC120" s="1077"/>
      <c r="DD120" s="1077"/>
      <c r="DE120" s="1077"/>
      <c r="DF120" s="1078"/>
      <c r="DG120" s="987">
        <v>99525</v>
      </c>
      <c r="DH120" s="988"/>
      <c r="DI120" s="988"/>
      <c r="DJ120" s="988"/>
      <c r="DK120" s="988"/>
      <c r="DL120" s="988">
        <v>90016</v>
      </c>
      <c r="DM120" s="988"/>
      <c r="DN120" s="988"/>
      <c r="DO120" s="988"/>
      <c r="DP120" s="988"/>
      <c r="DQ120" s="988">
        <v>501809</v>
      </c>
      <c r="DR120" s="988"/>
      <c r="DS120" s="988"/>
      <c r="DT120" s="988"/>
      <c r="DU120" s="988"/>
      <c r="DV120" s="989">
        <v>9.3000000000000007</v>
      </c>
      <c r="DW120" s="989"/>
      <c r="DX120" s="989"/>
      <c r="DY120" s="989"/>
      <c r="DZ120" s="990"/>
    </row>
    <row r="121" spans="1:130" s="248" customFormat="1" ht="26.25" customHeight="1" x14ac:dyDescent="0.15">
      <c r="A121" s="1126"/>
      <c r="B121" s="1007"/>
      <c r="C121" s="1028" t="s">
        <v>467</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127</v>
      </c>
      <c r="AB121" s="1020"/>
      <c r="AC121" s="1020"/>
      <c r="AD121" s="1020"/>
      <c r="AE121" s="1021"/>
      <c r="AF121" s="1022" t="s">
        <v>127</v>
      </c>
      <c r="AG121" s="1020"/>
      <c r="AH121" s="1020"/>
      <c r="AI121" s="1020"/>
      <c r="AJ121" s="1021"/>
      <c r="AK121" s="1022" t="s">
        <v>127</v>
      </c>
      <c r="AL121" s="1020"/>
      <c r="AM121" s="1020"/>
      <c r="AN121" s="1020"/>
      <c r="AO121" s="1021"/>
      <c r="AP121" s="1023" t="s">
        <v>127</v>
      </c>
      <c r="AQ121" s="1024"/>
      <c r="AR121" s="1024"/>
      <c r="AS121" s="1024"/>
      <c r="AT121" s="1025"/>
      <c r="AU121" s="1053"/>
      <c r="AV121" s="1054"/>
      <c r="AW121" s="1054"/>
      <c r="AX121" s="1054"/>
      <c r="AY121" s="1055"/>
      <c r="AZ121" s="1010" t="s">
        <v>468</v>
      </c>
      <c r="BA121" s="1011"/>
      <c r="BB121" s="1011"/>
      <c r="BC121" s="1011"/>
      <c r="BD121" s="1011"/>
      <c r="BE121" s="1011"/>
      <c r="BF121" s="1011"/>
      <c r="BG121" s="1011"/>
      <c r="BH121" s="1011"/>
      <c r="BI121" s="1011"/>
      <c r="BJ121" s="1011"/>
      <c r="BK121" s="1011"/>
      <c r="BL121" s="1011"/>
      <c r="BM121" s="1011"/>
      <c r="BN121" s="1011"/>
      <c r="BO121" s="1011"/>
      <c r="BP121" s="1012"/>
      <c r="BQ121" s="980">
        <v>294343</v>
      </c>
      <c r="BR121" s="981"/>
      <c r="BS121" s="981"/>
      <c r="BT121" s="981"/>
      <c r="BU121" s="981"/>
      <c r="BV121" s="981">
        <v>239998</v>
      </c>
      <c r="BW121" s="981"/>
      <c r="BX121" s="981"/>
      <c r="BY121" s="981"/>
      <c r="BZ121" s="981"/>
      <c r="CA121" s="981">
        <v>188638</v>
      </c>
      <c r="CB121" s="981"/>
      <c r="CC121" s="981"/>
      <c r="CD121" s="981"/>
      <c r="CE121" s="981"/>
      <c r="CF121" s="975">
        <v>3.5</v>
      </c>
      <c r="CG121" s="976"/>
      <c r="CH121" s="976"/>
      <c r="CI121" s="976"/>
      <c r="CJ121" s="976"/>
      <c r="CK121" s="1071"/>
      <c r="CL121" s="1072"/>
      <c r="CM121" s="1072"/>
      <c r="CN121" s="1072"/>
      <c r="CO121" s="1073"/>
      <c r="CP121" s="1081" t="s">
        <v>409</v>
      </c>
      <c r="CQ121" s="1082"/>
      <c r="CR121" s="1082"/>
      <c r="CS121" s="1082"/>
      <c r="CT121" s="1082"/>
      <c r="CU121" s="1082"/>
      <c r="CV121" s="1082"/>
      <c r="CW121" s="1082"/>
      <c r="CX121" s="1082"/>
      <c r="CY121" s="1082"/>
      <c r="CZ121" s="1082"/>
      <c r="DA121" s="1082"/>
      <c r="DB121" s="1082"/>
      <c r="DC121" s="1082"/>
      <c r="DD121" s="1082"/>
      <c r="DE121" s="1082"/>
      <c r="DF121" s="1083"/>
      <c r="DG121" s="980">
        <v>697644</v>
      </c>
      <c r="DH121" s="981"/>
      <c r="DI121" s="981"/>
      <c r="DJ121" s="981"/>
      <c r="DK121" s="981"/>
      <c r="DL121" s="981">
        <v>590176</v>
      </c>
      <c r="DM121" s="981"/>
      <c r="DN121" s="981"/>
      <c r="DO121" s="981"/>
      <c r="DP121" s="981"/>
      <c r="DQ121" s="981">
        <v>80980</v>
      </c>
      <c r="DR121" s="981"/>
      <c r="DS121" s="981"/>
      <c r="DT121" s="981"/>
      <c r="DU121" s="981"/>
      <c r="DV121" s="982">
        <v>1.5</v>
      </c>
      <c r="DW121" s="982"/>
      <c r="DX121" s="982"/>
      <c r="DY121" s="982"/>
      <c r="DZ121" s="983"/>
    </row>
    <row r="122" spans="1:130" s="248" customFormat="1" ht="26.25" customHeight="1" x14ac:dyDescent="0.15">
      <c r="A122" s="1126"/>
      <c r="B122" s="1007"/>
      <c r="C122" s="977" t="s">
        <v>449</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127</v>
      </c>
      <c r="AB122" s="1020"/>
      <c r="AC122" s="1020"/>
      <c r="AD122" s="1020"/>
      <c r="AE122" s="1021"/>
      <c r="AF122" s="1022" t="s">
        <v>127</v>
      </c>
      <c r="AG122" s="1020"/>
      <c r="AH122" s="1020"/>
      <c r="AI122" s="1020"/>
      <c r="AJ122" s="1021"/>
      <c r="AK122" s="1022" t="s">
        <v>127</v>
      </c>
      <c r="AL122" s="1020"/>
      <c r="AM122" s="1020"/>
      <c r="AN122" s="1020"/>
      <c r="AO122" s="1021"/>
      <c r="AP122" s="1023" t="s">
        <v>127</v>
      </c>
      <c r="AQ122" s="1024"/>
      <c r="AR122" s="1024"/>
      <c r="AS122" s="1024"/>
      <c r="AT122" s="1025"/>
      <c r="AU122" s="1053"/>
      <c r="AV122" s="1054"/>
      <c r="AW122" s="1054"/>
      <c r="AX122" s="1054"/>
      <c r="AY122" s="1055"/>
      <c r="AZ122" s="1035" t="s">
        <v>469</v>
      </c>
      <c r="BA122" s="1026"/>
      <c r="BB122" s="1026"/>
      <c r="BC122" s="1026"/>
      <c r="BD122" s="1026"/>
      <c r="BE122" s="1026"/>
      <c r="BF122" s="1026"/>
      <c r="BG122" s="1026"/>
      <c r="BH122" s="1026"/>
      <c r="BI122" s="1026"/>
      <c r="BJ122" s="1026"/>
      <c r="BK122" s="1026"/>
      <c r="BL122" s="1026"/>
      <c r="BM122" s="1026"/>
      <c r="BN122" s="1026"/>
      <c r="BO122" s="1026"/>
      <c r="BP122" s="1027"/>
      <c r="BQ122" s="1058">
        <v>8506924</v>
      </c>
      <c r="BR122" s="1059"/>
      <c r="BS122" s="1059"/>
      <c r="BT122" s="1059"/>
      <c r="BU122" s="1059"/>
      <c r="BV122" s="1059">
        <v>8827819</v>
      </c>
      <c r="BW122" s="1059"/>
      <c r="BX122" s="1059"/>
      <c r="BY122" s="1059"/>
      <c r="BZ122" s="1059"/>
      <c r="CA122" s="1059">
        <v>9239173</v>
      </c>
      <c r="CB122" s="1059"/>
      <c r="CC122" s="1059"/>
      <c r="CD122" s="1059"/>
      <c r="CE122" s="1059"/>
      <c r="CF122" s="1079">
        <v>171.5</v>
      </c>
      <c r="CG122" s="1080"/>
      <c r="CH122" s="1080"/>
      <c r="CI122" s="1080"/>
      <c r="CJ122" s="1080"/>
      <c r="CK122" s="1071"/>
      <c r="CL122" s="1072"/>
      <c r="CM122" s="1072"/>
      <c r="CN122" s="1072"/>
      <c r="CO122" s="1073"/>
      <c r="CP122" s="1081" t="s">
        <v>470</v>
      </c>
      <c r="CQ122" s="1082"/>
      <c r="CR122" s="1082"/>
      <c r="CS122" s="1082"/>
      <c r="CT122" s="1082"/>
      <c r="CU122" s="1082"/>
      <c r="CV122" s="1082"/>
      <c r="CW122" s="1082"/>
      <c r="CX122" s="1082"/>
      <c r="CY122" s="1082"/>
      <c r="CZ122" s="1082"/>
      <c r="DA122" s="1082"/>
      <c r="DB122" s="1082"/>
      <c r="DC122" s="1082"/>
      <c r="DD122" s="1082"/>
      <c r="DE122" s="1082"/>
      <c r="DF122" s="1083"/>
      <c r="DG122" s="980">
        <v>29319</v>
      </c>
      <c r="DH122" s="981"/>
      <c r="DI122" s="981"/>
      <c r="DJ122" s="981"/>
      <c r="DK122" s="981"/>
      <c r="DL122" s="981">
        <v>33161</v>
      </c>
      <c r="DM122" s="981"/>
      <c r="DN122" s="981"/>
      <c r="DO122" s="981"/>
      <c r="DP122" s="981"/>
      <c r="DQ122" s="981">
        <v>31583</v>
      </c>
      <c r="DR122" s="981"/>
      <c r="DS122" s="981"/>
      <c r="DT122" s="981"/>
      <c r="DU122" s="981"/>
      <c r="DV122" s="982">
        <v>0.6</v>
      </c>
      <c r="DW122" s="982"/>
      <c r="DX122" s="982"/>
      <c r="DY122" s="982"/>
      <c r="DZ122" s="983"/>
    </row>
    <row r="123" spans="1:130" s="248" customFormat="1" ht="26.25" customHeight="1" x14ac:dyDescent="0.15">
      <c r="A123" s="1126"/>
      <c r="B123" s="1007"/>
      <c r="C123" s="977" t="s">
        <v>455</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127</v>
      </c>
      <c r="AB123" s="1020"/>
      <c r="AC123" s="1020"/>
      <c r="AD123" s="1020"/>
      <c r="AE123" s="1021"/>
      <c r="AF123" s="1022" t="s">
        <v>127</v>
      </c>
      <c r="AG123" s="1020"/>
      <c r="AH123" s="1020"/>
      <c r="AI123" s="1020"/>
      <c r="AJ123" s="1021"/>
      <c r="AK123" s="1022" t="s">
        <v>471</v>
      </c>
      <c r="AL123" s="1020"/>
      <c r="AM123" s="1020"/>
      <c r="AN123" s="1020"/>
      <c r="AO123" s="1021"/>
      <c r="AP123" s="1023" t="s">
        <v>410</v>
      </c>
      <c r="AQ123" s="1024"/>
      <c r="AR123" s="1024"/>
      <c r="AS123" s="1024"/>
      <c r="AT123" s="1025"/>
      <c r="AU123" s="1056"/>
      <c r="AV123" s="1057"/>
      <c r="AW123" s="1057"/>
      <c r="AX123" s="1057"/>
      <c r="AY123" s="1057"/>
      <c r="AZ123" s="279" t="s">
        <v>186</v>
      </c>
      <c r="BA123" s="279"/>
      <c r="BB123" s="279"/>
      <c r="BC123" s="279"/>
      <c r="BD123" s="279"/>
      <c r="BE123" s="279"/>
      <c r="BF123" s="279"/>
      <c r="BG123" s="279"/>
      <c r="BH123" s="279"/>
      <c r="BI123" s="279"/>
      <c r="BJ123" s="279"/>
      <c r="BK123" s="279"/>
      <c r="BL123" s="279"/>
      <c r="BM123" s="279"/>
      <c r="BN123" s="279"/>
      <c r="BO123" s="1036" t="s">
        <v>472</v>
      </c>
      <c r="BP123" s="1067"/>
      <c r="BQ123" s="1097">
        <v>13606893</v>
      </c>
      <c r="BR123" s="1098"/>
      <c r="BS123" s="1098"/>
      <c r="BT123" s="1098"/>
      <c r="BU123" s="1098"/>
      <c r="BV123" s="1098">
        <v>13495262</v>
      </c>
      <c r="BW123" s="1098"/>
      <c r="BX123" s="1098"/>
      <c r="BY123" s="1098"/>
      <c r="BZ123" s="1098"/>
      <c r="CA123" s="1098">
        <v>14612728</v>
      </c>
      <c r="CB123" s="1098"/>
      <c r="CC123" s="1098"/>
      <c r="CD123" s="1098"/>
      <c r="CE123" s="1098"/>
      <c r="CF123" s="1060"/>
      <c r="CG123" s="1061"/>
      <c r="CH123" s="1061"/>
      <c r="CI123" s="1061"/>
      <c r="CJ123" s="1062"/>
      <c r="CK123" s="1071"/>
      <c r="CL123" s="1072"/>
      <c r="CM123" s="1072"/>
      <c r="CN123" s="1072"/>
      <c r="CO123" s="1073"/>
      <c r="CP123" s="1081" t="s">
        <v>473</v>
      </c>
      <c r="CQ123" s="1082"/>
      <c r="CR123" s="1082"/>
      <c r="CS123" s="1082"/>
      <c r="CT123" s="1082"/>
      <c r="CU123" s="1082"/>
      <c r="CV123" s="1082"/>
      <c r="CW123" s="1082"/>
      <c r="CX123" s="1082"/>
      <c r="CY123" s="1082"/>
      <c r="CZ123" s="1082"/>
      <c r="DA123" s="1082"/>
      <c r="DB123" s="1082"/>
      <c r="DC123" s="1082"/>
      <c r="DD123" s="1082"/>
      <c r="DE123" s="1082"/>
      <c r="DF123" s="1083"/>
      <c r="DG123" s="1019" t="s">
        <v>127</v>
      </c>
      <c r="DH123" s="1020"/>
      <c r="DI123" s="1020"/>
      <c r="DJ123" s="1020"/>
      <c r="DK123" s="1021"/>
      <c r="DL123" s="1022" t="s">
        <v>127</v>
      </c>
      <c r="DM123" s="1020"/>
      <c r="DN123" s="1020"/>
      <c r="DO123" s="1020"/>
      <c r="DP123" s="1021"/>
      <c r="DQ123" s="1022" t="s">
        <v>127</v>
      </c>
      <c r="DR123" s="1020"/>
      <c r="DS123" s="1020"/>
      <c r="DT123" s="1020"/>
      <c r="DU123" s="1021"/>
      <c r="DV123" s="1023" t="s">
        <v>127</v>
      </c>
      <c r="DW123" s="1024"/>
      <c r="DX123" s="1024"/>
      <c r="DY123" s="1024"/>
      <c r="DZ123" s="1025"/>
    </row>
    <row r="124" spans="1:130" s="248" customFormat="1" ht="26.25" customHeight="1" thickBot="1" x14ac:dyDescent="0.2">
      <c r="A124" s="1126"/>
      <c r="B124" s="1007"/>
      <c r="C124" s="977" t="s">
        <v>458</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127</v>
      </c>
      <c r="AB124" s="1020"/>
      <c r="AC124" s="1020"/>
      <c r="AD124" s="1020"/>
      <c r="AE124" s="1021"/>
      <c r="AF124" s="1022" t="s">
        <v>410</v>
      </c>
      <c r="AG124" s="1020"/>
      <c r="AH124" s="1020"/>
      <c r="AI124" s="1020"/>
      <c r="AJ124" s="1021"/>
      <c r="AK124" s="1022" t="s">
        <v>410</v>
      </c>
      <c r="AL124" s="1020"/>
      <c r="AM124" s="1020"/>
      <c r="AN124" s="1020"/>
      <c r="AO124" s="1021"/>
      <c r="AP124" s="1023" t="s">
        <v>410</v>
      </c>
      <c r="AQ124" s="1024"/>
      <c r="AR124" s="1024"/>
      <c r="AS124" s="1024"/>
      <c r="AT124" s="1025"/>
      <c r="AU124" s="1093" t="s">
        <v>474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127</v>
      </c>
      <c r="BR124" s="1089"/>
      <c r="BS124" s="1089"/>
      <c r="BT124" s="1089"/>
      <c r="BU124" s="1089"/>
      <c r="BV124" s="1089" t="s">
        <v>127</v>
      </c>
      <c r="BW124" s="1089"/>
      <c r="BX124" s="1089"/>
      <c r="BY124" s="1089"/>
      <c r="BZ124" s="1089"/>
      <c r="CA124" s="1089" t="s">
        <v>127</v>
      </c>
      <c r="CB124" s="1089"/>
      <c r="CC124" s="1089"/>
      <c r="CD124" s="1089"/>
      <c r="CE124" s="1089"/>
      <c r="CF124" s="1090"/>
      <c r="CG124" s="1091"/>
      <c r="CH124" s="1091"/>
      <c r="CI124" s="1091"/>
      <c r="CJ124" s="1092"/>
      <c r="CK124" s="1074"/>
      <c r="CL124" s="1074"/>
      <c r="CM124" s="1074"/>
      <c r="CN124" s="1074"/>
      <c r="CO124" s="1075"/>
      <c r="CP124" s="1081" t="s">
        <v>475</v>
      </c>
      <c r="CQ124" s="1082"/>
      <c r="CR124" s="1082"/>
      <c r="CS124" s="1082"/>
      <c r="CT124" s="1082"/>
      <c r="CU124" s="1082"/>
      <c r="CV124" s="1082"/>
      <c r="CW124" s="1082"/>
      <c r="CX124" s="1082"/>
      <c r="CY124" s="1082"/>
      <c r="CZ124" s="1082"/>
      <c r="DA124" s="1082"/>
      <c r="DB124" s="1082"/>
      <c r="DC124" s="1082"/>
      <c r="DD124" s="1082"/>
      <c r="DE124" s="1082"/>
      <c r="DF124" s="1083"/>
      <c r="DG124" s="1066" t="s">
        <v>127</v>
      </c>
      <c r="DH124" s="1045"/>
      <c r="DI124" s="1045"/>
      <c r="DJ124" s="1045"/>
      <c r="DK124" s="1046"/>
      <c r="DL124" s="1044" t="s">
        <v>127</v>
      </c>
      <c r="DM124" s="1045"/>
      <c r="DN124" s="1045"/>
      <c r="DO124" s="1045"/>
      <c r="DP124" s="1046"/>
      <c r="DQ124" s="1044" t="s">
        <v>127</v>
      </c>
      <c r="DR124" s="1045"/>
      <c r="DS124" s="1045"/>
      <c r="DT124" s="1045"/>
      <c r="DU124" s="1046"/>
      <c r="DV124" s="1047" t="s">
        <v>127</v>
      </c>
      <c r="DW124" s="1048"/>
      <c r="DX124" s="1048"/>
      <c r="DY124" s="1048"/>
      <c r="DZ124" s="1049"/>
    </row>
    <row r="125" spans="1:130" s="248" customFormat="1" ht="26.25" customHeight="1" x14ac:dyDescent="0.15">
      <c r="A125" s="1126"/>
      <c r="B125" s="1007"/>
      <c r="C125" s="977" t="s">
        <v>460</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127</v>
      </c>
      <c r="AB125" s="1020"/>
      <c r="AC125" s="1020"/>
      <c r="AD125" s="1020"/>
      <c r="AE125" s="1021"/>
      <c r="AF125" s="1022" t="s">
        <v>127</v>
      </c>
      <c r="AG125" s="1020"/>
      <c r="AH125" s="1020"/>
      <c r="AI125" s="1020"/>
      <c r="AJ125" s="1021"/>
      <c r="AK125" s="1022" t="s">
        <v>127</v>
      </c>
      <c r="AL125" s="1020"/>
      <c r="AM125" s="1020"/>
      <c r="AN125" s="1020"/>
      <c r="AO125" s="1021"/>
      <c r="AP125" s="1023" t="s">
        <v>127</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476</v>
      </c>
      <c r="CL125" s="1069"/>
      <c r="CM125" s="1069"/>
      <c r="CN125" s="1069"/>
      <c r="CO125" s="1070"/>
      <c r="CP125" s="1001" t="s">
        <v>477</v>
      </c>
      <c r="CQ125" s="950"/>
      <c r="CR125" s="950"/>
      <c r="CS125" s="950"/>
      <c r="CT125" s="950"/>
      <c r="CU125" s="950"/>
      <c r="CV125" s="950"/>
      <c r="CW125" s="950"/>
      <c r="CX125" s="950"/>
      <c r="CY125" s="950"/>
      <c r="CZ125" s="950"/>
      <c r="DA125" s="950"/>
      <c r="DB125" s="950"/>
      <c r="DC125" s="950"/>
      <c r="DD125" s="950"/>
      <c r="DE125" s="950"/>
      <c r="DF125" s="951"/>
      <c r="DG125" s="987" t="s">
        <v>127</v>
      </c>
      <c r="DH125" s="988"/>
      <c r="DI125" s="988"/>
      <c r="DJ125" s="988"/>
      <c r="DK125" s="988"/>
      <c r="DL125" s="988" t="s">
        <v>127</v>
      </c>
      <c r="DM125" s="988"/>
      <c r="DN125" s="988"/>
      <c r="DO125" s="988"/>
      <c r="DP125" s="988"/>
      <c r="DQ125" s="988" t="s">
        <v>127</v>
      </c>
      <c r="DR125" s="988"/>
      <c r="DS125" s="988"/>
      <c r="DT125" s="988"/>
      <c r="DU125" s="988"/>
      <c r="DV125" s="989" t="s">
        <v>127</v>
      </c>
      <c r="DW125" s="989"/>
      <c r="DX125" s="989"/>
      <c r="DY125" s="989"/>
      <c r="DZ125" s="990"/>
    </row>
    <row r="126" spans="1:130" s="248" customFormat="1" ht="26.25" customHeight="1" thickBot="1" x14ac:dyDescent="0.2">
      <c r="A126" s="1126"/>
      <c r="B126" s="1007"/>
      <c r="C126" s="977" t="s">
        <v>462</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410</v>
      </c>
      <c r="AB126" s="1020"/>
      <c r="AC126" s="1020"/>
      <c r="AD126" s="1020"/>
      <c r="AE126" s="1021"/>
      <c r="AF126" s="1022" t="s">
        <v>410</v>
      </c>
      <c r="AG126" s="1020"/>
      <c r="AH126" s="1020"/>
      <c r="AI126" s="1020"/>
      <c r="AJ126" s="1021"/>
      <c r="AK126" s="1022" t="s">
        <v>127</v>
      </c>
      <c r="AL126" s="1020"/>
      <c r="AM126" s="1020"/>
      <c r="AN126" s="1020"/>
      <c r="AO126" s="1021"/>
      <c r="AP126" s="1023" t="s">
        <v>410</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478</v>
      </c>
      <c r="CQ126" s="1011"/>
      <c r="CR126" s="1011"/>
      <c r="CS126" s="1011"/>
      <c r="CT126" s="1011"/>
      <c r="CU126" s="1011"/>
      <c r="CV126" s="1011"/>
      <c r="CW126" s="1011"/>
      <c r="CX126" s="1011"/>
      <c r="CY126" s="1011"/>
      <c r="CZ126" s="1011"/>
      <c r="DA126" s="1011"/>
      <c r="DB126" s="1011"/>
      <c r="DC126" s="1011"/>
      <c r="DD126" s="1011"/>
      <c r="DE126" s="1011"/>
      <c r="DF126" s="1012"/>
      <c r="DG126" s="980" t="s">
        <v>127</v>
      </c>
      <c r="DH126" s="981"/>
      <c r="DI126" s="981"/>
      <c r="DJ126" s="981"/>
      <c r="DK126" s="981"/>
      <c r="DL126" s="981" t="s">
        <v>127</v>
      </c>
      <c r="DM126" s="981"/>
      <c r="DN126" s="981"/>
      <c r="DO126" s="981"/>
      <c r="DP126" s="981"/>
      <c r="DQ126" s="981" t="s">
        <v>127</v>
      </c>
      <c r="DR126" s="981"/>
      <c r="DS126" s="981"/>
      <c r="DT126" s="981"/>
      <c r="DU126" s="981"/>
      <c r="DV126" s="982" t="s">
        <v>127</v>
      </c>
      <c r="DW126" s="982"/>
      <c r="DX126" s="982"/>
      <c r="DY126" s="982"/>
      <c r="DZ126" s="983"/>
    </row>
    <row r="127" spans="1:130" s="248" customFormat="1" ht="26.25" customHeight="1" x14ac:dyDescent="0.15">
      <c r="A127" s="1127"/>
      <c r="B127" s="1009"/>
      <c r="C127" s="1063" t="s">
        <v>479</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127</v>
      </c>
      <c r="AB127" s="1020"/>
      <c r="AC127" s="1020"/>
      <c r="AD127" s="1020"/>
      <c r="AE127" s="1021"/>
      <c r="AF127" s="1022" t="s">
        <v>127</v>
      </c>
      <c r="AG127" s="1020"/>
      <c r="AH127" s="1020"/>
      <c r="AI127" s="1020"/>
      <c r="AJ127" s="1021"/>
      <c r="AK127" s="1022" t="s">
        <v>410</v>
      </c>
      <c r="AL127" s="1020"/>
      <c r="AM127" s="1020"/>
      <c r="AN127" s="1020"/>
      <c r="AO127" s="1021"/>
      <c r="AP127" s="1023" t="s">
        <v>127</v>
      </c>
      <c r="AQ127" s="1024"/>
      <c r="AR127" s="1024"/>
      <c r="AS127" s="1024"/>
      <c r="AT127" s="1025"/>
      <c r="AU127" s="284"/>
      <c r="AV127" s="284"/>
      <c r="AW127" s="284"/>
      <c r="AX127" s="1099" t="s">
        <v>480</v>
      </c>
      <c r="AY127" s="1100"/>
      <c r="AZ127" s="1100"/>
      <c r="BA127" s="1100"/>
      <c r="BB127" s="1100"/>
      <c r="BC127" s="1100"/>
      <c r="BD127" s="1100"/>
      <c r="BE127" s="1101"/>
      <c r="BF127" s="1102" t="s">
        <v>481</v>
      </c>
      <c r="BG127" s="1100"/>
      <c r="BH127" s="1100"/>
      <c r="BI127" s="1100"/>
      <c r="BJ127" s="1100"/>
      <c r="BK127" s="1100"/>
      <c r="BL127" s="1101"/>
      <c r="BM127" s="1102" t="s">
        <v>482</v>
      </c>
      <c r="BN127" s="1100"/>
      <c r="BO127" s="1100"/>
      <c r="BP127" s="1100"/>
      <c r="BQ127" s="1100"/>
      <c r="BR127" s="1100"/>
      <c r="BS127" s="1101"/>
      <c r="BT127" s="1102" t="s">
        <v>483</v>
      </c>
      <c r="BU127" s="1100"/>
      <c r="BV127" s="1100"/>
      <c r="BW127" s="1100"/>
      <c r="BX127" s="1100"/>
      <c r="BY127" s="1100"/>
      <c r="BZ127" s="1124"/>
      <c r="CA127" s="284"/>
      <c r="CB127" s="284"/>
      <c r="CC127" s="284"/>
      <c r="CD127" s="285"/>
      <c r="CE127" s="285"/>
      <c r="CF127" s="285"/>
      <c r="CG127" s="282"/>
      <c r="CH127" s="282"/>
      <c r="CI127" s="282"/>
      <c r="CJ127" s="283"/>
      <c r="CK127" s="1085"/>
      <c r="CL127" s="1072"/>
      <c r="CM127" s="1072"/>
      <c r="CN127" s="1072"/>
      <c r="CO127" s="1073"/>
      <c r="CP127" s="1010" t="s">
        <v>484</v>
      </c>
      <c r="CQ127" s="1011"/>
      <c r="CR127" s="1011"/>
      <c r="CS127" s="1011"/>
      <c r="CT127" s="1011"/>
      <c r="CU127" s="1011"/>
      <c r="CV127" s="1011"/>
      <c r="CW127" s="1011"/>
      <c r="CX127" s="1011"/>
      <c r="CY127" s="1011"/>
      <c r="CZ127" s="1011"/>
      <c r="DA127" s="1011"/>
      <c r="DB127" s="1011"/>
      <c r="DC127" s="1011"/>
      <c r="DD127" s="1011"/>
      <c r="DE127" s="1011"/>
      <c r="DF127" s="1012"/>
      <c r="DG127" s="980" t="s">
        <v>127</v>
      </c>
      <c r="DH127" s="981"/>
      <c r="DI127" s="981"/>
      <c r="DJ127" s="981"/>
      <c r="DK127" s="981"/>
      <c r="DL127" s="981" t="s">
        <v>127</v>
      </c>
      <c r="DM127" s="981"/>
      <c r="DN127" s="981"/>
      <c r="DO127" s="981"/>
      <c r="DP127" s="981"/>
      <c r="DQ127" s="981" t="s">
        <v>127</v>
      </c>
      <c r="DR127" s="981"/>
      <c r="DS127" s="981"/>
      <c r="DT127" s="981"/>
      <c r="DU127" s="981"/>
      <c r="DV127" s="982" t="s">
        <v>410</v>
      </c>
      <c r="DW127" s="982"/>
      <c r="DX127" s="982"/>
      <c r="DY127" s="982"/>
      <c r="DZ127" s="983"/>
    </row>
    <row r="128" spans="1:130" s="248" customFormat="1" ht="26.25" customHeight="1" thickBot="1" x14ac:dyDescent="0.2">
      <c r="A128" s="1110" t="s">
        <v>485</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486</v>
      </c>
      <c r="X128" s="1112"/>
      <c r="Y128" s="1112"/>
      <c r="Z128" s="1113"/>
      <c r="AA128" s="1114">
        <v>68812</v>
      </c>
      <c r="AB128" s="1115"/>
      <c r="AC128" s="1115"/>
      <c r="AD128" s="1115"/>
      <c r="AE128" s="1116"/>
      <c r="AF128" s="1117">
        <v>58939</v>
      </c>
      <c r="AG128" s="1115"/>
      <c r="AH128" s="1115"/>
      <c r="AI128" s="1115"/>
      <c r="AJ128" s="1116"/>
      <c r="AK128" s="1117">
        <v>59841</v>
      </c>
      <c r="AL128" s="1115"/>
      <c r="AM128" s="1115"/>
      <c r="AN128" s="1115"/>
      <c r="AO128" s="1116"/>
      <c r="AP128" s="1118"/>
      <c r="AQ128" s="1119"/>
      <c r="AR128" s="1119"/>
      <c r="AS128" s="1119"/>
      <c r="AT128" s="1120"/>
      <c r="AU128" s="284"/>
      <c r="AV128" s="284"/>
      <c r="AW128" s="284"/>
      <c r="AX128" s="949" t="s">
        <v>487</v>
      </c>
      <c r="AY128" s="950"/>
      <c r="AZ128" s="950"/>
      <c r="BA128" s="950"/>
      <c r="BB128" s="950"/>
      <c r="BC128" s="950"/>
      <c r="BD128" s="950"/>
      <c r="BE128" s="951"/>
      <c r="BF128" s="1121" t="s">
        <v>127</v>
      </c>
      <c r="BG128" s="1122"/>
      <c r="BH128" s="1122"/>
      <c r="BI128" s="1122"/>
      <c r="BJ128" s="1122"/>
      <c r="BK128" s="1122"/>
      <c r="BL128" s="1123"/>
      <c r="BM128" s="1121">
        <v>14.33</v>
      </c>
      <c r="BN128" s="1122"/>
      <c r="BO128" s="1122"/>
      <c r="BP128" s="1122"/>
      <c r="BQ128" s="1122"/>
      <c r="BR128" s="1122"/>
      <c r="BS128" s="1123"/>
      <c r="BT128" s="1121">
        <v>20</v>
      </c>
      <c r="BU128" s="1122"/>
      <c r="BV128" s="1122"/>
      <c r="BW128" s="1122"/>
      <c r="BX128" s="1122"/>
      <c r="BY128" s="1122"/>
      <c r="BZ128" s="1140"/>
      <c r="CA128" s="285"/>
      <c r="CB128" s="285"/>
      <c r="CC128" s="285"/>
      <c r="CD128" s="285"/>
      <c r="CE128" s="285"/>
      <c r="CF128" s="285"/>
      <c r="CG128" s="282"/>
      <c r="CH128" s="282"/>
      <c r="CI128" s="282"/>
      <c r="CJ128" s="283"/>
      <c r="CK128" s="1086"/>
      <c r="CL128" s="1087"/>
      <c r="CM128" s="1087"/>
      <c r="CN128" s="1087"/>
      <c r="CO128" s="1088"/>
      <c r="CP128" s="1103" t="s">
        <v>488</v>
      </c>
      <c r="CQ128" s="1104"/>
      <c r="CR128" s="1104"/>
      <c r="CS128" s="1104"/>
      <c r="CT128" s="1104"/>
      <c r="CU128" s="1104"/>
      <c r="CV128" s="1104"/>
      <c r="CW128" s="1104"/>
      <c r="CX128" s="1104"/>
      <c r="CY128" s="1104"/>
      <c r="CZ128" s="1104"/>
      <c r="DA128" s="1104"/>
      <c r="DB128" s="1104"/>
      <c r="DC128" s="1104"/>
      <c r="DD128" s="1104"/>
      <c r="DE128" s="1104"/>
      <c r="DF128" s="1105"/>
      <c r="DG128" s="1106">
        <v>1374</v>
      </c>
      <c r="DH128" s="1107"/>
      <c r="DI128" s="1107"/>
      <c r="DJ128" s="1107"/>
      <c r="DK128" s="1107"/>
      <c r="DL128" s="1107" t="s">
        <v>410</v>
      </c>
      <c r="DM128" s="1107"/>
      <c r="DN128" s="1107"/>
      <c r="DO128" s="1107"/>
      <c r="DP128" s="1107"/>
      <c r="DQ128" s="1107" t="s">
        <v>127</v>
      </c>
      <c r="DR128" s="1107"/>
      <c r="DS128" s="1107"/>
      <c r="DT128" s="1107"/>
      <c r="DU128" s="1107"/>
      <c r="DV128" s="1108" t="s">
        <v>127</v>
      </c>
      <c r="DW128" s="1108"/>
      <c r="DX128" s="1108"/>
      <c r="DY128" s="1108"/>
      <c r="DZ128" s="1109"/>
    </row>
    <row r="129" spans="1:131" s="248" customFormat="1" ht="26.25" customHeight="1" x14ac:dyDescent="0.15">
      <c r="A129" s="991" t="s">
        <v>106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489</v>
      </c>
      <c r="X129" s="1135"/>
      <c r="Y129" s="1135"/>
      <c r="Z129" s="1136"/>
      <c r="AA129" s="1019">
        <v>6066613</v>
      </c>
      <c r="AB129" s="1020"/>
      <c r="AC129" s="1020"/>
      <c r="AD129" s="1020"/>
      <c r="AE129" s="1021"/>
      <c r="AF129" s="1022">
        <v>6096467</v>
      </c>
      <c r="AG129" s="1020"/>
      <c r="AH129" s="1020"/>
      <c r="AI129" s="1020"/>
      <c r="AJ129" s="1021"/>
      <c r="AK129" s="1022">
        <v>6257445</v>
      </c>
      <c r="AL129" s="1020"/>
      <c r="AM129" s="1020"/>
      <c r="AN129" s="1020"/>
      <c r="AO129" s="1021"/>
      <c r="AP129" s="1137"/>
      <c r="AQ129" s="1138"/>
      <c r="AR129" s="1138"/>
      <c r="AS129" s="1138"/>
      <c r="AT129" s="1139"/>
      <c r="AU129" s="286"/>
      <c r="AV129" s="286"/>
      <c r="AW129" s="286"/>
      <c r="AX129" s="1128" t="s">
        <v>490</v>
      </c>
      <c r="AY129" s="1011"/>
      <c r="AZ129" s="1011"/>
      <c r="BA129" s="1011"/>
      <c r="BB129" s="1011"/>
      <c r="BC129" s="1011"/>
      <c r="BD129" s="1011"/>
      <c r="BE129" s="1012"/>
      <c r="BF129" s="1129" t="s">
        <v>127</v>
      </c>
      <c r="BG129" s="1130"/>
      <c r="BH129" s="1130"/>
      <c r="BI129" s="1130"/>
      <c r="BJ129" s="1130"/>
      <c r="BK129" s="1130"/>
      <c r="BL129" s="1131"/>
      <c r="BM129" s="1129">
        <v>19.329999999999998</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491</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492</v>
      </c>
      <c r="X130" s="1135"/>
      <c r="Y130" s="1135"/>
      <c r="Z130" s="1136"/>
      <c r="AA130" s="1019">
        <v>896333</v>
      </c>
      <c r="AB130" s="1020"/>
      <c r="AC130" s="1020"/>
      <c r="AD130" s="1020"/>
      <c r="AE130" s="1021"/>
      <c r="AF130" s="1022">
        <v>878626</v>
      </c>
      <c r="AG130" s="1020"/>
      <c r="AH130" s="1020"/>
      <c r="AI130" s="1020"/>
      <c r="AJ130" s="1021"/>
      <c r="AK130" s="1022">
        <v>868820</v>
      </c>
      <c r="AL130" s="1020"/>
      <c r="AM130" s="1020"/>
      <c r="AN130" s="1020"/>
      <c r="AO130" s="1021"/>
      <c r="AP130" s="1137"/>
      <c r="AQ130" s="1138"/>
      <c r="AR130" s="1138"/>
      <c r="AS130" s="1138"/>
      <c r="AT130" s="1139"/>
      <c r="AU130" s="286"/>
      <c r="AV130" s="286"/>
      <c r="AW130" s="286"/>
      <c r="AX130" s="1128" t="s">
        <v>493</v>
      </c>
      <c r="AY130" s="1011"/>
      <c r="AZ130" s="1011"/>
      <c r="BA130" s="1011"/>
      <c r="BB130" s="1011"/>
      <c r="BC130" s="1011"/>
      <c r="BD130" s="1011"/>
      <c r="BE130" s="1012"/>
      <c r="BF130" s="1165">
        <v>4</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494</v>
      </c>
      <c r="X131" s="1173"/>
      <c r="Y131" s="1173"/>
      <c r="Z131" s="1174"/>
      <c r="AA131" s="1066">
        <v>5170280</v>
      </c>
      <c r="AB131" s="1045"/>
      <c r="AC131" s="1045"/>
      <c r="AD131" s="1045"/>
      <c r="AE131" s="1046"/>
      <c r="AF131" s="1044">
        <v>5217841</v>
      </c>
      <c r="AG131" s="1045"/>
      <c r="AH131" s="1045"/>
      <c r="AI131" s="1045"/>
      <c r="AJ131" s="1046"/>
      <c r="AK131" s="1044">
        <v>5388625</v>
      </c>
      <c r="AL131" s="1045"/>
      <c r="AM131" s="1045"/>
      <c r="AN131" s="1045"/>
      <c r="AO131" s="1046"/>
      <c r="AP131" s="1175"/>
      <c r="AQ131" s="1176"/>
      <c r="AR131" s="1176"/>
      <c r="AS131" s="1176"/>
      <c r="AT131" s="1177"/>
      <c r="AU131" s="286"/>
      <c r="AV131" s="286"/>
      <c r="AW131" s="286"/>
      <c r="AX131" s="1147" t="s">
        <v>495</v>
      </c>
      <c r="AY131" s="1104"/>
      <c r="AZ131" s="1104"/>
      <c r="BA131" s="1104"/>
      <c r="BB131" s="1104"/>
      <c r="BC131" s="1104"/>
      <c r="BD131" s="1104"/>
      <c r="BE131" s="1105"/>
      <c r="BF131" s="1148" t="s">
        <v>127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496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497</v>
      </c>
      <c r="W132" s="1158"/>
      <c r="X132" s="1158"/>
      <c r="Y132" s="1158"/>
      <c r="Z132" s="1159"/>
      <c r="AA132" s="1160">
        <v>3.7149825540000001</v>
      </c>
      <c r="AB132" s="1161"/>
      <c r="AC132" s="1161"/>
      <c r="AD132" s="1161"/>
      <c r="AE132" s="1162"/>
      <c r="AF132" s="1163">
        <v>4.0938771420000002</v>
      </c>
      <c r="AG132" s="1161"/>
      <c r="AH132" s="1161"/>
      <c r="AI132" s="1161"/>
      <c r="AJ132" s="1162"/>
      <c r="AK132" s="1163">
        <v>4.3751606389999997</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498</v>
      </c>
      <c r="W133" s="1141"/>
      <c r="X133" s="1141"/>
      <c r="Y133" s="1141"/>
      <c r="Z133" s="1142"/>
      <c r="AA133" s="1143">
        <v>4.2</v>
      </c>
      <c r="AB133" s="1144"/>
      <c r="AC133" s="1144"/>
      <c r="AD133" s="1144"/>
      <c r="AE133" s="1145"/>
      <c r="AF133" s="1143">
        <v>4.0999999999999996</v>
      </c>
      <c r="AG133" s="1144"/>
      <c r="AH133" s="1144"/>
      <c r="AI133" s="1144"/>
      <c r="AJ133" s="1145"/>
      <c r="AK133" s="1143">
        <v>4</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swfun2Vn+z3R0aQFkw/YMaXMWmTyk4ysZr2sH/0wEUjnLdzFQn8C25utFdV0cQ6XkwxAx9XjChO983mHDVZLQ==" saltValue="j8/RdhzeWWYGdIqXyGkt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OxSlR9bfu5/2QhTJFrspSqOh1EZGJsozPmirSrd03tsYTBRCkLVt2fMEedurWCBDJz87rhVOKXt4IdEqF1fQ==" saltValue="/XMjdR+Yj6Iklm9WEhUz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LxviSzbKrjFIIIkpEQ9UazyG6awtWuv+rcwYDuuxF1JeChkZi+iHqcRhsA/QXXxxz0fBJgWJ1Yh3xvOU5b+HQ==" saltValue="b1DxpDxBpb9TYchslG5z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507</v>
      </c>
      <c r="AL9" s="1181"/>
      <c r="AM9" s="1181"/>
      <c r="AN9" s="1182"/>
      <c r="AO9" s="314">
        <v>1827613</v>
      </c>
      <c r="AP9" s="314">
        <v>110390</v>
      </c>
      <c r="AQ9" s="315">
        <v>90403</v>
      </c>
      <c r="AR9" s="316">
        <v>22.1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508</v>
      </c>
      <c r="AL10" s="1181"/>
      <c r="AM10" s="1181"/>
      <c r="AN10" s="1182"/>
      <c r="AO10" s="317">
        <v>247868</v>
      </c>
      <c r="AP10" s="317">
        <v>14971</v>
      </c>
      <c r="AQ10" s="318">
        <v>12167</v>
      </c>
      <c r="AR10" s="319">
        <v>23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509</v>
      </c>
      <c r="AL11" s="1181"/>
      <c r="AM11" s="1181"/>
      <c r="AN11" s="1182"/>
      <c r="AO11" s="317" t="s">
        <v>510</v>
      </c>
      <c r="AP11" s="317" t="s">
        <v>510</v>
      </c>
      <c r="AQ11" s="318">
        <v>380</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511</v>
      </c>
      <c r="AL12" s="1181"/>
      <c r="AM12" s="1181"/>
      <c r="AN12" s="1182"/>
      <c r="AO12" s="317" t="s">
        <v>510</v>
      </c>
      <c r="AP12" s="317" t="s">
        <v>510</v>
      </c>
      <c r="AQ12" s="318">
        <v>15</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512</v>
      </c>
      <c r="AL13" s="1181"/>
      <c r="AM13" s="1181"/>
      <c r="AN13" s="1182"/>
      <c r="AO13" s="317">
        <v>84661</v>
      </c>
      <c r="AP13" s="317">
        <v>5114</v>
      </c>
      <c r="AQ13" s="318">
        <v>3760</v>
      </c>
      <c r="AR13" s="319">
        <v>36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513</v>
      </c>
      <c r="AL14" s="1181"/>
      <c r="AM14" s="1181"/>
      <c r="AN14" s="1182"/>
      <c r="AO14" s="317">
        <v>248635</v>
      </c>
      <c r="AP14" s="317">
        <v>15018</v>
      </c>
      <c r="AQ14" s="318">
        <v>1994</v>
      </c>
      <c r="AR14" s="319">
        <v>653.20000000000005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514</v>
      </c>
      <c r="AL15" s="1187"/>
      <c r="AM15" s="1187"/>
      <c r="AN15" s="1188"/>
      <c r="AO15" s="317">
        <v>-159142</v>
      </c>
      <c r="AP15" s="317">
        <v>-9612</v>
      </c>
      <c r="AQ15" s="318">
        <v>-7282</v>
      </c>
      <c r="AR15" s="319">
        <v>32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186</v>
      </c>
      <c r="AL16" s="1187"/>
      <c r="AM16" s="1187"/>
      <c r="AN16" s="1188"/>
      <c r="AO16" s="317">
        <v>2249635</v>
      </c>
      <c r="AP16" s="317">
        <v>135880</v>
      </c>
      <c r="AQ16" s="318">
        <v>101438</v>
      </c>
      <c r="AR16" s="319">
        <v>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519</v>
      </c>
      <c r="AL21" s="1190"/>
      <c r="AM21" s="1190"/>
      <c r="AN21" s="1191"/>
      <c r="AO21" s="330">
        <v>12.08</v>
      </c>
      <c r="AP21" s="331">
        <v>9.1999999999999993</v>
      </c>
      <c r="AQ21" s="332">
        <v>2.88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520</v>
      </c>
      <c r="AL22" s="1190"/>
      <c r="AM22" s="1190"/>
      <c r="AN22" s="1191"/>
      <c r="AO22" s="335">
        <v>94.9</v>
      </c>
      <c r="AP22" s="336">
        <v>97</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524</v>
      </c>
      <c r="AL32" s="1184"/>
      <c r="AM32" s="1184"/>
      <c r="AN32" s="1185"/>
      <c r="AO32" s="345">
        <v>1024449</v>
      </c>
      <c r="AP32" s="345">
        <v>61878</v>
      </c>
      <c r="AQ32" s="346">
        <v>48014</v>
      </c>
      <c r="AR32" s="347">
        <v>28.9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525</v>
      </c>
      <c r="AL33" s="1184"/>
      <c r="AM33" s="1184"/>
      <c r="AN33" s="1185"/>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526</v>
      </c>
      <c r="AL34" s="1184"/>
      <c r="AM34" s="1184"/>
      <c r="AN34" s="1185"/>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527</v>
      </c>
      <c r="AL35" s="1184"/>
      <c r="AM35" s="1184"/>
      <c r="AN35" s="1185"/>
      <c r="AO35" s="345">
        <v>139973</v>
      </c>
      <c r="AP35" s="345">
        <v>8455</v>
      </c>
      <c r="AQ35" s="346">
        <v>14725</v>
      </c>
      <c r="AR35" s="347">
        <v>-42.6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528</v>
      </c>
      <c r="AL36" s="1184"/>
      <c r="AM36" s="1184"/>
      <c r="AN36" s="1185"/>
      <c r="AO36" s="345" t="s">
        <v>510</v>
      </c>
      <c r="AP36" s="345" t="s">
        <v>510</v>
      </c>
      <c r="AQ36" s="346">
        <v>3255</v>
      </c>
      <c r="AR36" s="347" t="s">
        <v>510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529</v>
      </c>
      <c r="AL37" s="1184"/>
      <c r="AM37" s="1184"/>
      <c r="AN37" s="1185"/>
      <c r="AO37" s="345" t="s">
        <v>510</v>
      </c>
      <c r="AP37" s="345" t="s">
        <v>510</v>
      </c>
      <c r="AQ37" s="346">
        <v>482</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530</v>
      </c>
      <c r="AL38" s="1193"/>
      <c r="AM38" s="1193"/>
      <c r="AN38" s="1194"/>
      <c r="AO38" s="348" t="s">
        <v>510</v>
      </c>
      <c r="AP38" s="348" t="s">
        <v>510</v>
      </c>
      <c r="AQ38" s="349">
        <v>3</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531</v>
      </c>
      <c r="AL39" s="1193"/>
      <c r="AM39" s="1193"/>
      <c r="AN39" s="1194"/>
      <c r="AO39" s="345">
        <v>-59841</v>
      </c>
      <c r="AP39" s="345">
        <v>-3614</v>
      </c>
      <c r="AQ39" s="346">
        <v>-3561</v>
      </c>
      <c r="AR39" s="347">
        <v>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532</v>
      </c>
      <c r="AL40" s="1184"/>
      <c r="AM40" s="1184"/>
      <c r="AN40" s="1185"/>
      <c r="AO40" s="345">
        <v>-868820</v>
      </c>
      <c r="AP40" s="345">
        <v>-52478</v>
      </c>
      <c r="AQ40" s="346">
        <v>-44235</v>
      </c>
      <c r="AR40" s="347">
        <v>18.600000000000001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299</v>
      </c>
      <c r="AL41" s="1196"/>
      <c r="AM41" s="1196"/>
      <c r="AN41" s="1197"/>
      <c r="AO41" s="345">
        <v>235761</v>
      </c>
      <c r="AP41" s="345">
        <v>14240</v>
      </c>
      <c r="AQ41" s="346">
        <v>18685</v>
      </c>
      <c r="AR41" s="347">
        <v>-23.8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502</v>
      </c>
      <c r="AN49" s="1200" t="s">
        <v>536</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1224195</v>
      </c>
      <c r="AN51" s="367">
        <v>67572</v>
      </c>
      <c r="AO51" s="368">
        <v>-2.8</v>
      </c>
      <c r="AP51" s="369">
        <v>67293</v>
      </c>
      <c r="AQ51" s="370">
        <v>-13.3</v>
      </c>
      <c r="AR51" s="371">
        <v>10.5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628137</v>
      </c>
      <c r="AN52" s="375">
        <v>34671</v>
      </c>
      <c r="AO52" s="376">
        <v>-1.1000000000000001</v>
      </c>
      <c r="AP52" s="377">
        <v>35076</v>
      </c>
      <c r="AQ52" s="378">
        <v>-14.2</v>
      </c>
      <c r="AR52" s="379">
        <v>13.1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1401843</v>
      </c>
      <c r="AN53" s="367">
        <v>78804</v>
      </c>
      <c r="AO53" s="368">
        <v>16.600000000000001</v>
      </c>
      <c r="AP53" s="369">
        <v>67343</v>
      </c>
      <c r="AQ53" s="370">
        <v>0.1</v>
      </c>
      <c r="AR53" s="371">
        <v>16.5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867157</v>
      </c>
      <c r="AN54" s="375">
        <v>48747</v>
      </c>
      <c r="AO54" s="376">
        <v>40.6</v>
      </c>
      <c r="AP54" s="377">
        <v>32865</v>
      </c>
      <c r="AQ54" s="378">
        <v>-6.3</v>
      </c>
      <c r="AR54" s="379">
        <v>46.9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1453054</v>
      </c>
      <c r="AN55" s="367">
        <v>83408</v>
      </c>
      <c r="AO55" s="368">
        <v>5.8</v>
      </c>
      <c r="AP55" s="369">
        <v>73475</v>
      </c>
      <c r="AQ55" s="370">
        <v>9.1</v>
      </c>
      <c r="AR55" s="371">
        <v>-3.3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725173</v>
      </c>
      <c r="AN56" s="375">
        <v>41626</v>
      </c>
      <c r="AO56" s="376">
        <v>-14.6</v>
      </c>
      <c r="AP56" s="377">
        <v>43072</v>
      </c>
      <c r="AQ56" s="378">
        <v>31.1</v>
      </c>
      <c r="AR56" s="379">
        <v>-45.7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1852434</v>
      </c>
      <c r="AN57" s="367">
        <v>109076</v>
      </c>
      <c r="AO57" s="368">
        <v>30.8</v>
      </c>
      <c r="AP57" s="369">
        <v>87464</v>
      </c>
      <c r="AQ57" s="370">
        <v>19</v>
      </c>
      <c r="AR57" s="371">
        <v>11.8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500486</v>
      </c>
      <c r="AN58" s="375">
        <v>29470</v>
      </c>
      <c r="AO58" s="376">
        <v>-29.2</v>
      </c>
      <c r="AP58" s="377">
        <v>47479</v>
      </c>
      <c r="AQ58" s="378">
        <v>10.199999999999999</v>
      </c>
      <c r="AR58" s="379">
        <v>-39.4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1958162</v>
      </c>
      <c r="AN59" s="367">
        <v>118275</v>
      </c>
      <c r="AO59" s="368">
        <v>8.4</v>
      </c>
      <c r="AP59" s="369">
        <v>96248</v>
      </c>
      <c r="AQ59" s="370">
        <v>10</v>
      </c>
      <c r="AR59" s="371">
        <v>-1.6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360139</v>
      </c>
      <c r="AN60" s="375">
        <v>21753</v>
      </c>
      <c r="AO60" s="376">
        <v>-26.2</v>
      </c>
      <c r="AP60" s="377">
        <v>55768</v>
      </c>
      <c r="AQ60" s="378">
        <v>17.5</v>
      </c>
      <c r="AR60" s="379">
        <v>-43.7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1577938</v>
      </c>
      <c r="AN61" s="382">
        <v>91427</v>
      </c>
      <c r="AO61" s="383">
        <v>11.8</v>
      </c>
      <c r="AP61" s="384">
        <v>78365</v>
      </c>
      <c r="AQ61" s="385">
        <v>5</v>
      </c>
      <c r="AR61" s="371">
        <v>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616218</v>
      </c>
      <c r="AN62" s="375">
        <v>35253</v>
      </c>
      <c r="AO62" s="376">
        <v>-6.1</v>
      </c>
      <c r="AP62" s="377">
        <v>42852</v>
      </c>
      <c r="AQ62" s="378">
        <v>7.7</v>
      </c>
      <c r="AR62" s="379">
        <v>-13.8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QTeq6xqvPz6dwOvbkNDoV3NMPH9JBduxEVk3+u7SBUZijuT5Xa+gO+QsKNm3fW/YDRsjqP858W9SnTFOTiWlw==" saltValue="gsQz9y9z1gRhCXKBrrjMj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O4lYTkHhY3HJVlUL+jtHDzVqsJCG6ZUo0iDBaZxHAFL8vxONbAaP7O7Z3pkDBeGH9SjGl/k2qgB6qi6DkMPe0Q==" saltValue="2yf83CXF9xyVf6drbxCW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BUwpMwzZDzWNo/dne0h8FSUtqlFsdd46/5LXW2LzG46Sh5zygec6o1eUUKieSLiVYWxrDCez911dlbkA2f+bdw==" saltValue="Dk9xfrOjEbyqlMfjMdbg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3" t="s">
        <v>3</v>
      </c>
      <c r="D47" s="1203"/>
      <c r="E47" s="1204"/>
      <c r="F47" s="11">
        <v>23.05</v>
      </c>
      <c r="G47" s="12">
        <v>23.38</v>
      </c>
      <c r="H47" s="12">
        <v>23.63</v>
      </c>
      <c r="I47" s="12">
        <v>23.48</v>
      </c>
      <c r="J47" s="13">
        <v>21.08</v>
      </c>
    </row>
    <row r="48" spans="2:10" ht="57.75" customHeight="1" x14ac:dyDescent="0.15">
      <c r="B48" s="14"/>
      <c r="C48" s="1205" t="s">
        <v>4</v>
      </c>
      <c r="D48" s="1205"/>
      <c r="E48" s="1206"/>
      <c r="F48" s="15">
        <v>6.03</v>
      </c>
      <c r="G48" s="16">
        <v>4.6900000000000004</v>
      </c>
      <c r="H48" s="16">
        <v>4.83</v>
      </c>
      <c r="I48" s="16">
        <v>5.7</v>
      </c>
      <c r="J48" s="17">
        <v>8.83</v>
      </c>
    </row>
    <row r="49" spans="2:10" ht="57.75" customHeight="1" thickBot="1" x14ac:dyDescent="0.2">
      <c r="B49" s="18"/>
      <c r="C49" s="1207" t="s">
        <v>5</v>
      </c>
      <c r="D49" s="1207"/>
      <c r="E49" s="1208"/>
      <c r="F49" s="19" t="s">
        <v>557</v>
      </c>
      <c r="G49" s="20" t="s">
        <v>558</v>
      </c>
      <c r="H49" s="20" t="s">
        <v>559</v>
      </c>
      <c r="I49" s="20">
        <v>0.85</v>
      </c>
      <c r="J49" s="21">
        <v>1.56</v>
      </c>
    </row>
    <row r="50" spans="2:10" ht="13.5" customHeight="1" x14ac:dyDescent="0.15"/>
  </sheetData>
  <sheetProtection algorithmName="SHA-512" hashValue="rFCcN+Sre4AfG+0L4/GE8axlL+lMG303XHNR0WMTwmmjCtm1059oef+PQCgSxPP/JvA1heCZ9RXuNz62KVdKMQ==" saltValue="5eMa2vISpbTTe7hEIODO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5" t="s">
        <v>560</v>
      </c>
      <c r="D34" s="1215"/>
      <c r="E34" s="1216"/>
      <c r="F34" s="32">
        <v>6.03</v>
      </c>
      <c r="G34" s="33">
        <v>4.68</v>
      </c>
      <c r="H34" s="33">
        <v>4.82</v>
      </c>
      <c r="I34" s="33">
        <v>5.69</v>
      </c>
      <c r="J34" s="34">
        <v>8.82</v>
      </c>
      <c r="K34" s="22"/>
      <c r="L34" s="22"/>
      <c r="M34" s="22"/>
      <c r="N34" s="22"/>
      <c r="O34" s="22"/>
      <c r="P34" s="22"/>
    </row>
    <row r="35" spans="1:16" ht="39" customHeight="1" x14ac:dyDescent="0.15">
      <c r="A35" s="22"/>
      <c r="B35" s="35"/>
      <c r="C35" s="1209" t="s">
        <v>561</v>
      </c>
      <c r="D35" s="1210"/>
      <c r="E35" s="1211"/>
      <c r="F35" s="36">
        <v>4.76</v>
      </c>
      <c r="G35" s="37">
        <v>4.96</v>
      </c>
      <c r="H35" s="37">
        <v>5.18</v>
      </c>
      <c r="I35" s="37">
        <v>5.3</v>
      </c>
      <c r="J35" s="38">
        <v>5.2</v>
      </c>
      <c r="K35" s="22"/>
      <c r="L35" s="22"/>
      <c r="M35" s="22"/>
      <c r="N35" s="22"/>
      <c r="O35" s="22"/>
      <c r="P35" s="22"/>
    </row>
    <row r="36" spans="1:16" ht="39" customHeight="1" x14ac:dyDescent="0.15">
      <c r="A36" s="22"/>
      <c r="B36" s="35"/>
      <c r="C36" s="1209" t="s">
        <v>562</v>
      </c>
      <c r="D36" s="1210"/>
      <c r="E36" s="1211"/>
      <c r="F36" s="36">
        <v>3.55</v>
      </c>
      <c r="G36" s="37">
        <v>3.89</v>
      </c>
      <c r="H36" s="37">
        <v>4.16</v>
      </c>
      <c r="I36" s="37">
        <v>4.1100000000000003</v>
      </c>
      <c r="J36" s="38">
        <v>3.75</v>
      </c>
      <c r="K36" s="22"/>
      <c r="L36" s="22"/>
      <c r="M36" s="22"/>
      <c r="N36" s="22"/>
      <c r="O36" s="22"/>
      <c r="P36" s="22"/>
    </row>
    <row r="37" spans="1:16" ht="39" customHeight="1" x14ac:dyDescent="0.15">
      <c r="A37" s="22"/>
      <c r="B37" s="35"/>
      <c r="C37" s="1209" t="s">
        <v>563</v>
      </c>
      <c r="D37" s="1210"/>
      <c r="E37" s="1211"/>
      <c r="F37" s="36">
        <v>5.16</v>
      </c>
      <c r="G37" s="37">
        <v>6.2</v>
      </c>
      <c r="H37" s="37">
        <v>5.92</v>
      </c>
      <c r="I37" s="37">
        <v>5.38</v>
      </c>
      <c r="J37" s="38">
        <v>3.43</v>
      </c>
      <c r="K37" s="22"/>
      <c r="L37" s="22"/>
      <c r="M37" s="22"/>
      <c r="N37" s="22"/>
      <c r="O37" s="22"/>
      <c r="P37" s="22"/>
    </row>
    <row r="38" spans="1:16" ht="39" customHeight="1" x14ac:dyDescent="0.15">
      <c r="A38" s="22"/>
      <c r="B38" s="35"/>
      <c r="C38" s="1209" t="s">
        <v>564</v>
      </c>
      <c r="D38" s="1210"/>
      <c r="E38" s="1211"/>
      <c r="F38" s="36">
        <v>0.02</v>
      </c>
      <c r="G38" s="37">
        <v>0.02</v>
      </c>
      <c r="H38" s="37">
        <v>0.02</v>
      </c>
      <c r="I38" s="37">
        <v>0.03</v>
      </c>
      <c r="J38" s="38">
        <v>0</v>
      </c>
      <c r="K38" s="22"/>
      <c r="L38" s="22"/>
      <c r="M38" s="22"/>
      <c r="N38" s="22"/>
      <c r="O38" s="22"/>
      <c r="P38" s="22"/>
    </row>
    <row r="39" spans="1:16" ht="39" customHeight="1" x14ac:dyDescent="0.15">
      <c r="A39" s="22"/>
      <c r="B39" s="35"/>
      <c r="C39" s="1209" t="s">
        <v>565</v>
      </c>
      <c r="D39" s="1210"/>
      <c r="E39" s="1211"/>
      <c r="F39" s="36">
        <v>0</v>
      </c>
      <c r="G39" s="37">
        <v>0</v>
      </c>
      <c r="H39" s="37">
        <v>0</v>
      </c>
      <c r="I39" s="37">
        <v>0</v>
      </c>
      <c r="J39" s="38">
        <v>0</v>
      </c>
      <c r="K39" s="22"/>
      <c r="L39" s="22"/>
      <c r="M39" s="22"/>
      <c r="N39" s="22"/>
      <c r="O39" s="22"/>
      <c r="P39" s="22"/>
    </row>
    <row r="40" spans="1:16" ht="39" customHeight="1" x14ac:dyDescent="0.15">
      <c r="A40" s="22"/>
      <c r="B40" s="35"/>
      <c r="C40" s="1209" t="s">
        <v>566</v>
      </c>
      <c r="D40" s="1210"/>
      <c r="E40" s="1211"/>
      <c r="F40" s="36">
        <v>0</v>
      </c>
      <c r="G40" s="37">
        <v>0</v>
      </c>
      <c r="H40" s="37">
        <v>0</v>
      </c>
      <c r="I40" s="37">
        <v>0</v>
      </c>
      <c r="J40" s="38">
        <v>0</v>
      </c>
      <c r="K40" s="22"/>
      <c r="L40" s="22"/>
      <c r="M40" s="22"/>
      <c r="N40" s="22"/>
      <c r="O40" s="22"/>
      <c r="P40" s="22"/>
    </row>
    <row r="41" spans="1:16" ht="39" customHeight="1" x14ac:dyDescent="0.15">
      <c r="A41" s="22"/>
      <c r="B41" s="35"/>
      <c r="C41" s="1209" t="s">
        <v>567</v>
      </c>
      <c r="D41" s="1210"/>
      <c r="E41" s="1211"/>
      <c r="F41" s="36">
        <v>0</v>
      </c>
      <c r="G41" s="37">
        <v>0</v>
      </c>
      <c r="H41" s="37">
        <v>0</v>
      </c>
      <c r="I41" s="37">
        <v>0</v>
      </c>
      <c r="J41" s="38">
        <v>0</v>
      </c>
      <c r="K41" s="22"/>
      <c r="L41" s="22"/>
      <c r="M41" s="22"/>
      <c r="N41" s="22"/>
      <c r="O41" s="22"/>
      <c r="P41" s="22"/>
    </row>
    <row r="42" spans="1:16" ht="39" customHeight="1" x14ac:dyDescent="0.15">
      <c r="A42" s="22"/>
      <c r="B42" s="39"/>
      <c r="C42" s="1209" t="s">
        <v>568</v>
      </c>
      <c r="D42" s="1210"/>
      <c r="E42" s="1211"/>
      <c r="F42" s="36" t="s">
        <v>510</v>
      </c>
      <c r="G42" s="37" t="s">
        <v>510</v>
      </c>
      <c r="H42" s="37" t="s">
        <v>510</v>
      </c>
      <c r="I42" s="37" t="s">
        <v>510</v>
      </c>
      <c r="J42" s="38" t="s">
        <v>510</v>
      </c>
      <c r="K42" s="22"/>
      <c r="L42" s="22"/>
      <c r="M42" s="22"/>
      <c r="N42" s="22"/>
      <c r="O42" s="22"/>
      <c r="P42" s="22"/>
    </row>
    <row r="43" spans="1:16" ht="39" customHeight="1" thickBot="1" x14ac:dyDescent="0.2">
      <c r="A43" s="22"/>
      <c r="B43" s="40"/>
      <c r="C43" s="1212" t="s">
        <v>569</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QPrik4eQGa4DJZftFbMPkeV7g+vSALeFnPA7N9l76ruPNRNOpI+BTp90/ueVz5zW2384GIKXa9I04L0zyMUAg==" saltValue="xZS2YEE34Pw7hldVeGKP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1111</v>
      </c>
      <c r="L45" s="60">
        <v>1117</v>
      </c>
      <c r="M45" s="60">
        <v>1015</v>
      </c>
      <c r="N45" s="60">
        <v>1010</v>
      </c>
      <c r="O45" s="61">
        <v>1024</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510</v>
      </c>
      <c r="L46" s="64" t="s">
        <v>510</v>
      </c>
      <c r="M46" s="64" t="s">
        <v>510</v>
      </c>
      <c r="N46" s="64" t="s">
        <v>510</v>
      </c>
      <c r="O46" s="65" t="s">
        <v>510</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510</v>
      </c>
      <c r="L47" s="64" t="s">
        <v>510</v>
      </c>
      <c r="M47" s="64" t="s">
        <v>510</v>
      </c>
      <c r="N47" s="64" t="s">
        <v>510</v>
      </c>
      <c r="O47" s="65" t="s">
        <v>510</v>
      </c>
      <c r="P47" s="48"/>
      <c r="Q47" s="48"/>
      <c r="R47" s="48"/>
      <c r="S47" s="48"/>
      <c r="T47" s="48"/>
      <c r="U47" s="48"/>
    </row>
    <row r="48" spans="1:21" ht="30.75" customHeight="1" x14ac:dyDescent="0.15">
      <c r="A48" s="48"/>
      <c r="B48" s="1219"/>
      <c r="C48" s="1220"/>
      <c r="D48" s="62"/>
      <c r="E48" s="1225" t="s">
        <v>15</v>
      </c>
      <c r="F48" s="1225"/>
      <c r="G48" s="1225"/>
      <c r="H48" s="1225"/>
      <c r="I48" s="1225"/>
      <c r="J48" s="1226"/>
      <c r="K48" s="63">
        <v>143</v>
      </c>
      <c r="L48" s="64">
        <v>143</v>
      </c>
      <c r="M48" s="64">
        <v>142</v>
      </c>
      <c r="N48" s="64">
        <v>141</v>
      </c>
      <c r="O48" s="65">
        <v>140</v>
      </c>
      <c r="P48" s="48"/>
      <c r="Q48" s="48"/>
      <c r="R48" s="48"/>
      <c r="S48" s="48"/>
      <c r="T48" s="48"/>
      <c r="U48" s="48"/>
    </row>
    <row r="49" spans="1:21" ht="30.75" customHeight="1" x14ac:dyDescent="0.15">
      <c r="A49" s="48"/>
      <c r="B49" s="1219"/>
      <c r="C49" s="1220"/>
      <c r="D49" s="62"/>
      <c r="E49" s="1225" t="s">
        <v>16</v>
      </c>
      <c r="F49" s="1225"/>
      <c r="G49" s="1225"/>
      <c r="H49" s="1225"/>
      <c r="I49" s="1225"/>
      <c r="J49" s="1226"/>
      <c r="K49" s="63">
        <v>34</v>
      </c>
      <c r="L49" s="64">
        <v>25</v>
      </c>
      <c r="M49" s="64" t="s">
        <v>510</v>
      </c>
      <c r="N49" s="64" t="s">
        <v>510</v>
      </c>
      <c r="O49" s="65" t="s">
        <v>510</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510</v>
      </c>
      <c r="L50" s="64" t="s">
        <v>510</v>
      </c>
      <c r="M50" s="64" t="s">
        <v>510</v>
      </c>
      <c r="N50" s="64" t="s">
        <v>510</v>
      </c>
      <c r="O50" s="65" t="s">
        <v>510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510</v>
      </c>
      <c r="L51" s="64" t="s">
        <v>510</v>
      </c>
      <c r="M51" s="64" t="s">
        <v>510</v>
      </c>
      <c r="N51" s="64" t="s">
        <v>510</v>
      </c>
      <c r="O51" s="65" t="s">
        <v>510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1042</v>
      </c>
      <c r="L52" s="64">
        <v>1045</v>
      </c>
      <c r="M52" s="64">
        <v>965</v>
      </c>
      <c r="N52" s="64">
        <v>937</v>
      </c>
      <c r="O52" s="65">
        <v>929</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246</v>
      </c>
      <c r="L53" s="69">
        <v>240</v>
      </c>
      <c r="M53" s="69">
        <v>192</v>
      </c>
      <c r="N53" s="69">
        <v>214</v>
      </c>
      <c r="O53" s="70">
        <v>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Ir+ud39GAoGMwqSpjjAk6hfm9Zx2Cf2Sk4QaIWZptZTmpBCvHN3AduI6/Xks0r6+wU5bYEUQWQb2JNoiNp2Ug==" saltValue="v1lJrKvn3gJWIYFmAVYJ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3" t="s">
        <v>30</v>
      </c>
      <c r="C41" s="1244"/>
      <c r="D41" s="102"/>
      <c r="E41" s="1249" t="s">
        <v>31</v>
      </c>
      <c r="F41" s="1249"/>
      <c r="G41" s="1249"/>
      <c r="H41" s="1250"/>
      <c r="I41" s="103">
        <v>9943</v>
      </c>
      <c r="J41" s="104">
        <v>9816</v>
      </c>
      <c r="K41" s="104">
        <v>9773</v>
      </c>
      <c r="L41" s="104">
        <v>10009</v>
      </c>
      <c r="M41" s="105">
        <v>11424</v>
      </c>
    </row>
    <row r="42" spans="2:13" ht="27.75" customHeight="1" x14ac:dyDescent="0.15">
      <c r="B42" s="1245"/>
      <c r="C42" s="1246"/>
      <c r="D42" s="106"/>
      <c r="E42" s="1251" t="s">
        <v>32</v>
      </c>
      <c r="F42" s="1251"/>
      <c r="G42" s="1251"/>
      <c r="H42" s="1252"/>
      <c r="I42" s="107" t="s">
        <v>510</v>
      </c>
      <c r="J42" s="108" t="s">
        <v>510</v>
      </c>
      <c r="K42" s="108" t="s">
        <v>510</v>
      </c>
      <c r="L42" s="108" t="s">
        <v>510</v>
      </c>
      <c r="M42" s="109" t="s">
        <v>510</v>
      </c>
    </row>
    <row r="43" spans="2:13" ht="27.75" customHeight="1" x14ac:dyDescent="0.15">
      <c r="B43" s="1245"/>
      <c r="C43" s="1246"/>
      <c r="D43" s="106"/>
      <c r="E43" s="1251" t="s">
        <v>33</v>
      </c>
      <c r="F43" s="1251"/>
      <c r="G43" s="1251"/>
      <c r="H43" s="1252"/>
      <c r="I43" s="107">
        <v>1057</v>
      </c>
      <c r="J43" s="108">
        <v>973</v>
      </c>
      <c r="K43" s="108">
        <v>826</v>
      </c>
      <c r="L43" s="108">
        <v>713</v>
      </c>
      <c r="M43" s="109">
        <v>614</v>
      </c>
    </row>
    <row r="44" spans="2:13" ht="27.75" customHeight="1" x14ac:dyDescent="0.15">
      <c r="B44" s="1245"/>
      <c r="C44" s="1246"/>
      <c r="D44" s="106"/>
      <c r="E44" s="1251" t="s">
        <v>34</v>
      </c>
      <c r="F44" s="1251"/>
      <c r="G44" s="1251"/>
      <c r="H44" s="1252"/>
      <c r="I44" s="107">
        <v>25</v>
      </c>
      <c r="J44" s="108" t="s">
        <v>510</v>
      </c>
      <c r="K44" s="108" t="s">
        <v>510</v>
      </c>
      <c r="L44" s="108" t="s">
        <v>510</v>
      </c>
      <c r="M44" s="109">
        <v>8</v>
      </c>
    </row>
    <row r="45" spans="2:13" ht="27.75" customHeight="1" x14ac:dyDescent="0.15">
      <c r="B45" s="1245"/>
      <c r="C45" s="1246"/>
      <c r="D45" s="106"/>
      <c r="E45" s="1251" t="s">
        <v>35</v>
      </c>
      <c r="F45" s="1251"/>
      <c r="G45" s="1251"/>
      <c r="H45" s="1252"/>
      <c r="I45" s="107">
        <v>2016</v>
      </c>
      <c r="J45" s="108">
        <v>1976</v>
      </c>
      <c r="K45" s="108">
        <v>1909</v>
      </c>
      <c r="L45" s="108">
        <v>1787</v>
      </c>
      <c r="M45" s="109">
        <v>1846</v>
      </c>
    </row>
    <row r="46" spans="2:13" ht="27.75" customHeight="1" x14ac:dyDescent="0.15">
      <c r="B46" s="1245"/>
      <c r="C46" s="1246"/>
      <c r="D46" s="110"/>
      <c r="E46" s="1251" t="s">
        <v>36</v>
      </c>
      <c r="F46" s="1251"/>
      <c r="G46" s="1251"/>
      <c r="H46" s="1252"/>
      <c r="I46" s="107" t="s">
        <v>510</v>
      </c>
      <c r="J46" s="108" t="s">
        <v>510</v>
      </c>
      <c r="K46" s="108">
        <v>1</v>
      </c>
      <c r="L46" s="108" t="s">
        <v>510</v>
      </c>
      <c r="M46" s="109" t="s">
        <v>510</v>
      </c>
    </row>
    <row r="47" spans="2:13" ht="27.75" customHeight="1" x14ac:dyDescent="0.15">
      <c r="B47" s="1245"/>
      <c r="C47" s="1246"/>
      <c r="D47" s="111"/>
      <c r="E47" s="1253" t="s">
        <v>37</v>
      </c>
      <c r="F47" s="1254"/>
      <c r="G47" s="1254"/>
      <c r="H47" s="1255"/>
      <c r="I47" s="107" t="s">
        <v>510</v>
      </c>
      <c r="J47" s="108" t="s">
        <v>510</v>
      </c>
      <c r="K47" s="108" t="s">
        <v>510</v>
      </c>
      <c r="L47" s="108" t="s">
        <v>510</v>
      </c>
      <c r="M47" s="109" t="s">
        <v>510</v>
      </c>
    </row>
    <row r="48" spans="2:13" ht="27.75" customHeight="1" x14ac:dyDescent="0.15">
      <c r="B48" s="1245"/>
      <c r="C48" s="1246"/>
      <c r="D48" s="106"/>
      <c r="E48" s="1251" t="s">
        <v>38</v>
      </c>
      <c r="F48" s="1251"/>
      <c r="G48" s="1251"/>
      <c r="H48" s="1252"/>
      <c r="I48" s="107" t="s">
        <v>510</v>
      </c>
      <c r="J48" s="108" t="s">
        <v>510</v>
      </c>
      <c r="K48" s="108" t="s">
        <v>510</v>
      </c>
      <c r="L48" s="108" t="s">
        <v>510</v>
      </c>
      <c r="M48" s="109" t="s">
        <v>510</v>
      </c>
    </row>
    <row r="49" spans="2:13" ht="27.75" customHeight="1" x14ac:dyDescent="0.15">
      <c r="B49" s="1247"/>
      <c r="C49" s="1248"/>
      <c r="D49" s="106"/>
      <c r="E49" s="1251" t="s">
        <v>39</v>
      </c>
      <c r="F49" s="1251"/>
      <c r="G49" s="1251"/>
      <c r="H49" s="1252"/>
      <c r="I49" s="107" t="s">
        <v>510</v>
      </c>
      <c r="J49" s="108" t="s">
        <v>510</v>
      </c>
      <c r="K49" s="108" t="s">
        <v>510</v>
      </c>
      <c r="L49" s="108" t="s">
        <v>510</v>
      </c>
      <c r="M49" s="109" t="s">
        <v>510</v>
      </c>
    </row>
    <row r="50" spans="2:13" ht="27.75" customHeight="1" x14ac:dyDescent="0.15">
      <c r="B50" s="1256" t="s">
        <v>40</v>
      </c>
      <c r="C50" s="1257"/>
      <c r="D50" s="112"/>
      <c r="E50" s="1251" t="s">
        <v>41</v>
      </c>
      <c r="F50" s="1251"/>
      <c r="G50" s="1251"/>
      <c r="H50" s="1252"/>
      <c r="I50" s="107">
        <v>5195</v>
      </c>
      <c r="J50" s="108">
        <v>5115</v>
      </c>
      <c r="K50" s="108">
        <v>4806</v>
      </c>
      <c r="L50" s="108">
        <v>4427</v>
      </c>
      <c r="M50" s="109">
        <v>5185</v>
      </c>
    </row>
    <row r="51" spans="2:13" ht="27.75" customHeight="1" x14ac:dyDescent="0.15">
      <c r="B51" s="1245"/>
      <c r="C51" s="1246"/>
      <c r="D51" s="106"/>
      <c r="E51" s="1251" t="s">
        <v>42</v>
      </c>
      <c r="F51" s="1251"/>
      <c r="G51" s="1251"/>
      <c r="H51" s="1252"/>
      <c r="I51" s="107">
        <v>420</v>
      </c>
      <c r="J51" s="108">
        <v>358</v>
      </c>
      <c r="K51" s="108">
        <v>294</v>
      </c>
      <c r="L51" s="108">
        <v>240</v>
      </c>
      <c r="M51" s="109">
        <v>189</v>
      </c>
    </row>
    <row r="52" spans="2:13" ht="27.75" customHeight="1" x14ac:dyDescent="0.15">
      <c r="B52" s="1247"/>
      <c r="C52" s="1248"/>
      <c r="D52" s="106"/>
      <c r="E52" s="1251" t="s">
        <v>43</v>
      </c>
      <c r="F52" s="1251"/>
      <c r="G52" s="1251"/>
      <c r="H52" s="1252"/>
      <c r="I52" s="107">
        <v>8675</v>
      </c>
      <c r="J52" s="108">
        <v>8492</v>
      </c>
      <c r="K52" s="108">
        <v>8507</v>
      </c>
      <c r="L52" s="108">
        <v>8828</v>
      </c>
      <c r="M52" s="109">
        <v>9239</v>
      </c>
    </row>
    <row r="53" spans="2:13" ht="27.75" customHeight="1" thickBot="1" x14ac:dyDescent="0.2">
      <c r="B53" s="1258" t="s">
        <v>44</v>
      </c>
      <c r="C53" s="1259"/>
      <c r="D53" s="113"/>
      <c r="E53" s="1260" t="s">
        <v>45</v>
      </c>
      <c r="F53" s="1260"/>
      <c r="G53" s="1260"/>
      <c r="H53" s="1261"/>
      <c r="I53" s="114">
        <v>-1248</v>
      </c>
      <c r="J53" s="115">
        <v>-1199</v>
      </c>
      <c r="K53" s="115">
        <v>-1097</v>
      </c>
      <c r="L53" s="115">
        <v>-986</v>
      </c>
      <c r="M53" s="116">
        <v>-720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HCqFVYkqxEvdmyDfsmhIordVH7/BKdbLPOL6oXmpeqoMbm9hKPrV3FKVvSm5RG8dQohkI/f3koAfQHe58aAjw==" saltValue="4mnSctBYDP31J5ctDagw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70" t="s">
        <v>48</v>
      </c>
      <c r="D55" s="1270"/>
      <c r="E55" s="1271"/>
      <c r="F55" s="128">
        <v>1434</v>
      </c>
      <c r="G55" s="128">
        <v>1431</v>
      </c>
      <c r="H55" s="129">
        <v>1319</v>
      </c>
    </row>
    <row r="56" spans="2:8" ht="52.5" customHeight="1" x14ac:dyDescent="0.15">
      <c r="B56" s="130"/>
      <c r="C56" s="1272" t="s">
        <v>49</v>
      </c>
      <c r="D56" s="1272"/>
      <c r="E56" s="1273"/>
      <c r="F56" s="131">
        <v>63</v>
      </c>
      <c r="G56" s="131">
        <v>63</v>
      </c>
      <c r="H56" s="132">
        <v>263</v>
      </c>
    </row>
    <row r="57" spans="2:8" ht="53.25" customHeight="1" x14ac:dyDescent="0.15">
      <c r="B57" s="130"/>
      <c r="C57" s="1274" t="s">
        <v>50</v>
      </c>
      <c r="D57" s="1274"/>
      <c r="E57" s="1275"/>
      <c r="F57" s="133">
        <v>3074</v>
      </c>
      <c r="G57" s="133">
        <v>2682</v>
      </c>
      <c r="H57" s="134">
        <v>2680</v>
      </c>
    </row>
    <row r="58" spans="2:8" ht="45.75" customHeight="1" x14ac:dyDescent="0.15">
      <c r="B58" s="135"/>
      <c r="C58" s="1262" t="s">
        <v>585</v>
      </c>
      <c r="D58" s="1263"/>
      <c r="E58" s="1264"/>
      <c r="F58" s="136">
        <v>1146</v>
      </c>
      <c r="G58" s="136">
        <v>947</v>
      </c>
      <c r="H58" s="137">
        <v>898</v>
      </c>
    </row>
    <row r="59" spans="2:8" ht="45.75" customHeight="1" x14ac:dyDescent="0.15">
      <c r="B59" s="135"/>
      <c r="C59" s="1262" t="s">
        <v>586</v>
      </c>
      <c r="D59" s="1263"/>
      <c r="E59" s="1264"/>
      <c r="F59" s="136">
        <v>1089</v>
      </c>
      <c r="G59" s="136">
        <v>914</v>
      </c>
      <c r="H59" s="137">
        <v>752</v>
      </c>
    </row>
    <row r="60" spans="2:8" ht="45.75" customHeight="1" x14ac:dyDescent="0.15">
      <c r="B60" s="135"/>
      <c r="C60" s="1262" t="s">
        <v>587</v>
      </c>
      <c r="D60" s="1263"/>
      <c r="E60" s="1264"/>
      <c r="F60" s="136">
        <v>444</v>
      </c>
      <c r="G60" s="136">
        <v>394</v>
      </c>
      <c r="H60" s="137">
        <v>394</v>
      </c>
    </row>
    <row r="61" spans="2:8" ht="45.75" customHeight="1" x14ac:dyDescent="0.15">
      <c r="B61" s="135"/>
      <c r="C61" s="1262" t="s">
        <v>588</v>
      </c>
      <c r="D61" s="1263"/>
      <c r="E61" s="1264"/>
      <c r="F61" s="136">
        <v>138</v>
      </c>
      <c r="G61" s="136">
        <v>132</v>
      </c>
      <c r="H61" s="137">
        <v>126</v>
      </c>
    </row>
    <row r="62" spans="2:8" ht="45.75" customHeight="1" thickBot="1" x14ac:dyDescent="0.2">
      <c r="B62" s="138"/>
      <c r="C62" s="1265" t="s">
        <v>589</v>
      </c>
      <c r="D62" s="1266"/>
      <c r="E62" s="1267"/>
      <c r="F62" s="139" t="s">
        <v>510</v>
      </c>
      <c r="G62" s="139" t="s">
        <v>510</v>
      </c>
      <c r="H62" s="140">
        <v>121</v>
      </c>
    </row>
    <row r="63" spans="2:8" ht="52.5" customHeight="1" thickBot="1" x14ac:dyDescent="0.2">
      <c r="B63" s="141"/>
      <c r="C63" s="1268" t="s">
        <v>51</v>
      </c>
      <c r="D63" s="1268"/>
      <c r="E63" s="1269"/>
      <c r="F63" s="142">
        <v>4570</v>
      </c>
      <c r="G63" s="142">
        <v>4177</v>
      </c>
      <c r="H63" s="143">
        <v>4262</v>
      </c>
    </row>
    <row r="64" spans="2:8" ht="15" customHeight="1" x14ac:dyDescent="0.15"/>
  </sheetData>
  <sheetProtection algorithmName="SHA-512" hashValue="5BndKYdBilUj8x//9vxsFM0XqFoYLgfNzOh16Y7As04K8td0DwfdmvKMMuENRzESYXzoL2aIk7h4AuOi+38MTQ==" saltValue="G7fHDsUAF4Kwotn+TUnO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67572</v>
      </c>
      <c r="E3" s="162"/>
      <c r="F3" s="163">
        <v>67293</v>
      </c>
      <c r="G3" s="164"/>
      <c r="H3" s="165"/>
    </row>
    <row r="4" spans="1:8" x14ac:dyDescent="0.15">
      <c r="A4" s="166"/>
      <c r="B4" s="167"/>
      <c r="C4" s="168"/>
      <c r="D4" s="169">
        <v>34671</v>
      </c>
      <c r="E4" s="170"/>
      <c r="F4" s="171">
        <v>35076</v>
      </c>
      <c r="G4" s="172"/>
      <c r="H4" s="173"/>
    </row>
    <row r="5" spans="1:8" x14ac:dyDescent="0.15">
      <c r="A5" s="154" t="s">
        <v>544</v>
      </c>
      <c r="B5" s="159"/>
      <c r="C5" s="160"/>
      <c r="D5" s="161">
        <v>78804</v>
      </c>
      <c r="E5" s="162"/>
      <c r="F5" s="163">
        <v>67343</v>
      </c>
      <c r="G5" s="164"/>
      <c r="H5" s="165"/>
    </row>
    <row r="6" spans="1:8" x14ac:dyDescent="0.15">
      <c r="A6" s="166"/>
      <c r="B6" s="167"/>
      <c r="C6" s="168"/>
      <c r="D6" s="169">
        <v>48747</v>
      </c>
      <c r="E6" s="170"/>
      <c r="F6" s="171">
        <v>32865</v>
      </c>
      <c r="G6" s="172"/>
      <c r="H6" s="173"/>
    </row>
    <row r="7" spans="1:8" x14ac:dyDescent="0.15">
      <c r="A7" s="154" t="s">
        <v>545</v>
      </c>
      <c r="B7" s="159"/>
      <c r="C7" s="160"/>
      <c r="D7" s="161">
        <v>83408</v>
      </c>
      <c r="E7" s="162"/>
      <c r="F7" s="163">
        <v>73475</v>
      </c>
      <c r="G7" s="164"/>
      <c r="H7" s="165"/>
    </row>
    <row r="8" spans="1:8" x14ac:dyDescent="0.15">
      <c r="A8" s="166"/>
      <c r="B8" s="167"/>
      <c r="C8" s="168"/>
      <c r="D8" s="169">
        <v>41626</v>
      </c>
      <c r="E8" s="170"/>
      <c r="F8" s="171">
        <v>43072</v>
      </c>
      <c r="G8" s="172"/>
      <c r="H8" s="173"/>
    </row>
    <row r="9" spans="1:8" x14ac:dyDescent="0.15">
      <c r="A9" s="154" t="s">
        <v>546</v>
      </c>
      <c r="B9" s="159"/>
      <c r="C9" s="160"/>
      <c r="D9" s="161">
        <v>109076</v>
      </c>
      <c r="E9" s="162"/>
      <c r="F9" s="163">
        <v>87464</v>
      </c>
      <c r="G9" s="164"/>
      <c r="H9" s="165"/>
    </row>
    <row r="10" spans="1:8" x14ac:dyDescent="0.15">
      <c r="A10" s="166"/>
      <c r="B10" s="167"/>
      <c r="C10" s="168"/>
      <c r="D10" s="169">
        <v>29470</v>
      </c>
      <c r="E10" s="170"/>
      <c r="F10" s="171">
        <v>47479</v>
      </c>
      <c r="G10" s="172"/>
      <c r="H10" s="173"/>
    </row>
    <row r="11" spans="1:8" x14ac:dyDescent="0.15">
      <c r="A11" s="154" t="s">
        <v>547</v>
      </c>
      <c r="B11" s="159"/>
      <c r="C11" s="160"/>
      <c r="D11" s="161">
        <v>118275</v>
      </c>
      <c r="E11" s="162"/>
      <c r="F11" s="163">
        <v>96248</v>
      </c>
      <c r="G11" s="164"/>
      <c r="H11" s="165"/>
    </row>
    <row r="12" spans="1:8" x14ac:dyDescent="0.15">
      <c r="A12" s="166"/>
      <c r="B12" s="167"/>
      <c r="C12" s="174"/>
      <c r="D12" s="169">
        <v>21753</v>
      </c>
      <c r="E12" s="170"/>
      <c r="F12" s="171">
        <v>55768</v>
      </c>
      <c r="G12" s="172"/>
      <c r="H12" s="173"/>
    </row>
    <row r="13" spans="1:8" x14ac:dyDescent="0.15">
      <c r="A13" s="154"/>
      <c r="B13" s="159"/>
      <c r="C13" s="175"/>
      <c r="D13" s="176">
        <v>91427</v>
      </c>
      <c r="E13" s="177"/>
      <c r="F13" s="178">
        <v>78365</v>
      </c>
      <c r="G13" s="179"/>
      <c r="H13" s="165"/>
    </row>
    <row r="14" spans="1:8" x14ac:dyDescent="0.15">
      <c r="A14" s="166"/>
      <c r="B14" s="167"/>
      <c r="C14" s="168"/>
      <c r="D14" s="169">
        <v>35253</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6.03</v>
      </c>
      <c r="C19" s="180">
        <f>ROUND(VALUE(SUBSTITUTE(実質収支比率等に係る経年分析!G$48,"▲","-")),2)</f>
        <v>4.6900000000000004</v>
      </c>
      <c r="D19" s="180">
        <f>ROUND(VALUE(SUBSTITUTE(実質収支比率等に係る経年分析!H$48,"▲","-")),2)</f>
        <v>4.83</v>
      </c>
      <c r="E19" s="180">
        <f>ROUND(VALUE(SUBSTITUTE(実質収支比率等に係る経年分析!I$48,"▲","-")),2)</f>
        <v>5.7</v>
      </c>
      <c r="F19" s="180">
        <f>ROUND(VALUE(SUBSTITUTE(実質収支比率等に係る経年分析!J$48,"▲","-")),2)</f>
        <v>8.83</v>
      </c>
    </row>
    <row r="20" spans="1:11" x14ac:dyDescent="0.15">
      <c r="A20" s="180" t="s">
        <v>55</v>
      </c>
      <c r="B20" s="180">
        <f>ROUND(VALUE(SUBSTITUTE(実質収支比率等に係る経年分析!F$47,"▲","-")),2)</f>
        <v>23.05</v>
      </c>
      <c r="C20" s="180">
        <f>ROUND(VALUE(SUBSTITUTE(実質収支比率等に係る経年分析!G$47,"▲","-")),2)</f>
        <v>23.38</v>
      </c>
      <c r="D20" s="180">
        <f>ROUND(VALUE(SUBSTITUTE(実質収支比率等に係る経年分析!H$47,"▲","-")),2)</f>
        <v>23.63</v>
      </c>
      <c r="E20" s="180">
        <f>ROUND(VALUE(SUBSTITUTE(実質収支比率等に係る経年分析!I$47,"▲","-")),2)</f>
        <v>23.48</v>
      </c>
      <c r="F20" s="180">
        <f>ROUND(VALUE(SUBSTITUTE(実質収支比率等に係る経年分析!J$47,"▲","-")),2)</f>
        <v>21.08</v>
      </c>
    </row>
    <row r="21" spans="1:11" x14ac:dyDescent="0.15">
      <c r="A21" s="180" t="s">
        <v>56</v>
      </c>
      <c r="B21" s="180">
        <f>IF(ISNUMBER(VALUE(SUBSTITUTE(実質収支比率等に係る経年分析!F$49,"▲","-"))),ROUND(VALUE(SUBSTITUTE(実質収支比率等に係る経年分析!F$49,"▲","-")),2),NA())</f>
        <v>-1.96</v>
      </c>
      <c r="C21" s="180">
        <f>IF(ISNUMBER(VALUE(SUBSTITUTE(実質収支比率等に係る経年分析!G$49,"▲","-"))),ROUND(VALUE(SUBSTITUTE(実質収支比率等に係る経年分析!G$49,"▲","-")),2),NA())</f>
        <v>-1.41</v>
      </c>
      <c r="D21" s="180">
        <f>IF(ISNUMBER(VALUE(SUBSTITUTE(実質収支比率等に係る経年分析!H$49,"▲","-"))),ROUND(VALUE(SUBSTITUTE(実質収支比率等に係る経年分析!H$49,"▲","-")),2),NA())</f>
        <v>-0.44</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1.56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奨学資金貸付事業特別会計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町有温泉事業特別会計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1042</v>
      </c>
      <c r="E42" s="182"/>
      <c r="F42" s="182"/>
      <c r="G42" s="182">
        <f>'実質公債費比率（分子）の構造'!L$52</f>
        <v>1045</v>
      </c>
      <c r="H42" s="182"/>
      <c r="I42" s="182"/>
      <c r="J42" s="182">
        <f>'実質公債費比率（分子）の構造'!M$52</f>
        <v>965</v>
      </c>
      <c r="K42" s="182"/>
      <c r="L42" s="182"/>
      <c r="M42" s="182">
        <f>'実質公債費比率（分子）の構造'!N$52</f>
        <v>937</v>
      </c>
      <c r="N42" s="182"/>
      <c r="O42" s="182"/>
      <c r="P42" s="182">
        <f>'実質公債費比率（分子）の構造'!O$52</f>
        <v>929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34</v>
      </c>
      <c r="C45" s="182"/>
      <c r="D45" s="182"/>
      <c r="E45" s="182">
        <f>'実質公債費比率（分子）の構造'!L$49</f>
        <v>25</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143</v>
      </c>
      <c r="C46" s="182"/>
      <c r="D46" s="182"/>
      <c r="E46" s="182">
        <f>'実質公債費比率（分子）の構造'!L$48</f>
        <v>143</v>
      </c>
      <c r="F46" s="182"/>
      <c r="G46" s="182"/>
      <c r="H46" s="182">
        <f>'実質公債費比率（分子）の構造'!M$48</f>
        <v>142</v>
      </c>
      <c r="I46" s="182"/>
      <c r="J46" s="182"/>
      <c r="K46" s="182">
        <f>'実質公債費比率（分子）の構造'!N$48</f>
        <v>141</v>
      </c>
      <c r="L46" s="182"/>
      <c r="M46" s="182"/>
      <c r="N46" s="182">
        <f>'実質公債費比率（分子）の構造'!O$48</f>
        <v>140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1111</v>
      </c>
      <c r="C49" s="182"/>
      <c r="D49" s="182"/>
      <c r="E49" s="182">
        <f>'実質公債費比率（分子）の構造'!L$45</f>
        <v>1117</v>
      </c>
      <c r="F49" s="182"/>
      <c r="G49" s="182"/>
      <c r="H49" s="182">
        <f>'実質公債費比率（分子）の構造'!M$45</f>
        <v>1015</v>
      </c>
      <c r="I49" s="182"/>
      <c r="J49" s="182"/>
      <c r="K49" s="182">
        <f>'実質公債費比率（分子）の構造'!N$45</f>
        <v>1010</v>
      </c>
      <c r="L49" s="182"/>
      <c r="M49" s="182"/>
      <c r="N49" s="182">
        <f>'実質公債費比率（分子）の構造'!O$45</f>
        <v>1024</v>
      </c>
      <c r="O49" s="182"/>
      <c r="P49" s="182"/>
    </row>
    <row r="50" spans="1:16" x14ac:dyDescent="0.15">
      <c r="A50" s="182" t="s">
        <v>71</v>
      </c>
      <c r="B50" s="182" t="e">
        <f>NA()</f>
        <v>#N/A</v>
      </c>
      <c r="C50" s="182">
        <f>IF(ISNUMBER('実質公債費比率（分子）の構造'!K$53),'実質公債費比率（分子）の構造'!K$53,NA())</f>
        <v>246</v>
      </c>
      <c r="D50" s="182" t="e">
        <f>NA()</f>
        <v>#N/A</v>
      </c>
      <c r="E50" s="182" t="e">
        <f>NA()</f>
        <v>#N/A</v>
      </c>
      <c r="F50" s="182">
        <f>IF(ISNUMBER('実質公債費比率（分子）の構造'!L$53),'実質公債費比率（分子）の構造'!L$53,NA())</f>
        <v>240</v>
      </c>
      <c r="G50" s="182" t="e">
        <f>NA()</f>
        <v>#N/A</v>
      </c>
      <c r="H50" s="182" t="e">
        <f>NA()</f>
        <v>#N/A</v>
      </c>
      <c r="I50" s="182">
        <f>IF(ISNUMBER('実質公債費比率（分子）の構造'!M$53),'実質公債費比率（分子）の構造'!M$53,NA())</f>
        <v>192</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8675</v>
      </c>
      <c r="E56" s="181"/>
      <c r="F56" s="181"/>
      <c r="G56" s="181">
        <f>'将来負担比率（分子）の構造'!J$52</f>
        <v>8492</v>
      </c>
      <c r="H56" s="181"/>
      <c r="I56" s="181"/>
      <c r="J56" s="181">
        <f>'将来負担比率（分子）の構造'!K$52</f>
        <v>8507</v>
      </c>
      <c r="K56" s="181"/>
      <c r="L56" s="181"/>
      <c r="M56" s="181">
        <f>'将来負担比率（分子）の構造'!L$52</f>
        <v>8828</v>
      </c>
      <c r="N56" s="181"/>
      <c r="O56" s="181"/>
      <c r="P56" s="181">
        <f>'将来負担比率（分子）の構造'!M$52</f>
        <v>9239</v>
      </c>
    </row>
    <row r="57" spans="1:16" x14ac:dyDescent="0.15">
      <c r="A57" s="181" t="s">
        <v>42</v>
      </c>
      <c r="B57" s="181"/>
      <c r="C57" s="181"/>
      <c r="D57" s="181">
        <f>'将来負担比率（分子）の構造'!I$51</f>
        <v>420</v>
      </c>
      <c r="E57" s="181"/>
      <c r="F57" s="181"/>
      <c r="G57" s="181">
        <f>'将来負担比率（分子）の構造'!J$51</f>
        <v>358</v>
      </c>
      <c r="H57" s="181"/>
      <c r="I57" s="181"/>
      <c r="J57" s="181">
        <f>'将来負担比率（分子）の構造'!K$51</f>
        <v>294</v>
      </c>
      <c r="K57" s="181"/>
      <c r="L57" s="181"/>
      <c r="M57" s="181">
        <f>'将来負担比率（分子）の構造'!L$51</f>
        <v>240</v>
      </c>
      <c r="N57" s="181"/>
      <c r="O57" s="181"/>
      <c r="P57" s="181">
        <f>'将来負担比率（分子）の構造'!M$51</f>
        <v>189</v>
      </c>
    </row>
    <row r="58" spans="1:16" x14ac:dyDescent="0.15">
      <c r="A58" s="181" t="s">
        <v>41</v>
      </c>
      <c r="B58" s="181"/>
      <c r="C58" s="181"/>
      <c r="D58" s="181">
        <f>'将来負担比率（分子）の構造'!I$50</f>
        <v>5195</v>
      </c>
      <c r="E58" s="181"/>
      <c r="F58" s="181"/>
      <c r="G58" s="181">
        <f>'将来負担比率（分子）の構造'!J$50</f>
        <v>5115</v>
      </c>
      <c r="H58" s="181"/>
      <c r="I58" s="181"/>
      <c r="J58" s="181">
        <f>'将来負担比率（分子）の構造'!K$50</f>
        <v>4806</v>
      </c>
      <c r="K58" s="181"/>
      <c r="L58" s="181"/>
      <c r="M58" s="181">
        <f>'将来負担比率（分子）の構造'!L$50</f>
        <v>4427</v>
      </c>
      <c r="N58" s="181"/>
      <c r="O58" s="181"/>
      <c r="P58" s="181">
        <f>'将来負担比率（分子）の構造'!M$50</f>
        <v>5185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1</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2016</v>
      </c>
      <c r="C62" s="181"/>
      <c r="D62" s="181"/>
      <c r="E62" s="181">
        <f>'将来負担比率（分子）の構造'!J$45</f>
        <v>1976</v>
      </c>
      <c r="F62" s="181"/>
      <c r="G62" s="181"/>
      <c r="H62" s="181">
        <f>'将来負担比率（分子）の構造'!K$45</f>
        <v>1909</v>
      </c>
      <c r="I62" s="181"/>
      <c r="J62" s="181"/>
      <c r="K62" s="181">
        <f>'将来負担比率（分子）の構造'!L$45</f>
        <v>1787</v>
      </c>
      <c r="L62" s="181"/>
      <c r="M62" s="181"/>
      <c r="N62" s="181">
        <f>'将来負担比率（分子）の構造'!M$45</f>
        <v>1846</v>
      </c>
      <c r="O62" s="181"/>
      <c r="P62" s="181"/>
    </row>
    <row r="63" spans="1:16" x14ac:dyDescent="0.15">
      <c r="A63" s="181" t="s">
        <v>34</v>
      </c>
      <c r="B63" s="181">
        <f>'将来負担比率（分子）の構造'!I$44</f>
        <v>25</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8</v>
      </c>
      <c r="O63" s="181"/>
      <c r="P63" s="181"/>
    </row>
    <row r="64" spans="1:16" x14ac:dyDescent="0.15">
      <c r="A64" s="181" t="s">
        <v>33</v>
      </c>
      <c r="B64" s="181">
        <f>'将来負担比率（分子）の構造'!I$43</f>
        <v>1057</v>
      </c>
      <c r="C64" s="181"/>
      <c r="D64" s="181"/>
      <c r="E64" s="181">
        <f>'将来負担比率（分子）の構造'!J$43</f>
        <v>973</v>
      </c>
      <c r="F64" s="181"/>
      <c r="G64" s="181"/>
      <c r="H64" s="181">
        <f>'将来負担比率（分子）の構造'!K$43</f>
        <v>826</v>
      </c>
      <c r="I64" s="181"/>
      <c r="J64" s="181"/>
      <c r="K64" s="181">
        <f>'将来負担比率（分子）の構造'!L$43</f>
        <v>713</v>
      </c>
      <c r="L64" s="181"/>
      <c r="M64" s="181"/>
      <c r="N64" s="181">
        <f>'将来負担比率（分子）の構造'!M$43</f>
        <v>614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9943</v>
      </c>
      <c r="C66" s="181"/>
      <c r="D66" s="181"/>
      <c r="E66" s="181">
        <f>'将来負担比率（分子）の構造'!J$41</f>
        <v>9816</v>
      </c>
      <c r="F66" s="181"/>
      <c r="G66" s="181"/>
      <c r="H66" s="181">
        <f>'将来負担比率（分子）の構造'!K$41</f>
        <v>9773</v>
      </c>
      <c r="I66" s="181"/>
      <c r="J66" s="181"/>
      <c r="K66" s="181">
        <f>'将来負担比率（分子）の構造'!L$41</f>
        <v>10009</v>
      </c>
      <c r="L66" s="181"/>
      <c r="M66" s="181"/>
      <c r="N66" s="181">
        <f>'将来負担比率（分子）の構造'!M$41</f>
        <v>11424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1434</v>
      </c>
      <c r="C72" s="185">
        <f>基金残高に係る経年分析!G55</f>
        <v>1431</v>
      </c>
      <c r="D72" s="185">
        <f>基金残高に係る経年分析!H55</f>
        <v>1319</v>
      </c>
    </row>
    <row r="73" spans="1:16" x14ac:dyDescent="0.15">
      <c r="A73" s="184" t="s">
        <v>78</v>
      </c>
      <c r="B73" s="185">
        <f>基金残高に係る経年分析!F56</f>
        <v>63</v>
      </c>
      <c r="C73" s="185">
        <f>基金残高に係る経年分析!G56</f>
        <v>63</v>
      </c>
      <c r="D73" s="185">
        <f>基金残高に係る経年分析!H56</f>
        <v>263</v>
      </c>
    </row>
    <row r="74" spans="1:16" x14ac:dyDescent="0.15">
      <c r="A74" s="184" t="s">
        <v>79</v>
      </c>
      <c r="B74" s="185">
        <f>基金残高に係る経年分析!F57</f>
        <v>3074</v>
      </c>
      <c r="C74" s="185">
        <f>基金残高に係る経年分析!G57</f>
        <v>2682</v>
      </c>
      <c r="D74" s="185">
        <f>基金残高に係る経年分析!H57</f>
        <v>2680</v>
      </c>
    </row>
  </sheetData>
  <sheetProtection algorithmName="SHA-512" hashValue="CW4dTOC769ZedP/epWfxeDUX4DE/g5KzS1dvTxi271DuEaI1aRwwizCKFZH/GIc5nCxYKJZxc44MWizTGMYtgA==" saltValue="XdyB8jYASldfOOhRm9hR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2022-03-22T08:39:14Z</cp:lastPrinted>
  <dcterms:created xsi:type="dcterms:W3CDTF">2022-02-02T07:23:31Z</dcterms:created>
  <dcterms:modified xsi:type="dcterms:W3CDTF">2022-03-22T08:39:16Z</dcterms:modified>
  <cp:category/>
</cp:coreProperties>
</file>