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4"/>
  <workbookPr/>
  <mc:AlternateContent xmlns:mc="http://schemas.openxmlformats.org/markup-compatibility/2006">
    <mc:Choice Requires="x15">
      <x15ac:absPath xmlns:x15ac="http://schemas.microsoft.com/office/spreadsheetml/2010/11/ac" url="\\sv-fl1\doc\財政専用\財政係\01　庶務\03　情報公開\02　財政状況報告（財政状況資料集）\R04\R6.9.3\"/>
    </mc:Choice>
  </mc:AlternateContent>
  <xr:revisionPtr revIDLastSave="0" documentId="13_ncr:1_{848C8294-B0EC-4101-8AEA-B83AA96A48CE}" xr6:coauthVersionLast="36" xr6:coauthVersionMax="36" xr10:uidLastSave="{00000000-0000-0000-0000-000000000000}"/>
  <bookViews>
    <workbookView xWindow="0" yWindow="0" windowWidth="15345" windowHeight="4470"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Q28" i="12" l="1"/>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AM36" i="10"/>
  <c r="AM35" i="10"/>
  <c r="CO34" i="10"/>
  <c r="CO35" i="10" s="1"/>
  <c r="BW34" i="10"/>
  <c r="BW35" i="10" s="1"/>
  <c r="BW36" i="10" s="1"/>
  <c r="BW37" i="10" s="1"/>
  <c r="C34" i="10"/>
  <c r="C35" i="10" s="1"/>
  <c r="C36"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AM34" i="10"/>
  <c r="BE34" i="10" s="1"/>
  <c r="BE35" i="10" s="1"/>
</calcChain>
</file>

<file path=xl/sharedStrings.xml><?xml version="1.0" encoding="utf-8"?>
<sst xmlns="http://schemas.openxmlformats.org/spreadsheetml/2006/main" count="1158" uniqueCount="611">
  <si>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</si>
  <si>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</si>
  <si>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</si>
  <si>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</si>
  <si>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</si>
  <si>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</si>
  <si>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</si>
  <si>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</si>
  <si>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</si>
  <si>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</si>
  <si>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</si>
  <si>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</si>
  <si>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</si>
  <si>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</si>
  <si>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</si>
  <si>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</si>
  <si>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</si>
  <si>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</si>
  <si>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</si>
  <si>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</si>
  <si>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</si>
  <si>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</si>
  <si>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</si>
  <si>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</si>
  <si>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</si>
  <si>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</si>
  <si>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</si>
  <si>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</si>
  <si>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</si>
  <si>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</si>
  <si>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</si>
  <si>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</si>
  <si>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</si>
  <si>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</si>
  <si>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</si>
  <si>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</si>
  <si>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</si>
  <si>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</si>
  <si>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</si>
  <si>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</si>
  <si>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</si>
  <si>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</si>
  <si>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</si>
  <si>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</si>
  <si>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</si>
  <si>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</si>
  <si>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</si>
  <si>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</si>
  <si>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</si>
  <si>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</si>
  <si>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</si>
  <si>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</si>
  <si>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</si>
  <si>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</si>
  <si>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</si>
  <si>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</si>
  <si>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</si>
  <si>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</si>
  <si>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</si>
  <si>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</si>
  <si>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</si>
  <si>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</si>
  <si>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</si>
  <si>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</si>
  <si>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</si>
  <si>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</si>
  <si>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</si>
  <si>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</si>
  <si>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</si>
  <si>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</si>
  <si>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</si>
  <si>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</si>
  <si>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</si>
  <si>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</si>
  <si>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</si>
  <si>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</si>
  <si>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</si>
  <si>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</si>
  <si>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</si>
  <si>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</si>
  <si>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</si>
  <si>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</si>
  <si>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</si>
  <si>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</si>
  <si>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</si>
  <si>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</si>
  <si>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</si>
  <si>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Ⅳ－２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</si>
  <si>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</si>
  <si>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</si>
  <si>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</si>
  <si>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</si>
  <si>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</si>
  <si>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</si>
  <si>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</si>
  <si>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</si>
  <si>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</si>
  <si>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</si>
  <si>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</si>
  <si>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</si>
  <si>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芦北町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</si>
  <si>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</si>
  <si>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</si>
  <si>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</si>
  <si>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</si>
  <si>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</si>
  <si>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</si>
  <si>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</si>
  <si>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</si>
  <si>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</si>
  <si>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</si>
  <si>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</si>
  <si>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</si>
  <si>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</si>
  <si>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</si>
  <si>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</si>
  <si>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</si>
  <si>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</si>
  <si>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</si>
  <si>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</si>
  <si>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</si>
  <si>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</si>
  <si>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</si>
  <si>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</si>
  <si>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</si>
  <si>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</si>
  <si>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</si>
  <si>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</si>
  <si>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</si>
  <si>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</si>
  <si>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</si>
  <si>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</si>
  <si>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</si>
  <si>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</si>
  <si>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</si>
  <si>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</si>
  <si>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</si>
  <si>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</si>
  <si>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</si>
  <si>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</si>
  <si>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</si>
  <si>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</si>
  <si>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</si>
  <si>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</si>
  <si>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</si>
  <si>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</si>
  <si>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</si>
  <si>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</si>
  <si>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</si>
  <si>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</si>
  <si>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</si>
  <si>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</si>
  <si>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</si>
  <si>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</si>
  <si>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</si>
  <si>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</si>
  <si>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</si>
  <si>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5"/>
  </si>
  <si>
    <t>うち日本人(％)</t>
    <phoneticPr fontId="5"/>
  </si>
  <si>
    <t>-2.7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</si>
  <si>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</si>
  <si>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</si>
  <si>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</si>
  <si>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</si>
  <si>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</si>
  <si>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</si>
  <si>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</si>
  <si>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</si>
  <si>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</si>
  <si>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</si>
  <si>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</si>
  <si>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</si>
  <si>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</si>
  <si>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</si>
  <si>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</si>
  <si>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</si>
  <si>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</si>
  <si>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</si>
  <si>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</si>
  <si>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</si>
  <si>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</si>
  <si>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</si>
  <si>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</si>
  <si>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</si>
  <si>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</si>
  <si>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</si>
  <si>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</si>
  <si>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</si>
  <si>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</si>
  <si>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</si>
  <si>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</si>
  <si>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</si>
  <si>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</si>
  <si>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</si>
  <si>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</si>
  <si>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</si>
  <si>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</si>
  <si>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</si>
  <si>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</si>
  <si>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</si>
  <si>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</si>
  <si>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</si>
  <si>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</si>
  <si>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</si>
  <si>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</si>
  <si>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</si>
  <si>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</si>
  <si>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</si>
  <si>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</si>
  <si>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</si>
  <si>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</si>
  <si>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</si>
  <si>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</si>
  <si>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</si>
  <si>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</si>
  <si>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</si>
  <si>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</si>
  <si>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</si>
  <si>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</si>
  <si>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</si>
  <si>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</si>
  <si>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</si>
  <si>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熊本県芦北町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</si>
  <si>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</si>
  <si>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</si>
  <si>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</si>
  <si>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</si>
  <si>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</si>
  <si>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</si>
  <si>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</si>
  <si>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</si>
  <si>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</si>
  <si>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</si>
  <si>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</si>
  <si>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</si>
  <si>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</si>
  <si>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</si>
  <si>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</si>
  <si>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</si>
  <si>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</si>
  <si>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</si>
  <si>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</si>
  <si>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</si>
  <si>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</si>
  <si>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</si>
  <si>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</si>
  <si>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</si>
  <si>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</si>
  <si>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</si>
  <si>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</si>
  <si>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</si>
  <si>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</si>
  <si>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</si>
  <si>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</si>
  <si>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</si>
  <si>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</si>
  <si>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</si>
  <si>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</si>
  <si>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</si>
  <si>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</si>
  <si>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</si>
  <si>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</si>
  <si>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</si>
  <si>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</si>
  <si>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</si>
  <si>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</si>
  <si>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</si>
  <si>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</si>
  <si>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</si>
  <si>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</si>
  <si>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</si>
  <si>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</si>
  <si>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</si>
  <si>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</si>
  <si>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</si>
  <si>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</si>
  <si>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</si>
  <si>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</si>
  <si>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</si>
  <si>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</si>
  <si>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</si>
  <si>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</si>
  <si>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</si>
  <si>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</si>
  <si>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</si>
  <si>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</si>
  <si>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</si>
  <si>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</si>
  <si>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</si>
  <si>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</si>
  <si>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</si>
  <si>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</si>
  <si>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</si>
  <si>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</si>
  <si>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</si>
  <si>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</si>
  <si>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</si>
  <si>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</si>
  <si>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</si>
  <si>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</si>
  <si>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</si>
  <si>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</si>
  <si>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</si>
  <si>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</si>
  <si>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</si>
  <si>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</si>
  <si>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</si>
  <si>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</si>
  <si>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</si>
  <si>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</si>
  <si>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</si>
  <si>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</si>
  <si>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</si>
  <si>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</si>
  <si>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</si>
  <si>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</si>
  <si>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</si>
  <si>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</si>
  <si>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</si>
  <si>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</si>
  <si>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</si>
  <si>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</si>
  <si>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</si>
  <si>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</si>
  <si>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</si>
  <si>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</si>
  <si>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</si>
  <si>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</si>
  <si>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</si>
  <si>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</si>
  <si>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</si>
  <si>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</si>
  <si>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</si>
  <si>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</si>
  <si>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</si>
  <si>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</si>
  <si>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</si>
  <si>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</si>
  <si>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</si>
  <si>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</si>
  <si>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</si>
  <si>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</si>
  <si>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</si>
  <si>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</si>
  <si>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</si>
  <si>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</si>
  <si>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</si>
  <si>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</si>
  <si>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</si>
  <si>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</si>
  <si>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</si>
  <si>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</si>
  <si>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</si>
  <si>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</si>
  <si>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</si>
  <si>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</si>
  <si>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</si>
  <si>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</si>
  <si>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</si>
  <si>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</si>
  <si>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</si>
  <si>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</si>
  <si>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</si>
  <si>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</si>
  <si>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</si>
  <si>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</si>
  <si>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</si>
  <si>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</si>
  <si>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</si>
  <si>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</si>
  <si>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</si>
  <si>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</si>
  <si>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</si>
  <si>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</si>
  <si>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熊本県芦北町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</si>
  <si>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</si>
  <si>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</si>
  <si>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</si>
  <si>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</si>
  <si>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</si>
  <si>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</si>
  <si>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</si>
  <si>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</si>
  <si>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</si>
  <si>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</si>
  <si>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</si>
  <si>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</si>
  <si>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</si>
  <si>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</si>
  <si>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</si>
  <si>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</si>
  <si>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</si>
  <si>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</si>
  <si>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</si>
  <si>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</si>
  <si>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町有温泉事業特別会計</t>
    <phoneticPr fontId="5"/>
  </si>
  <si>
    <t>-</t>
    <phoneticPr fontId="5"/>
  </si>
  <si>
    <t>奨学資金貸付事業特別会計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</si>
  <si>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</si>
  <si>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</si>
  <si>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</si>
  <si>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</si>
  <si>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</si>
  <si>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</si>
  <si>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</si>
  <si>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</si>
  <si>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</si>
  <si>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</si>
  <si>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</si>
  <si>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</si>
  <si>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</si>
  <si>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</si>
  <si>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</si>
  <si>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</si>
  <si>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</si>
  <si>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</si>
  <si>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</si>
  <si>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農業集落排水事業特別会計</t>
    <phoneticPr fontId="5"/>
  </si>
  <si>
    <t>法非適用企業</t>
    <phoneticPr fontId="5"/>
  </si>
  <si>
    <t>生活排水処理事業特別会計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</si>
  <si>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</si>
  <si>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</si>
  <si>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</si>
  <si>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</si>
  <si>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</si>
  <si>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</si>
  <si>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</si>
  <si>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</si>
  <si>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</si>
  <si>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</si>
  <si>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</si>
  <si>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</si>
  <si>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</si>
  <si>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</si>
  <si>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</si>
  <si>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</si>
  <si>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</si>
  <si>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</si>
  <si>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</si>
  <si>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</si>
  <si>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</si>
  <si>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</si>
  <si>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</si>
  <si>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</si>
  <si>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</si>
  <si>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</si>
  <si>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</si>
  <si>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</si>
  <si>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</si>
  <si>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</si>
  <si>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</si>
  <si>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</si>
  <si>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</si>
  <si>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</si>
  <si>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</si>
  <si>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</si>
  <si>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</si>
  <si>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</si>
  <si>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</si>
  <si>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</si>
  <si>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</si>
  <si>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</si>
  <si>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</si>
  <si>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</si>
  <si>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</si>
  <si>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</si>
  <si>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</si>
  <si>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</si>
  <si>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</si>
  <si>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</si>
  <si>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</si>
  <si>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</si>
  <si>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</si>
  <si>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</si>
  <si>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</si>
  <si>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</si>
  <si>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</si>
  <si>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</si>
  <si>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</si>
  <si>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</si>
  <si>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</si>
  <si>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生活排水処理事業特別会計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</si>
  <si>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</si>
  <si>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</si>
  <si>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介護保険事業特別会計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</si>
  <si>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</si>
  <si>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</si>
  <si>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</si>
  <si>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</si>
  <si>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</si>
  <si>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</si>
  <si>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</si>
  <si>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</si>
  <si>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</si>
  <si>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</si>
  <si>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</si>
  <si>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</si>
  <si>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</si>
  <si>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</si>
  <si>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</si>
  <si>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</si>
  <si>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</si>
  <si>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</si>
  <si>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</si>
  <si>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</si>
  <si>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</si>
  <si>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</si>
  <si>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</si>
  <si>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</si>
  <si>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</si>
  <si>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</si>
  <si>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</si>
  <si>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</si>
  <si>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</si>
  <si>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</si>
  <si>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</si>
  <si>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</si>
  <si>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</si>
  <si>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</si>
  <si>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</si>
  <si>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</si>
  <si>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</si>
  <si>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</si>
  <si>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</si>
  <si>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</si>
  <si>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</si>
  <si>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</si>
  <si>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</si>
  <si>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</si>
  <si>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</si>
  <si>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</si>
  <si>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</si>
  <si>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</si>
  <si>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</si>
  <si>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</si>
  <si>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</si>
  <si>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</si>
  <si>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</si>
  <si>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</si>
  <si>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</si>
  <si>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</si>
  <si>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</si>
  <si>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</si>
  <si>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</si>
  <si>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</si>
  <si>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</si>
  <si>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</si>
  <si>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</si>
  <si>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</si>
  <si>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</si>
  <si>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</si>
  <si>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</si>
  <si>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</si>
  <si>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</si>
  <si>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</si>
  <si>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</si>
  <si>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</si>
  <si>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</si>
  <si>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</si>
  <si>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</si>
  <si>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</si>
  <si>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</si>
  <si>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</si>
  <si>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</si>
  <si>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</si>
  <si>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</si>
  <si>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</si>
  <si>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</si>
  <si>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0.44</t>
  </si>
  <si>
    <t>▲ 3.28</t>
  </si>
  <si>
    <t>一般会計</t>
  </si>
  <si>
    <t>水道事業会計</t>
  </si>
  <si>
    <t>国民健康保険事業特別会計</t>
  </si>
  <si>
    <t>介護保険事業特別会計</t>
  </si>
  <si>
    <t>後期高齢者医療事業特別会計</t>
  </si>
  <si>
    <t>町有温泉事業特別会計</t>
  </si>
  <si>
    <t>奨学資金貸付事業特別会計</t>
  </si>
  <si>
    <t>農業集落排水事業特別会計</t>
  </si>
  <si>
    <t>その他会計（赤字）</t>
  </si>
  <si>
    <t>その他会計（黒字）</t>
  </si>
  <si>
    <t>（百万円）</t>
    <phoneticPr fontId="5"/>
  </si>
  <si>
    <t>H30</t>
    <phoneticPr fontId="5"/>
  </si>
  <si>
    <t>R01</t>
    <phoneticPr fontId="5"/>
  </si>
  <si>
    <t>R02</t>
    <phoneticPr fontId="5"/>
  </si>
  <si>
    <t>R03</t>
    <phoneticPr fontId="5"/>
  </si>
  <si>
    <t>R04</t>
    <phoneticPr fontId="5"/>
  </si>
  <si>
    <t>熊本県市町村総合事務組合</t>
  </si>
  <si>
    <t>水俣芦北広域行政事務組合</t>
  </si>
  <si>
    <t>熊本県後期高齢者医療広域連合（一般会計）</t>
  </si>
  <si>
    <t>熊本県後期高齢者医療広域連合（後期高齢者医療特別会計）</t>
  </si>
  <si>
    <t>御立岬</t>
    <rPh sb="0" eb="2">
      <t>オタチ</t>
    </rPh>
    <rPh sb="2" eb="3">
      <t>ミサキ</t>
    </rPh>
    <phoneticPr fontId="2"/>
  </si>
  <si>
    <t>あしきたマリンサービス</t>
  </si>
  <si>
    <t>-</t>
    <phoneticPr fontId="2"/>
  </si>
  <si>
    <t>-</t>
    <phoneticPr fontId="2"/>
  </si>
  <si>
    <t>-</t>
    <phoneticPr fontId="2"/>
  </si>
  <si>
    <t>(まちづくり振興基金(R04年度末現在))</t>
    <rPh sb="6" eb="8">
      <t>シンコウ</t>
    </rPh>
    <rPh sb="8" eb="10">
      <t>キキン</t>
    </rPh>
    <phoneticPr fontId="5"/>
  </si>
  <si>
    <t>(町有施設整備基金(R04年度末現在))</t>
    <rPh sb="1" eb="9">
      <t>チョウユウシセツセイビキキン</t>
    </rPh>
    <phoneticPr fontId="2"/>
  </si>
  <si>
    <t>(社会福祉振興基金(R04年度末現在))</t>
    <rPh sb="1" eb="3">
      <t>シャカイ</t>
    </rPh>
    <rPh sb="3" eb="5">
      <t>フクシ</t>
    </rPh>
    <rPh sb="5" eb="7">
      <t>シンコウ</t>
    </rPh>
    <rPh sb="7" eb="9">
      <t>キキン</t>
    </rPh>
    <phoneticPr fontId="2"/>
  </si>
  <si>
    <t>(ふるさと応援寄附金基金(R04年度末現在))</t>
    <rPh sb="5" eb="7">
      <t>オウエン</t>
    </rPh>
    <rPh sb="7" eb="10">
      <t>キフキン</t>
    </rPh>
    <rPh sb="10" eb="12">
      <t>キキン</t>
    </rPh>
    <phoneticPr fontId="2"/>
  </si>
  <si>
    <t>(災害復興基金(R04年度末現在))</t>
    <rPh sb="1" eb="3">
      <t>サイガイ</t>
    </rPh>
    <rPh sb="3" eb="5">
      <t>フッコウ</t>
    </rPh>
    <rPh sb="5" eb="7">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</si>
  <si>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</si>
  <si>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</si>
  <si>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新たな施設の建設に係る起債額は増加しているが、普通交付税算入率が高い起債を発行し、将来負担比率は数値標記なしを維持している。有形固定資産減価償却率についても、新たな公共施設等の建設により、類似団体よりも低くなっている。今後は公共施設等総合管理計画に基づき、計画的に老朽化対策に取り組んでいく。</t>
    <rPh sb="41" eb="43">
      <t>ショウライ</t>
    </rPh>
    <rPh sb="43" eb="45">
      <t>フタン</t>
    </rPh>
    <rPh sb="45" eb="47">
      <t>ヒリツ</t>
    </rPh>
    <rPh sb="48" eb="50">
      <t>スウチ</t>
    </rPh>
    <rPh sb="50" eb="52">
      <t>ヒョウキ</t>
    </rPh>
    <rPh sb="55" eb="57">
      <t>イジ</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</si>
  <si>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</si>
  <si>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</si>
  <si>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</si>
  <si>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</si>
  <si>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</si>
  <si>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</si>
  <si>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及び実質公債費比率は、類似団体と比較しても低くなっている。これは、財政運営に係る基本方針において、毎年の地方債の新規発行額を起債償還額より抑えるシーリングを実施してきたためである。しかし、近年は公債費発行額が増加しているため現水準を維持できるように適正な財政運営を行っていく。</t>
    <rPh sb="100" eb="102">
      <t>キンネン</t>
    </rPh>
    <rPh sb="103" eb="106">
      <t>コウサイヒ</t>
    </rPh>
    <rPh sb="106" eb="108">
      <t>ハッコウ</t>
    </rPh>
    <rPh sb="108" eb="109">
      <t>ガク</t>
    </rPh>
    <rPh sb="110" eb="112">
      <t>ゾウカ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</si>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</sst>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55AA1E5-E8A5-4D31-87E7-4C01245D288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73475</c:v>
                </c:pt>
                <c:pt idx="1">
                  <c:v>87464</c:v>
                </c:pt>
                <c:pt idx="2">
                  <c:v>96248</c:v>
                </c:pt>
                <c:pt idx="3">
                  <c:v>76413</c:v>
                </c:pt>
                <c:pt idx="4">
                  <c:v>66481</c:v>
                </c:pt>
              </c:numCache>
            </c:numRef>
          </c:val>
          <c:smooth val="0"/>
          <c:extLst>
            <c:ext xmlns:c16="http://schemas.microsoft.com/office/drawing/2014/chart" uri="{C3380CC4-5D6E-409C-BE32-E72D297353CC}">
              <c16:uniqueId val="{00000000-7764-4F36-BA0B-958C8D14D04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83408</c:v>
                </c:pt>
                <c:pt idx="1">
                  <c:v>109076</c:v>
                </c:pt>
                <c:pt idx="2">
                  <c:v>118275</c:v>
                </c:pt>
                <c:pt idx="3">
                  <c:v>74094</c:v>
                </c:pt>
                <c:pt idx="4">
                  <c:v>137484</c:v>
                </c:pt>
              </c:numCache>
            </c:numRef>
          </c:val>
          <c:smooth val="0"/>
          <c:extLst>
            <c:ext xmlns:c16="http://schemas.microsoft.com/office/drawing/2014/chart" uri="{C3380CC4-5D6E-409C-BE32-E72D297353CC}">
              <c16:uniqueId val="{00000001-7764-4F36-BA0B-958C8D14D04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4.83</c:v>
                </c:pt>
                <c:pt idx="1">
                  <c:v>5.7</c:v>
                </c:pt>
                <c:pt idx="2">
                  <c:v>8.83</c:v>
                </c:pt>
                <c:pt idx="3">
                  <c:v>16.48</c:v>
                </c:pt>
                <c:pt idx="4">
                  <c:v>12.13</c:v>
                </c:pt>
              </c:numCache>
            </c:numRef>
          </c:val>
          <c:extLst>
            <c:ext xmlns:c16="http://schemas.microsoft.com/office/drawing/2014/chart" uri="{C3380CC4-5D6E-409C-BE32-E72D297353CC}">
              <c16:uniqueId val="{00000000-A20E-43D4-A11E-5374BA0B2EB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23.63</c:v>
                </c:pt>
                <c:pt idx="1">
                  <c:v>23.48</c:v>
                </c:pt>
                <c:pt idx="2">
                  <c:v>21.08</c:v>
                </c:pt>
                <c:pt idx="3">
                  <c:v>20.09</c:v>
                </c:pt>
                <c:pt idx="4">
                  <c:v>22.26</c:v>
                </c:pt>
              </c:numCache>
            </c:numRef>
          </c:val>
          <c:extLst>
            <c:ext xmlns:c16="http://schemas.microsoft.com/office/drawing/2014/chart" uri="{C3380CC4-5D6E-409C-BE32-E72D297353CC}">
              <c16:uniqueId val="{00000001-A20E-43D4-A11E-5374BA0B2EB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-0.44</c:v>
                </c:pt>
                <c:pt idx="1">
                  <c:v>0.85</c:v>
                </c:pt>
                <c:pt idx="2">
                  <c:v>1.56</c:v>
                </c:pt>
                <c:pt idx="3">
                  <c:v>8.08</c:v>
                </c:pt>
                <c:pt idx="4">
                  <c:v>-3.28</c:v>
                </c:pt>
              </c:numCache>
            </c:numRef>
          </c:val>
          <c:smooth val="0"/>
          <c:extLst>
            <c:ext xmlns:c16="http://schemas.microsoft.com/office/drawing/2014/chart" uri="{C3380CC4-5D6E-409C-BE32-E72D297353CC}">
              <c16:uniqueId val="{00000002-A20E-43D4-A11E-5374BA0B2EB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0A6C-41D8-B229-376AC05F7FE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A6C-41D8-B229-376AC05F7FE9}"/>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0A6C-41D8-B229-376AC05F7FE9}"/>
            </c:ext>
          </c:extLst>
        </c:ser>
        <c:ser>
          <c:idx val="3"/>
          <c:order val="3"/>
          <c:tx>
            <c:strRef>
              <c:f>データシート!$A$30</c:f>
              <c:strCache>
                <c:ptCount val="1"/>
                <c:pt idx="0">
                  <c:v>奨学資金貸付事業特別会計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0A6C-41D8-B229-376AC05F7FE9}"/>
            </c:ext>
          </c:extLst>
        </c:ser>
        <c:ser>
          <c:idx val="4"/>
          <c:order val="4"/>
          <c:tx>
            <c:strRef>
              <c:f>データシート!$A$31</c:f>
              <c:strCache>
                <c:ptCount val="1"/>
                <c:pt idx="0">
                  <c:v>町有温泉事業特別会計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0A6C-41D8-B229-376AC05F7FE9}"/>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0.02</c:v>
                </c:pt>
                <c:pt idx="2">
                  <c:v>#N/A</c:v>
                </c:pt>
                <c:pt idx="3">
                  <c:v>0.03</c:v>
                </c:pt>
                <c:pt idx="4">
                  <c:v>#N/A</c:v>
                </c:pt>
                <c:pt idx="5">
                  <c:v>0</c:v>
                </c:pt>
                <c:pt idx="6">
                  <c:v>#N/A</c:v>
                </c:pt>
                <c:pt idx="7">
                  <c:v>0.02</c:v>
                </c:pt>
                <c:pt idx="8">
                  <c:v>#N/A</c:v>
                </c:pt>
                <c:pt idx="9">
                  <c:v>0.03</c:v>
                </c:pt>
              </c:numCache>
            </c:numRef>
          </c:val>
          <c:extLst>
            <c:ext xmlns:c16="http://schemas.microsoft.com/office/drawing/2014/chart" uri="{C3380CC4-5D6E-409C-BE32-E72D297353CC}">
              <c16:uniqueId val="{00000005-0A6C-41D8-B229-376AC05F7FE9}"/>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4.16</c:v>
                </c:pt>
                <c:pt idx="2">
                  <c:v>#N/A</c:v>
                </c:pt>
                <c:pt idx="3">
                  <c:v>4.1100000000000003</c:v>
                </c:pt>
                <c:pt idx="4">
                  <c:v>#N/A</c:v>
                </c:pt>
                <c:pt idx="5">
                  <c:v>3.75</c:v>
                </c:pt>
                <c:pt idx="6">
                  <c:v>#N/A</c:v>
                </c:pt>
                <c:pt idx="7">
                  <c:v>3.76</c:v>
                </c:pt>
                <c:pt idx="8">
                  <c:v>#N/A</c:v>
                </c:pt>
                <c:pt idx="9">
                  <c:v>4.47</c:v>
                </c:pt>
              </c:numCache>
            </c:numRef>
          </c:val>
          <c:extLst>
            <c:ext xmlns:c16="http://schemas.microsoft.com/office/drawing/2014/chart" uri="{C3380CC4-5D6E-409C-BE32-E72D297353CC}">
              <c16:uniqueId val="{00000006-0A6C-41D8-B229-376AC05F7FE9}"/>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5.92</c:v>
                </c:pt>
                <c:pt idx="2">
                  <c:v>#N/A</c:v>
                </c:pt>
                <c:pt idx="3">
                  <c:v>5.38</c:v>
                </c:pt>
                <c:pt idx="4">
                  <c:v>#N/A</c:v>
                </c:pt>
                <c:pt idx="5">
                  <c:v>3.43</c:v>
                </c:pt>
                <c:pt idx="6">
                  <c:v>#N/A</c:v>
                </c:pt>
                <c:pt idx="7">
                  <c:v>3.65</c:v>
                </c:pt>
                <c:pt idx="8">
                  <c:v>#N/A</c:v>
                </c:pt>
                <c:pt idx="9">
                  <c:v>4.55</c:v>
                </c:pt>
              </c:numCache>
            </c:numRef>
          </c:val>
          <c:extLst>
            <c:ext xmlns:c16="http://schemas.microsoft.com/office/drawing/2014/chart" uri="{C3380CC4-5D6E-409C-BE32-E72D297353CC}">
              <c16:uniqueId val="{00000007-0A6C-41D8-B229-376AC05F7FE9}"/>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5.18</c:v>
                </c:pt>
                <c:pt idx="2">
                  <c:v>#N/A</c:v>
                </c:pt>
                <c:pt idx="3">
                  <c:v>5.3</c:v>
                </c:pt>
                <c:pt idx="4">
                  <c:v>#N/A</c:v>
                </c:pt>
                <c:pt idx="5">
                  <c:v>5.2</c:v>
                </c:pt>
                <c:pt idx="6">
                  <c:v>#N/A</c:v>
                </c:pt>
                <c:pt idx="7">
                  <c:v>4.8499999999999996</c:v>
                </c:pt>
                <c:pt idx="8">
                  <c:v>#N/A</c:v>
                </c:pt>
                <c:pt idx="9">
                  <c:v>5.19</c:v>
                </c:pt>
              </c:numCache>
            </c:numRef>
          </c:val>
          <c:extLst>
            <c:ext xmlns:c16="http://schemas.microsoft.com/office/drawing/2014/chart" uri="{C3380CC4-5D6E-409C-BE32-E72D297353CC}">
              <c16:uniqueId val="{00000008-0A6C-41D8-B229-376AC05F7FE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4.82</c:v>
                </c:pt>
                <c:pt idx="2">
                  <c:v>#N/A</c:v>
                </c:pt>
                <c:pt idx="3">
                  <c:v>5.69</c:v>
                </c:pt>
                <c:pt idx="4">
                  <c:v>#N/A</c:v>
                </c:pt>
                <c:pt idx="5">
                  <c:v>8.82</c:v>
                </c:pt>
                <c:pt idx="6">
                  <c:v>#N/A</c:v>
                </c:pt>
                <c:pt idx="7">
                  <c:v>16.48</c:v>
                </c:pt>
                <c:pt idx="8">
                  <c:v>#N/A</c:v>
                </c:pt>
                <c:pt idx="9">
                  <c:v>12.12</c:v>
                </c:pt>
              </c:numCache>
            </c:numRef>
          </c:val>
          <c:extLst>
            <c:ext xmlns:c16="http://schemas.microsoft.com/office/drawing/2014/chart" uri="{C3380CC4-5D6E-409C-BE32-E72D297353CC}">
              <c16:uniqueId val="{00000009-0A6C-41D8-B229-376AC05F7FE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965</c:v>
                </c:pt>
                <c:pt idx="5">
                  <c:v>937</c:v>
                </c:pt>
                <c:pt idx="8">
                  <c:v>929</c:v>
                </c:pt>
                <c:pt idx="11">
                  <c:v>902</c:v>
                </c:pt>
                <c:pt idx="14">
                  <c:v>921</c:v>
                </c:pt>
              </c:numCache>
            </c:numRef>
          </c:val>
          <c:extLst>
            <c:ext xmlns:c16="http://schemas.microsoft.com/office/drawing/2014/chart" uri="{C3380CC4-5D6E-409C-BE32-E72D297353CC}">
              <c16:uniqueId val="{00000000-7A3D-4831-B1A6-4D0971837E6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A3D-4831-B1A6-4D0971837E6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A3D-4831-B1A6-4D0971837E6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2</c:v>
                </c:pt>
              </c:numCache>
            </c:numRef>
          </c:val>
          <c:extLst>
            <c:ext xmlns:c16="http://schemas.microsoft.com/office/drawing/2014/chart" uri="{C3380CC4-5D6E-409C-BE32-E72D297353CC}">
              <c16:uniqueId val="{00000003-7A3D-4831-B1A6-4D0971837E6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142</c:v>
                </c:pt>
                <c:pt idx="3">
                  <c:v>141</c:v>
                </c:pt>
                <c:pt idx="6">
                  <c:v>140</c:v>
                </c:pt>
                <c:pt idx="9">
                  <c:v>131</c:v>
                </c:pt>
                <c:pt idx="12">
                  <c:v>103</c:v>
                </c:pt>
              </c:numCache>
            </c:numRef>
          </c:val>
          <c:extLst>
            <c:ext xmlns:c16="http://schemas.microsoft.com/office/drawing/2014/chart" uri="{C3380CC4-5D6E-409C-BE32-E72D297353CC}">
              <c16:uniqueId val="{00000004-7A3D-4831-B1A6-4D0971837E6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A3D-4831-B1A6-4D0971837E6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A3D-4831-B1A6-4D0971837E6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1015</c:v>
                </c:pt>
                <c:pt idx="3">
                  <c:v>1010</c:v>
                </c:pt>
                <c:pt idx="6">
                  <c:v>1024</c:v>
                </c:pt>
                <c:pt idx="9">
                  <c:v>1039</c:v>
                </c:pt>
                <c:pt idx="12">
                  <c:v>1092</c:v>
                </c:pt>
              </c:numCache>
            </c:numRef>
          </c:val>
          <c:extLst>
            <c:ext xmlns:c16="http://schemas.microsoft.com/office/drawing/2014/chart" uri="{C3380CC4-5D6E-409C-BE32-E72D297353CC}">
              <c16:uniqueId val="{00000007-7A3D-4831-B1A6-4D0971837E6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192</c:v>
                </c:pt>
                <c:pt idx="2">
                  <c:v>#N/A</c:v>
                </c:pt>
                <c:pt idx="3">
                  <c:v>#N/A</c:v>
                </c:pt>
                <c:pt idx="4">
                  <c:v>214</c:v>
                </c:pt>
                <c:pt idx="5">
                  <c:v>#N/A</c:v>
                </c:pt>
                <c:pt idx="6">
                  <c:v>#N/A</c:v>
                </c:pt>
                <c:pt idx="7">
                  <c:v>235</c:v>
                </c:pt>
                <c:pt idx="8">
                  <c:v>#N/A</c:v>
                </c:pt>
                <c:pt idx="9">
                  <c:v>#N/A</c:v>
                </c:pt>
                <c:pt idx="10">
                  <c:v>268</c:v>
                </c:pt>
                <c:pt idx="11">
                  <c:v>#N/A</c:v>
                </c:pt>
                <c:pt idx="12">
                  <c:v>#N/A</c:v>
                </c:pt>
                <c:pt idx="13">
                  <c:v>276</c:v>
                </c:pt>
                <c:pt idx="14">
                  <c:v>#N/A</c:v>
                </c:pt>
              </c:numCache>
            </c:numRef>
          </c:val>
          <c:smooth val="0"/>
          <c:extLst>
            <c:ext xmlns:c16="http://schemas.microsoft.com/office/drawing/2014/chart" uri="{C3380CC4-5D6E-409C-BE32-E72D297353CC}">
              <c16:uniqueId val="{00000008-7A3D-4831-B1A6-4D0971837E6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8507</c:v>
                </c:pt>
                <c:pt idx="5">
                  <c:v>8828</c:v>
                </c:pt>
                <c:pt idx="8">
                  <c:v>9239</c:v>
                </c:pt>
                <c:pt idx="11">
                  <c:v>10463</c:v>
                </c:pt>
                <c:pt idx="14">
                  <c:v>10438</c:v>
                </c:pt>
              </c:numCache>
            </c:numRef>
          </c:val>
          <c:extLst>
            <c:ext xmlns:c16="http://schemas.microsoft.com/office/drawing/2014/chart" uri="{C3380CC4-5D6E-409C-BE32-E72D297353CC}">
              <c16:uniqueId val="{00000000-CAA5-4745-A238-32860C197F7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294</c:v>
                </c:pt>
                <c:pt idx="5">
                  <c:v>240</c:v>
                </c:pt>
                <c:pt idx="8">
                  <c:v>189</c:v>
                </c:pt>
                <c:pt idx="11">
                  <c:v>180</c:v>
                </c:pt>
                <c:pt idx="14">
                  <c:v>558</c:v>
                </c:pt>
              </c:numCache>
            </c:numRef>
          </c:val>
          <c:extLst>
            <c:ext xmlns:c16="http://schemas.microsoft.com/office/drawing/2014/chart" uri="{C3380CC4-5D6E-409C-BE32-E72D297353CC}">
              <c16:uniqueId val="{00000001-CAA5-4745-A238-32860C197F7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4806</c:v>
                </c:pt>
                <c:pt idx="5">
                  <c:v>4427</c:v>
                </c:pt>
                <c:pt idx="8">
                  <c:v>5185</c:v>
                </c:pt>
                <c:pt idx="11">
                  <c:v>4812</c:v>
                </c:pt>
                <c:pt idx="14">
                  <c:v>5444</c:v>
                </c:pt>
              </c:numCache>
            </c:numRef>
          </c:val>
          <c:extLst>
            <c:ext xmlns:c16="http://schemas.microsoft.com/office/drawing/2014/chart" uri="{C3380CC4-5D6E-409C-BE32-E72D297353CC}">
              <c16:uniqueId val="{00000002-CAA5-4745-A238-32860C197F7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AA5-4745-A238-32860C197F7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AA5-4745-A238-32860C197F7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5-CAA5-4745-A238-32860C197F7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1909</c:v>
                </c:pt>
                <c:pt idx="3">
                  <c:v>1787</c:v>
                </c:pt>
                <c:pt idx="6">
                  <c:v>1846</c:v>
                </c:pt>
                <c:pt idx="9">
                  <c:v>1709</c:v>
                </c:pt>
                <c:pt idx="12">
                  <c:v>1601</c:v>
                </c:pt>
              </c:numCache>
            </c:numRef>
          </c:val>
          <c:extLst>
            <c:ext xmlns:c16="http://schemas.microsoft.com/office/drawing/2014/chart" uri="{C3380CC4-5D6E-409C-BE32-E72D297353CC}">
              <c16:uniqueId val="{00000006-CAA5-4745-A238-32860C197F7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8</c:v>
                </c:pt>
                <c:pt idx="9">
                  <c:v>9</c:v>
                </c:pt>
                <c:pt idx="12">
                  <c:v>7</c:v>
                </c:pt>
              </c:numCache>
            </c:numRef>
          </c:val>
          <c:extLst>
            <c:ext xmlns:c16="http://schemas.microsoft.com/office/drawing/2014/chart" uri="{C3380CC4-5D6E-409C-BE32-E72D297353CC}">
              <c16:uniqueId val="{00000007-CAA5-4745-A238-32860C197F7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826</c:v>
                </c:pt>
                <c:pt idx="3">
                  <c:v>713</c:v>
                </c:pt>
                <c:pt idx="6">
                  <c:v>614</c:v>
                </c:pt>
                <c:pt idx="9">
                  <c:v>554</c:v>
                </c:pt>
                <c:pt idx="12">
                  <c:v>540</c:v>
                </c:pt>
              </c:numCache>
            </c:numRef>
          </c:val>
          <c:extLst>
            <c:ext xmlns:c16="http://schemas.microsoft.com/office/drawing/2014/chart" uri="{C3380CC4-5D6E-409C-BE32-E72D297353CC}">
              <c16:uniqueId val="{00000008-CAA5-4745-A238-32860C197F7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AA5-4745-A238-32860C197F7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9773</c:v>
                </c:pt>
                <c:pt idx="3">
                  <c:v>10009</c:v>
                </c:pt>
                <c:pt idx="6">
                  <c:v>11424</c:v>
                </c:pt>
                <c:pt idx="9">
                  <c:v>12708</c:v>
                </c:pt>
                <c:pt idx="12">
                  <c:v>13281</c:v>
                </c:pt>
              </c:numCache>
            </c:numRef>
          </c:val>
          <c:extLst>
            <c:ext xmlns:c16="http://schemas.microsoft.com/office/drawing/2014/chart" uri="{C3380CC4-5D6E-409C-BE32-E72D297353CC}">
              <c16:uniqueId val="{0000000A-CAA5-4745-A238-32860C197F7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AA5-4745-A238-32860C197F7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1319</c:v>
                </c:pt>
                <c:pt idx="1">
                  <c:v>1320</c:v>
                </c:pt>
                <c:pt idx="2">
                  <c:v>1420</c:v>
                </c:pt>
              </c:numCache>
            </c:numRef>
          </c:val>
          <c:extLst>
            <c:ext xmlns:c16="http://schemas.microsoft.com/office/drawing/2014/chart" uri="{C3380CC4-5D6E-409C-BE32-E72D297353CC}">
              <c16:uniqueId val="{00000000-C903-443E-9F30-234AC083F69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263</c:v>
                </c:pt>
                <c:pt idx="1">
                  <c:v>537</c:v>
                </c:pt>
                <c:pt idx="2">
                  <c:v>992</c:v>
                </c:pt>
              </c:numCache>
            </c:numRef>
          </c:val>
          <c:extLst>
            <c:ext xmlns:c16="http://schemas.microsoft.com/office/drawing/2014/chart" uri="{C3380CC4-5D6E-409C-BE32-E72D297353CC}">
              <c16:uniqueId val="{00000001-C903-443E-9F30-234AC083F69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2680</c:v>
                </c:pt>
                <c:pt idx="1">
                  <c:v>2793</c:v>
                </c:pt>
                <c:pt idx="2">
                  <c:v>2866</c:v>
                </c:pt>
              </c:numCache>
            </c:numRef>
          </c:val>
          <c:extLst>
            <c:ext xmlns:c16="http://schemas.microsoft.com/office/drawing/2014/chart" uri="{C3380CC4-5D6E-409C-BE32-E72D297353CC}">
              <c16:uniqueId val="{00000002-C903-443E-9F30-234AC083F69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{5FB9E812-48D4-418E-87BE-1A7069EE09ED}</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815A-490B-9338-99FBC60B264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{8BB910C8-DCB4-4C1D-AC55-21B56AD6A0E8}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15A-490B-9338-99FBC60B264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{3F2EECB0-CC97-4EC7-AF5B-FA7F4B71A8F9}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15A-490B-9338-99FBC60B264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{FF00D306-0FA5-4A20-8DF6-21BCEB44316E}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15A-490B-9338-99FBC60B264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{47AF3959-B7FF-4041-9D24-E887CD75EDD7}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15A-490B-9338-99FBC60B264D}"/>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{ED439277-536F-4980-BAAE-533A373049F1}</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815A-490B-9338-99FBC60B264D}"/>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{35D2D5BC-232C-44A4-AC64-FC530E573FCD}</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815A-490B-9338-99FBC60B264D}"/>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{8F17792F-98C1-4214-8B77-F69B197F1D7A}</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815A-490B-9338-99FBC60B264D}"/>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{CE8652E3-DAC9-48DB-B95C-27477BD86C9A}</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815A-490B-9338-99FBC60B264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71.900000000000006</c:v>
                </c:pt>
                <c:pt idx="8">
                  <c:v>64.099999999999994</c:v>
                </c:pt>
                <c:pt idx="16">
                  <c:v>54.4</c:v>
                </c:pt>
                <c:pt idx="24">
                  <c:v>56</c:v>
                </c:pt>
                <c:pt idx="32">
                  <c:v>56.7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15A-490B-9338-99FBC60B264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{BD669176-E2E0-4838-942B-CD24E479E985}</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815A-490B-9338-99FBC60B264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{1164B782-3740-41C9-B3CC-2A2DE1214699}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15A-490B-9338-99FBC60B264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{5AF80731-4323-4B00-AA9C-F704A6285365}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15A-490B-9338-99FBC60B264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{8D93A0C5-6157-46BE-9E1F-906B13D98CB2}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15A-490B-9338-99FBC60B264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{4C6EF4B8-4000-41EF-8745-45F5CAA26E04}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15A-490B-9338-99FBC60B264D}"/>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{C7E2AF7C-1D33-4219-8A5F-7ABE760BD16B}</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815A-490B-9338-99FBC60B264D}"/>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{0DE7E5BC-907D-413F-915F-BDCE37D1C188}</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815A-490B-9338-99FBC60B264D}"/>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{ED84F91B-FF30-4951-ADA1-8793B85B0E65}</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815A-490B-9338-99FBC60B264D}"/>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{D643BB49-96D4-412D-B7A4-2AE14AEECDFD}</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815A-490B-9338-99FBC60B264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60.3</c:v>
                </c:pt>
                <c:pt idx="8">
                  <c:v>60.5</c:v>
                </c:pt>
                <c:pt idx="16">
                  <c:v>61.2</c:v>
                </c:pt>
                <c:pt idx="24">
                  <c:v>63.1</c:v>
                </c:pt>
                <c:pt idx="32">
                  <c:v>63.5</c:v>
                </c:pt>
              </c:numCache>
            </c:numRef>
          </c:xVal>
          <c:yVal>
            <c:numRef>
              <c:f>公会計指標分析・財政指標組合せ分析表!$BP$55:$DC$55</c:f>
              <c:numCache>
                <c:formatCode>#,##0.0;"▲ "#,##0.0</c:formatCode>
                <c:ptCount val="40"/>
                <c:pt idx="0">
                  <c:v>20.5</c:v>
                </c:pt>
                <c:pt idx="8">
                  <c:v>21.4</c:v>
                </c:pt>
                <c:pt idx="16">
                  <c:v>12.8</c:v>
                </c:pt>
                <c:pt idx="24">
                  <c:v>0</c:v>
                </c:pt>
                <c:pt idx="32">
                  <c:v>0</c:v>
                </c:pt>
              </c:numCache>
            </c:numRef>
          </c:yVal>
          <c:smooth val="0"/>
          <c:extLst>
            <c:ext xmlns:c16="http://schemas.microsoft.com/office/drawing/2014/chart" uri="{C3380CC4-5D6E-409C-BE32-E72D297353CC}">
              <c16:uniqueId val="{00000013-815A-490B-9338-99FBC60B264D}"/>
            </c:ext>
          </c:extLst>
        </c:ser>
        <c:dLbls>
          <c:showLegendKey val="0"/>
          <c:showVal val="1"/>
          <c:showCatName val="0"/>
          <c:showSerName val="0"/>
          <c:showPercent val="0"/>
          <c:showBubbleSize val="0"/>
        </c:dLbls>
        <c:axId val="46179840"/>
        <c:axId val="46181760"/>
      </c:scatterChart>
      <c:valAx>
        <c:axId val="46179840"/>
        <c:scaling>
          <c:orientation val="maxMin"/>
          <c:max val="64"/>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{AC8B7432-D2CA-410C-8390-83D9CD2CC690}</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730E-4F99-BE61-949DE62854E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{89C7F9ED-1C5C-4233-AA51-717779505111}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30E-4F99-BE61-949DE62854E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{01C2638B-C517-441E-B4E1-3B9AA5D92797}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30E-4F99-BE61-949DE62854E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{03CEEFF3-02E0-4FAF-9A82-7B19A2A8FF81}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30E-4F99-BE61-949DE62854E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{797BDBEA-EB7F-4214-BA72-D73621846D32}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30E-4F99-BE61-949DE62854E5}"/>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{2A4F774F-CF54-4FCC-BF61-97863047A647}</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730E-4F99-BE61-949DE62854E5}"/>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{7BF4ADB6-B4E5-486E-9E1A-A28BDD5EA4C8}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730E-4F99-BE61-949DE62854E5}"/>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{0CEA4B1A-033E-429C-BB5B-8DBA77716E73}</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730E-4F99-BE61-949DE62854E5}"/>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{710084D5-E6F8-4EAA-B222-DB62AF5304CF}</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730E-4F99-BE61-949DE62854E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4.2</c:v>
                </c:pt>
                <c:pt idx="8">
                  <c:v>4.0999999999999996</c:v>
                </c:pt>
                <c:pt idx="16">
                  <c:v>4</c:v>
                </c:pt>
                <c:pt idx="24">
                  <c:v>4.3</c:v>
                </c:pt>
                <c:pt idx="32">
                  <c:v>4.5999999999999996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30E-4F99-BE61-949DE62854E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{AB6E1509-7C65-4CA7-91B1-1A26B2619404}</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730E-4F99-BE61-949DE62854E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{6F34D9DC-7FC0-49FE-B8C8-D583B2AB7C43}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30E-4F99-BE61-949DE62854E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{1EF41EAF-E930-4B9E-A4E6-89E1717ABD17}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30E-4F99-BE61-949DE62854E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{62493C1A-27D4-466E-A507-8FFD58FE8416}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30E-4F99-BE61-949DE62854E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{C7B02DBD-C352-4F47-AF96-AEEAD41681E9}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30E-4F99-BE61-949DE62854E5}"/>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{1765A09E-D741-4919-A11F-7A98859608F0}</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730E-4F99-BE61-949DE62854E5}"/>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{AE6BD95E-5DAB-4CF1-9EFF-24AF18AB1408}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730E-4F99-BE61-949DE62854E5}"/>
                </c:ext>
              </c:extLst>
            </c:dLbl>
            <c:dLbl>
              <c:idx val="24"/>
              <c:layout>
                <c:manualLayout>
                  <c:x val="-4.4905057365901307E-2"/>
                  <c:y val="-6.2416647087793951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{B0DC9AAF-06E6-4555-954B-A8EA8D467FA6}</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730E-4F99-BE61-949DE62854E5}"/>
                </c:ext>
              </c:extLst>
            </c:dLbl>
            <c:dLbl>
              <c:idx val="32"/>
              <c:layout>
                <c:manualLayout>
                  <c:x val="-1.8235628084249993E-2"/>
                  <c:y val="-6.2416647087793951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{5452157C-E63B-4DD9-B464-C8AF256F1706}</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730E-4F99-BE61-949DE62854E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7.7</c:v>
                </c:pt>
                <c:pt idx="16">
                  <c:v>7.3</c:v>
                </c:pt>
                <c:pt idx="24">
                  <c:v>7.2</c:v>
                </c:pt>
                <c:pt idx="32">
                  <c:v>7.2</c:v>
                </c:pt>
              </c:numCache>
            </c:numRef>
          </c:xVal>
          <c:yVal>
            <c:numRef>
              <c:f>公会計指標分析・財政指標組合せ分析表!$BP$77:$DC$77</c:f>
              <c:numCache>
                <c:formatCode>#,##0.0;"▲ "#,##0.0</c:formatCode>
                <c:ptCount val="40"/>
                <c:pt idx="0">
                  <c:v>20.5</c:v>
                </c:pt>
                <c:pt idx="8">
                  <c:v>21.4</c:v>
                </c:pt>
                <c:pt idx="16">
                  <c:v>12.8</c:v>
                </c:pt>
                <c:pt idx="24">
                  <c:v>0</c:v>
                </c:pt>
                <c:pt idx="32">
                  <c:v>0</c:v>
                </c:pt>
              </c:numCache>
            </c:numRef>
          </c:yVal>
          <c:smooth val="0"/>
          <c:extLst>
            <c:ext xmlns:c16="http://schemas.microsoft.com/office/drawing/2014/chart" uri="{C3380CC4-5D6E-409C-BE32-E72D297353CC}">
              <c16:uniqueId val="{00000013-730E-4F99-BE61-949DE62854E5}"/>
            </c:ext>
          </c:extLst>
        </c:ser>
        <c:dLbls>
          <c:showLegendKey val="0"/>
          <c:showVal val="1"/>
          <c:showCatName val="0"/>
          <c:showSerName val="0"/>
          <c:showPercent val="0"/>
          <c:showBubbleSize val="0"/>
        </c:dLbls>
        <c:axId val="84219776"/>
        <c:axId val="84234240"/>
      </c:scatterChart>
      <c:valAx>
        <c:axId val="84219776"/>
        <c:scaling>
          <c:orientation val="maxMin"/>
          <c:max val="8"/>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熊本県芦北町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４年度においては、町の借入に係る起債償還額が増加した結果、実質公債費比率の分子は増加した。今後、令和２年７月豪雨に係る償還が始まっても実質公債費比率の急激な上昇につながらないよう、償還を見込んだ計画的な起債借入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令和２年７月豪雨に係る償還に備え、毎年決算見込を見ながら、積極的に積み立てを行っていく予定である。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熊本県芦北町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４年度の将来負担比率の分子は、前年度に引き続き充当可能財源等が将来負担額を上回ったことからマイナスとなった。しかし、令和２年７月豪雨に伴い地方債残高の増加、充当可能基金の減少により、分子の数値は増加していく見込みである。</a:t>
          </a:r>
        </a:p>
        <a:p>
          <a:r>
            <a:rPr kumimoji="1" lang="ja-JP" altLang="en-US" sz="1400">
              <a:latin typeface="ＭＳ ゴシック" pitchFamily="49" charset="-128"/>
              <a:ea typeface="ＭＳ ゴシック" pitchFamily="49" charset="-128"/>
            </a:rPr>
            <a:t>　今後も災害復旧に係る事業費の増加に伴い地方債の増加が続くと考えられるため、引き続き事業の必要性や優先度を精査し将来負担の抑制に努めていく。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熊本県芦北町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旧に係る起債額の増加に起因した後年度の起債償還額の増加に対する緩衝財源とするなどのために減債基金を４５５百万円増額したほか、今後計画されている防災関係ハード整備事業の財源とするため町有施設整備基金を積み増すなど基金積み立てを積極的に行い、基金全体としては６２９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それぞれの基金の使途に応じて計画的に取り崩していくと共に決算状況等を見ながら積立にも努めていく予定である。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まちづくり振興基金：町民の連帯強化及び地域振興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町有施設整備基金：町有施設整備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ふるさと応援寄附金基金：ふるさと応援寄附金をもって積立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災害復興基金：災害からの復興及び復旧</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地方創生臨時基金：新型コロナウイルス感染症の影響への緊急支援として実施する利子補給補助事業及び保証料補助事業</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ふるさと応援寄附金基金：ふるさと応援寄附金事業運営に係る費用に充当するため１３０百万円を取り崩したが、ふるさと応援寄附金１２２百万円を積み立てたため減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それぞれの基金の使途に応じて計画的に取り崩していくと共に決算状況等を見ながら積立にも努めていく予定である。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発災前の残高水準まで回復させるため１００百万円積立を行った。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財政調整基金の残高は、標準財政規模の２０％を目途に維持していく。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旧に係る起債額の増加に起因した後年度の起債償還額の増加に対する緩衝財源とするため４００百万円増額、「令和２年７月豪雨災害廃棄物処理基金補助金」が県から交付されたことに伴い５５百万円増額。</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今後も災害復旧財源として増額した起債償還額に備えるため決算状況等を見ながら積極的な積み立てを行っていく予定である。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5962DD5-E8D1-48B4-82E8-6B904A7B70A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E51941B-178D-4501-B870-2B9C18C568A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415D218A-E69D-4DD4-9D58-F45E1106251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4747590B-77E9-4B20-A5BA-509A6BFA934A}"/>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4B8A36EE-6C21-4363-BF39-A863A9A79244}"/>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6B3D7DCB-E7B7-4193-8AD8-A0C32D78D27C}"/>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A02CCC71-8260-442D-98CE-5E587C7443C6}"/>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D89E82CA-98BD-4E18-B617-6224A3032A71}"/>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BA74EB92-0E6E-4CB6-864B-73C8F3CCBC5F}"/>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5B72678A-023C-4B7F-968D-B1F6080F6EC8}"/>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BF8CCF6C-0BFC-42C0-BC05-79AA4BF300AF}"/>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21CB7E07-C458-41C7-B541-26B2F1FEE891}"/>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A3C70D79-6B48-4ACA-A059-1B169C7D6584}"/>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AF57BEB3-4049-4856-BCB0-B24C7EEB933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38EECC12-1926-4A1D-B36D-6AFCEC123154}"/>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6157DC6A-EFB0-4BB0-85F5-A1164667CCD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熊本県芦北町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5FF88190-EE24-41FE-99BC-35D7DBEA8C98}"/>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3B1EDD4A-0F08-44B3-AED7-19B3B97EDE7C}"/>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B89BB79B-3780-4B25-9A22-7E96F28866CA}"/>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1AA1689C-6859-49E2-B4B1-E35E12BDBE92}"/>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1B5DC62-CD94-4C94-8DFA-4E247EEFB63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C906306-609F-41CC-8D9F-425703DAE61A}"/>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15,724
15,671
234.01
14,918,273
14,097,790
773,445
6,378,184
13,281,028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796924FA-E836-4F70-894F-EBF4E15B8ECF}"/>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D4D06654-13BB-4122-AC8D-475403C236E3}"/>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1D1D5DEA-F795-49F9-B226-23C868FACE33}"/>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8517D07-2EC6-44C0-9357-95EBF4F1B294}"/>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1484B315-1BE6-481E-B0AF-7E144DCEB132}"/>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9762439C-A7FA-4FA8-905B-D5CF39827417}"/>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D5A20067-DA8C-4CBF-88B4-0E355D68153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920F0DA3-FB7D-465F-A7FE-433D71D4CA3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6ADE1BE1-5BCA-4CD2-A176-46E676120547}"/>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B094F2EF-D7DB-4B50-9A38-A5A3187A1552}"/>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49DB7F92-12B6-401F-AC2E-05A455D23F1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59CBE581-48D0-4230-81D6-71A68F4E55F9}"/>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2D590A3E-C939-4B45-B181-06EC796C4656}"/>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6DC6679-DC8F-47C3-81B7-6877772550BF}"/>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21EE0A47-62D7-478A-820C-300482697FC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8EB75BD4-A317-4905-9981-350857A2C2B6}"/>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5584DD70-00FD-4159-A7DE-256F84F90FDA}"/>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4BC76ABA-BF32-42A0-9386-4AAA02A2CD0C}"/>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8C529626-29AD-48BF-B0B9-99B9041625AE}"/>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81602190-D633-4775-A262-12C9F0A76E85}"/>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F757D134-60D4-439F-BF1E-C0C6C08CE07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FEAEAA9A-4201-4E75-BD6B-01BDEBF3388B}"/>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ECF59848-4F02-4C6B-82D6-F8B1AD4C7E5E}"/>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B330F351-6D77-4B5D-8256-EB6B7AE31B3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289CBD06-83FD-41D4-8ABD-7CC4E49A73E7}"/>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3DC75EF8-D588-46FB-9F69-BC02B683F47F}"/>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FFEE6F24-E011-4223-8BAF-32DC95033824}"/>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4931E4D1-121F-40F9-9881-F8E8059129B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BD5B08DE-2269-4321-9E10-F0CC9B252E0C}"/>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A3F668F1-D0CE-4FCC-ADAE-385F9D69ECA6}"/>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EA905D4C-1CE1-4943-9314-1D6E96EF6CB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268BF24D-B304-438F-B081-2CC68A3B0C1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69A87CCC-E51E-45E5-B34C-47B3A90864DC}"/>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7828C98F-D23D-4F76-A044-58F750408408}"/>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EDD7F9EC-454F-48C6-94AF-038BBDB0D5B3}"/>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有形固定資産減価償却率は類似団体より低い水準にある。</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年度は的場尻団地や園川団地の公営住宅建設、町民総合センターの改修工事等行っているため減価償却率が抑えられているが、</a:t>
          </a:r>
          <a:r>
            <a:rPr kumimoji="1" lang="ja-JP" altLang="ja-JP" sz="1100">
              <a:solidFill>
                <a:sysClr val="windowText" lastClr="000000"/>
              </a:solidFill>
              <a:effectLst/>
              <a:latin typeface="+mn-lt"/>
              <a:ea typeface="+mn-ea"/>
              <a:cs typeface="+mn-cs"/>
            </a:rPr>
            <a:t>有形固定資産減価償却率は</a:t>
          </a:r>
          <a:r>
            <a:rPr kumimoji="1" lang="en-US" altLang="ja-JP" sz="1100">
              <a:solidFill>
                <a:sysClr val="windowText" lastClr="000000"/>
              </a:solidFill>
              <a:effectLst/>
              <a:latin typeface="+mn-lt"/>
              <a:ea typeface="+mn-ea"/>
              <a:cs typeface="+mn-cs"/>
            </a:rPr>
            <a:t>0.7</a:t>
          </a:r>
          <a:r>
            <a:rPr kumimoji="1" lang="ja-JP" altLang="ja-JP" sz="1100">
              <a:solidFill>
                <a:sysClr val="windowText" lastClr="000000"/>
              </a:solidFill>
              <a:effectLst/>
              <a:latin typeface="+mn-lt"/>
              <a:ea typeface="+mn-ea"/>
              <a:cs typeface="+mn-cs"/>
            </a:rPr>
            <a:t>％増加している。</a:t>
          </a:r>
          <a:endParaRPr lang="ja-JP" altLang="ja-JP">
            <a:solidFill>
              <a:sysClr val="windowText" lastClr="000000"/>
            </a:solidFill>
            <a:effectLst/>
          </a:endParaRPr>
        </a:p>
        <a:p>
          <a:r>
            <a:rPr kumimoji="1" lang="ja-JP" altLang="ja-JP" sz="1100">
              <a:solidFill>
                <a:schemeClr val="dk1"/>
              </a:solidFill>
              <a:effectLst/>
              <a:latin typeface="+mn-lt"/>
              <a:ea typeface="+mn-ea"/>
              <a:cs typeface="+mn-cs"/>
            </a:rPr>
            <a:t>今後は策定済みの個別施設計画に基づいた公共施設の維持管理を適切に進めていく。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C9C92486-E54A-4780-9BFD-1DEB0E005744}"/>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5D87DB6D-E806-4E85-8DC7-5C46B003318A}"/>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A4C255A4-392A-4D26-BE3B-40AB5D837A28}"/>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4AF9A365-8EEB-4C2E-B6CB-C134567B2BFA}"/>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EA0C8CB0-CE51-446A-8208-028C587CBDC6}"/>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38B75CF7-C0F2-4A39-8B07-2DD82395D819}"/>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C1A271D2-CDE6-4CBF-81E6-42D98CA1D751}"/>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B8861C43-5840-475D-BF3F-D5DEAC7C3CF4}"/>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19A8C46E-81D3-4D35-96F1-86761968AF3A}"/>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B146B0B0-0D99-48AC-BBB6-FD5066A2E7A6}"/>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68846E73-158C-4CE6-8EE0-841EB1C8D6A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BEF992B6-2DDE-4F01-A4F0-F72EA224C028}"/>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3BD3100A-922F-4B52-84AC-69EC7E3CBEDD}"/>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62461377-591A-4537-A36A-7822A45D3B35}"/>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AF507544-054A-41B1-869E-638BF8EF172B}"/>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84145CC-DBB0-44FD-B237-8176520A8183}"/>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148378</xdr:rowOff>
    </xdr:from>
    <xdr:to>
      <xdr:col>23</xdr:col>
      <xdr:colOff>85090</xdr:colOff>
      <xdr:row>34</xdr:row>
      <xdr:rowOff>126154</xdr:rowOff>
    </xdr:to>
    <xdr:cxnSp macro="">
      <xdr:nvCxnSpPr>
        <xdr:cNvPr id="75" name="直線コネクタ 74">
          <a:extLst>
            <a:ext uri="{FF2B5EF4-FFF2-40B4-BE49-F238E27FC236}">
              <a16:creationId xmlns:a16="http://schemas.microsoft.com/office/drawing/2014/main" id="{DA580B0E-157F-4BC6-AE00-EA8906950B95}"/>
            </a:ext>
          </a:extLst>
        </xdr:cNvPr>
        <xdr:cNvCxnSpPr/>
      </xdr:nvCxnSpPr>
      <xdr:spPr>
        <a:xfrm flipV="1">
          <a:off x="4760595" y="5377603"/>
          <a:ext cx="1270" cy="1349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76" name="有形固定資産減価償却率最小値テキスト">
          <a:extLst>
            <a:ext uri="{FF2B5EF4-FFF2-40B4-BE49-F238E27FC236}">
              <a16:creationId xmlns:a16="http://schemas.microsoft.com/office/drawing/2014/main" id="{9913C08F-CD41-4ACF-ADFC-4915484F5655}"/>
            </a:ext>
          </a:extLst>
        </xdr:cNvPr>
        <xdr:cNvSpPr txBox="1"/>
      </xdr:nvSpPr>
      <xdr:spPr>
        <a:xfrm>
          <a:off x="4813300" y="6730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77" name="直線コネクタ 76">
          <a:extLst>
            <a:ext uri="{FF2B5EF4-FFF2-40B4-BE49-F238E27FC236}">
              <a16:creationId xmlns:a16="http://schemas.microsoft.com/office/drawing/2014/main" id="{2124786B-A865-465C-848C-744BF3A456EF}"/>
            </a:ext>
          </a:extLst>
        </xdr:cNvPr>
        <xdr:cNvCxnSpPr/>
      </xdr:nvCxnSpPr>
      <xdr:spPr>
        <a:xfrm>
          <a:off x="4673600" y="672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95055</xdr:rowOff>
    </xdr:from>
    <xdr:ext cx="405111" cy="259045"/>
    <xdr:sp macro="" textlink="">
      <xdr:nvSpPr>
        <xdr:cNvPr id="78" name="有形固定資産減価償却率最大値テキスト">
          <a:extLst>
            <a:ext uri="{FF2B5EF4-FFF2-40B4-BE49-F238E27FC236}">
              <a16:creationId xmlns:a16="http://schemas.microsoft.com/office/drawing/2014/main" id="{F6255A78-297A-4DE4-A9EA-E24E644047EE}"/>
            </a:ext>
          </a:extLst>
        </xdr:cNvPr>
        <xdr:cNvSpPr txBox="1"/>
      </xdr:nvSpPr>
      <xdr:spPr>
        <a:xfrm>
          <a:off x="4813300" y="5152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148378</xdr:rowOff>
    </xdr:from>
    <xdr:to>
      <xdr:col>23</xdr:col>
      <xdr:colOff>174625</xdr:colOff>
      <xdr:row>26</xdr:row>
      <xdr:rowOff>148378</xdr:rowOff>
    </xdr:to>
    <xdr:cxnSp macro="">
      <xdr:nvCxnSpPr>
        <xdr:cNvPr id="79" name="直線コネクタ 78">
          <a:extLst>
            <a:ext uri="{FF2B5EF4-FFF2-40B4-BE49-F238E27FC236}">
              <a16:creationId xmlns:a16="http://schemas.microsoft.com/office/drawing/2014/main" id="{0CB78B44-52F0-41BD-8DAC-60AF0FF70D25}"/>
            </a:ext>
          </a:extLst>
        </xdr:cNvPr>
        <xdr:cNvCxnSpPr/>
      </xdr:nvCxnSpPr>
      <xdr:spPr>
        <a:xfrm>
          <a:off x="4673600" y="5377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171044</xdr:rowOff>
    </xdr:from>
    <xdr:ext cx="405111" cy="259045"/>
    <xdr:sp macro="" textlink="">
      <xdr:nvSpPr>
        <xdr:cNvPr id="80" name="有形固定資産減価償却率平均値テキスト">
          <a:extLst>
            <a:ext uri="{FF2B5EF4-FFF2-40B4-BE49-F238E27FC236}">
              <a16:creationId xmlns:a16="http://schemas.microsoft.com/office/drawing/2014/main" id="{E56B1639-BE13-40C3-A542-454ADEBDAB70}"/>
            </a:ext>
          </a:extLst>
        </xdr:cNvPr>
        <xdr:cNvSpPr txBox="1"/>
      </xdr:nvSpPr>
      <xdr:spPr>
        <a:xfrm>
          <a:off x="4813300" y="60860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81" name="フローチャート: 判断 80">
          <a:extLst>
            <a:ext uri="{FF2B5EF4-FFF2-40B4-BE49-F238E27FC236}">
              <a16:creationId xmlns:a16="http://schemas.microsoft.com/office/drawing/2014/main" id="{89BBF164-A144-46FC-9AE2-7C95EC789357}"/>
            </a:ext>
          </a:extLst>
        </xdr:cNvPr>
        <xdr:cNvSpPr/>
      </xdr:nvSpPr>
      <xdr:spPr>
        <a:xfrm>
          <a:off x="47117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6773</xdr:rowOff>
    </xdr:from>
    <xdr:to>
      <xdr:col>19</xdr:col>
      <xdr:colOff>187325</xdr:colOff>
      <xdr:row>31</xdr:row>
      <xdr:rowOff>108373</xdr:rowOff>
    </xdr:to>
    <xdr:sp macro="" textlink="">
      <xdr:nvSpPr>
        <xdr:cNvPr id="82" name="フローチャート: 判断 81">
          <a:extLst>
            <a:ext uri="{FF2B5EF4-FFF2-40B4-BE49-F238E27FC236}">
              <a16:creationId xmlns:a16="http://schemas.microsoft.com/office/drawing/2014/main" id="{4F646254-6372-4057-9323-FCF3134091FA}"/>
            </a:ext>
          </a:extLst>
        </xdr:cNvPr>
        <xdr:cNvSpPr/>
      </xdr:nvSpPr>
      <xdr:spPr>
        <a:xfrm>
          <a:off x="40005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109855</xdr:rowOff>
    </xdr:from>
    <xdr:to>
      <xdr:col>15</xdr:col>
      <xdr:colOff>187325</xdr:colOff>
      <xdr:row>31</xdr:row>
      <xdr:rowOff>40005</xdr:rowOff>
    </xdr:to>
    <xdr:sp macro="" textlink="">
      <xdr:nvSpPr>
        <xdr:cNvPr id="83" name="フローチャート: 判断 82">
          <a:extLst>
            <a:ext uri="{FF2B5EF4-FFF2-40B4-BE49-F238E27FC236}">
              <a16:creationId xmlns:a16="http://schemas.microsoft.com/office/drawing/2014/main" id="{9ACC2BE5-FB58-483F-B875-A214570EE3AA}"/>
            </a:ext>
          </a:extLst>
        </xdr:cNvPr>
        <xdr:cNvSpPr/>
      </xdr:nvSpPr>
      <xdr:spPr>
        <a:xfrm>
          <a:off x="3238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84667</xdr:rowOff>
    </xdr:from>
    <xdr:to>
      <xdr:col>11</xdr:col>
      <xdr:colOff>187325</xdr:colOff>
      <xdr:row>31</xdr:row>
      <xdr:rowOff>14817</xdr:rowOff>
    </xdr:to>
    <xdr:sp macro="" textlink="">
      <xdr:nvSpPr>
        <xdr:cNvPr id="84" name="フローチャート: 判断 83">
          <a:extLst>
            <a:ext uri="{FF2B5EF4-FFF2-40B4-BE49-F238E27FC236}">
              <a16:creationId xmlns:a16="http://schemas.microsoft.com/office/drawing/2014/main" id="{B2AAA696-15E9-46C5-AC7F-803C76BA1FD8}"/>
            </a:ext>
          </a:extLst>
        </xdr:cNvPr>
        <xdr:cNvSpPr/>
      </xdr:nvSpPr>
      <xdr:spPr>
        <a:xfrm>
          <a:off x="2476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77470</xdr:rowOff>
    </xdr:from>
    <xdr:to>
      <xdr:col>7</xdr:col>
      <xdr:colOff>187325</xdr:colOff>
      <xdr:row>31</xdr:row>
      <xdr:rowOff>7620</xdr:rowOff>
    </xdr:to>
    <xdr:sp macro="" textlink="">
      <xdr:nvSpPr>
        <xdr:cNvPr id="85" name="フローチャート: 判断 84">
          <a:extLst>
            <a:ext uri="{FF2B5EF4-FFF2-40B4-BE49-F238E27FC236}">
              <a16:creationId xmlns:a16="http://schemas.microsoft.com/office/drawing/2014/main" id="{7D95456E-CA17-475D-BE56-222A39E254D3}"/>
            </a:ext>
          </a:extLst>
        </xdr:cNvPr>
        <xdr:cNvSpPr/>
      </xdr:nvSpPr>
      <xdr:spPr>
        <a:xfrm>
          <a:off x="1714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36EB8C77-00B4-43D0-9B0E-0546FF8AEF6B}"/>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D7EBC067-BD40-4E52-91BE-CDEA6C5BC9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5E7EB4AB-1308-4AC2-9BE9-1076DC11BC4E}"/>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335CF40B-0E4D-4256-9E13-2E94BAA3580A}"/>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609FBADA-07A2-4F7D-89A6-03EF89F5E77F}"/>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119380</xdr:rowOff>
    </xdr:from>
    <xdr:to>
      <xdr:col>23</xdr:col>
      <xdr:colOff>136525</xdr:colOff>
      <xdr:row>30</xdr:row>
      <xdr:rowOff>49530</xdr:rowOff>
    </xdr:to>
    <xdr:sp macro="" textlink="">
      <xdr:nvSpPr>
        <xdr:cNvPr id="91" name="楕円 90">
          <a:extLst>
            <a:ext uri="{FF2B5EF4-FFF2-40B4-BE49-F238E27FC236}">
              <a16:creationId xmlns:a16="http://schemas.microsoft.com/office/drawing/2014/main" id="{AD4FEA2B-5117-4A24-9C58-61D5739AB021}"/>
            </a:ext>
          </a:extLst>
        </xdr:cNvPr>
        <xdr:cNvSpPr/>
      </xdr:nvSpPr>
      <xdr:spPr>
        <a:xfrm>
          <a:off x="4711700" y="586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142257</xdr:rowOff>
    </xdr:from>
    <xdr:ext cx="405111" cy="259045"/>
    <xdr:sp macro="" textlink="">
      <xdr:nvSpPr>
        <xdr:cNvPr id="92" name="有形固定資産減価償却率該当値テキスト">
          <a:extLst>
            <a:ext uri="{FF2B5EF4-FFF2-40B4-BE49-F238E27FC236}">
              <a16:creationId xmlns:a16="http://schemas.microsoft.com/office/drawing/2014/main" id="{2B9C281B-DF27-49D9-83B9-310B78A9A084}"/>
            </a:ext>
          </a:extLst>
        </xdr:cNvPr>
        <xdr:cNvSpPr txBox="1"/>
      </xdr:nvSpPr>
      <xdr:spPr>
        <a:xfrm>
          <a:off x="4813300" y="5714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94192</xdr:rowOff>
    </xdr:from>
    <xdr:to>
      <xdr:col>19</xdr:col>
      <xdr:colOff>187325</xdr:colOff>
      <xdr:row>30</xdr:row>
      <xdr:rowOff>24342</xdr:rowOff>
    </xdr:to>
    <xdr:sp macro="" textlink="">
      <xdr:nvSpPr>
        <xdr:cNvPr id="93" name="楕円 92">
          <a:extLst>
            <a:ext uri="{FF2B5EF4-FFF2-40B4-BE49-F238E27FC236}">
              <a16:creationId xmlns:a16="http://schemas.microsoft.com/office/drawing/2014/main" id="{B3439181-332F-444D-A049-99380AE1F6EB}"/>
            </a:ext>
          </a:extLst>
        </xdr:cNvPr>
        <xdr:cNvSpPr/>
      </xdr:nvSpPr>
      <xdr:spPr>
        <a:xfrm>
          <a:off x="4000500" y="583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144992</xdr:rowOff>
    </xdr:from>
    <xdr:to>
      <xdr:col>23</xdr:col>
      <xdr:colOff>85725</xdr:colOff>
      <xdr:row>29</xdr:row>
      <xdr:rowOff>170180</xdr:rowOff>
    </xdr:to>
    <xdr:cxnSp macro="">
      <xdr:nvCxnSpPr>
        <xdr:cNvPr id="94" name="直線コネクタ 93">
          <a:extLst>
            <a:ext uri="{FF2B5EF4-FFF2-40B4-BE49-F238E27FC236}">
              <a16:creationId xmlns:a16="http://schemas.microsoft.com/office/drawing/2014/main" id="{CF367698-2832-4AE6-8651-16A5B2332E51}"/>
            </a:ext>
          </a:extLst>
        </xdr:cNvPr>
        <xdr:cNvCxnSpPr/>
      </xdr:nvCxnSpPr>
      <xdr:spPr>
        <a:xfrm>
          <a:off x="4051300" y="5888567"/>
          <a:ext cx="7112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36618</xdr:rowOff>
    </xdr:from>
    <xdr:to>
      <xdr:col>15</xdr:col>
      <xdr:colOff>187325</xdr:colOff>
      <xdr:row>29</xdr:row>
      <xdr:rowOff>138218</xdr:rowOff>
    </xdr:to>
    <xdr:sp macro="" textlink="">
      <xdr:nvSpPr>
        <xdr:cNvPr id="95" name="楕円 94">
          <a:extLst>
            <a:ext uri="{FF2B5EF4-FFF2-40B4-BE49-F238E27FC236}">
              <a16:creationId xmlns:a16="http://schemas.microsoft.com/office/drawing/2014/main" id="{75179D5D-88CE-4089-83C0-82A08A4D9A7B}"/>
            </a:ext>
          </a:extLst>
        </xdr:cNvPr>
        <xdr:cNvSpPr/>
      </xdr:nvSpPr>
      <xdr:spPr>
        <a:xfrm>
          <a:off x="3238500" y="578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87418</xdr:rowOff>
    </xdr:from>
    <xdr:to>
      <xdr:col>19</xdr:col>
      <xdr:colOff>136525</xdr:colOff>
      <xdr:row>29</xdr:row>
      <xdr:rowOff>144992</xdr:rowOff>
    </xdr:to>
    <xdr:cxnSp macro="">
      <xdr:nvCxnSpPr>
        <xdr:cNvPr id="96" name="直線コネクタ 95">
          <a:extLst>
            <a:ext uri="{FF2B5EF4-FFF2-40B4-BE49-F238E27FC236}">
              <a16:creationId xmlns:a16="http://schemas.microsoft.com/office/drawing/2014/main" id="{44351D28-0F42-42FB-A442-1E483EF63259}"/>
            </a:ext>
          </a:extLst>
        </xdr:cNvPr>
        <xdr:cNvCxnSpPr/>
      </xdr:nvCxnSpPr>
      <xdr:spPr>
        <a:xfrm>
          <a:off x="3289300" y="5830993"/>
          <a:ext cx="762000" cy="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42757</xdr:rowOff>
    </xdr:from>
    <xdr:to>
      <xdr:col>11</xdr:col>
      <xdr:colOff>187325</xdr:colOff>
      <xdr:row>31</xdr:row>
      <xdr:rowOff>144357</xdr:rowOff>
    </xdr:to>
    <xdr:sp macro="" textlink="">
      <xdr:nvSpPr>
        <xdr:cNvPr id="97" name="楕円 96">
          <a:extLst>
            <a:ext uri="{FF2B5EF4-FFF2-40B4-BE49-F238E27FC236}">
              <a16:creationId xmlns:a16="http://schemas.microsoft.com/office/drawing/2014/main" id="{14A0C381-4D6F-421D-B6D3-09969FFE552F}"/>
            </a:ext>
          </a:extLst>
        </xdr:cNvPr>
        <xdr:cNvSpPr/>
      </xdr:nvSpPr>
      <xdr:spPr>
        <a:xfrm>
          <a:off x="2476500" y="612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87418</xdr:rowOff>
    </xdr:from>
    <xdr:to>
      <xdr:col>15</xdr:col>
      <xdr:colOff>136525</xdr:colOff>
      <xdr:row>31</xdr:row>
      <xdr:rowOff>93557</xdr:rowOff>
    </xdr:to>
    <xdr:cxnSp macro="">
      <xdr:nvCxnSpPr>
        <xdr:cNvPr id="98" name="直線コネクタ 97">
          <a:extLst>
            <a:ext uri="{FF2B5EF4-FFF2-40B4-BE49-F238E27FC236}">
              <a16:creationId xmlns:a16="http://schemas.microsoft.com/office/drawing/2014/main" id="{512681FA-3D0F-413C-902A-BBB9DBA038D7}"/>
            </a:ext>
          </a:extLst>
        </xdr:cNvPr>
        <xdr:cNvCxnSpPr/>
      </xdr:nvCxnSpPr>
      <xdr:spPr>
        <a:xfrm flipV="1">
          <a:off x="2527300" y="5830993"/>
          <a:ext cx="762000" cy="34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151977</xdr:rowOff>
    </xdr:from>
    <xdr:to>
      <xdr:col>7</xdr:col>
      <xdr:colOff>187325</xdr:colOff>
      <xdr:row>33</xdr:row>
      <xdr:rowOff>82127</xdr:rowOff>
    </xdr:to>
    <xdr:sp macro="" textlink="">
      <xdr:nvSpPr>
        <xdr:cNvPr id="99" name="楕円 98">
          <a:extLst>
            <a:ext uri="{FF2B5EF4-FFF2-40B4-BE49-F238E27FC236}">
              <a16:creationId xmlns:a16="http://schemas.microsoft.com/office/drawing/2014/main" id="{A2AEB96C-7C52-4ACA-A4E8-FC8F1FF72785}"/>
            </a:ext>
          </a:extLst>
        </xdr:cNvPr>
        <xdr:cNvSpPr/>
      </xdr:nvSpPr>
      <xdr:spPr>
        <a:xfrm>
          <a:off x="1714500" y="640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93557</xdr:rowOff>
    </xdr:from>
    <xdr:to>
      <xdr:col>11</xdr:col>
      <xdr:colOff>136525</xdr:colOff>
      <xdr:row>33</xdr:row>
      <xdr:rowOff>31327</xdr:rowOff>
    </xdr:to>
    <xdr:cxnSp macro="">
      <xdr:nvCxnSpPr>
        <xdr:cNvPr id="100" name="直線コネクタ 99">
          <a:extLst>
            <a:ext uri="{FF2B5EF4-FFF2-40B4-BE49-F238E27FC236}">
              <a16:creationId xmlns:a16="http://schemas.microsoft.com/office/drawing/2014/main" id="{B95C921F-A534-490C-84D1-96641D344C37}"/>
            </a:ext>
          </a:extLst>
        </xdr:cNvPr>
        <xdr:cNvCxnSpPr/>
      </xdr:nvCxnSpPr>
      <xdr:spPr>
        <a:xfrm flipV="1">
          <a:off x="1765300" y="6180032"/>
          <a:ext cx="762000" cy="28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99500</xdr:rowOff>
    </xdr:from>
    <xdr:ext cx="405111" cy="259045"/>
    <xdr:sp macro="" textlink="">
      <xdr:nvSpPr>
        <xdr:cNvPr id="101" name="n_1aveValue有形固定資産減価償却率">
          <a:extLst>
            <a:ext uri="{FF2B5EF4-FFF2-40B4-BE49-F238E27FC236}">
              <a16:creationId xmlns:a16="http://schemas.microsoft.com/office/drawing/2014/main" id="{0F4476E4-3EE8-4B44-BA52-F327D3BE45F7}"/>
            </a:ext>
          </a:extLst>
        </xdr:cNvPr>
        <xdr:cNvSpPr txBox="1"/>
      </xdr:nvSpPr>
      <xdr:spPr>
        <a:xfrm>
          <a:off x="3836044" y="618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31132</xdr:rowOff>
    </xdr:from>
    <xdr:ext cx="405111" cy="259045"/>
    <xdr:sp macro="" textlink="">
      <xdr:nvSpPr>
        <xdr:cNvPr id="102" name="n_2aveValue有形固定資産減価償却率">
          <a:extLst>
            <a:ext uri="{FF2B5EF4-FFF2-40B4-BE49-F238E27FC236}">
              <a16:creationId xmlns:a16="http://schemas.microsoft.com/office/drawing/2014/main" id="{6BD58D13-DF56-4374-9FFB-02D6145C2684}"/>
            </a:ext>
          </a:extLst>
        </xdr:cNvPr>
        <xdr:cNvSpPr txBox="1"/>
      </xdr:nvSpPr>
      <xdr:spPr>
        <a:xfrm>
          <a:off x="3086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31344</xdr:rowOff>
    </xdr:from>
    <xdr:ext cx="405111" cy="259045"/>
    <xdr:sp macro="" textlink="">
      <xdr:nvSpPr>
        <xdr:cNvPr id="103" name="n_3aveValue有形固定資産減価償却率">
          <a:extLst>
            <a:ext uri="{FF2B5EF4-FFF2-40B4-BE49-F238E27FC236}">
              <a16:creationId xmlns:a16="http://schemas.microsoft.com/office/drawing/2014/main" id="{06C4976B-673A-4E29-A858-B89F2AA93124}"/>
            </a:ext>
          </a:extLst>
        </xdr:cNvPr>
        <xdr:cNvSpPr txBox="1"/>
      </xdr:nvSpPr>
      <xdr:spPr>
        <a:xfrm>
          <a:off x="2324744" y="577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24147</xdr:rowOff>
    </xdr:from>
    <xdr:ext cx="405111" cy="259045"/>
    <xdr:sp macro="" textlink="">
      <xdr:nvSpPr>
        <xdr:cNvPr id="104" name="n_4aveValue有形固定資産減価償却率">
          <a:extLst>
            <a:ext uri="{FF2B5EF4-FFF2-40B4-BE49-F238E27FC236}">
              <a16:creationId xmlns:a16="http://schemas.microsoft.com/office/drawing/2014/main" id="{A3A95D65-8C88-44B7-A482-D520C00B2947}"/>
            </a:ext>
          </a:extLst>
        </xdr:cNvPr>
        <xdr:cNvSpPr txBox="1"/>
      </xdr:nvSpPr>
      <xdr:spPr>
        <a:xfrm>
          <a:off x="1562744" y="5767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40869</xdr:rowOff>
    </xdr:from>
    <xdr:ext cx="405111" cy="259045"/>
    <xdr:sp macro="" textlink="">
      <xdr:nvSpPr>
        <xdr:cNvPr id="105" name="n_1mainValue有形固定資産減価償却率">
          <a:extLst>
            <a:ext uri="{FF2B5EF4-FFF2-40B4-BE49-F238E27FC236}">
              <a16:creationId xmlns:a16="http://schemas.microsoft.com/office/drawing/2014/main" id="{7CB6844C-004B-4024-8477-EEF10DBD3590}"/>
            </a:ext>
          </a:extLst>
        </xdr:cNvPr>
        <xdr:cNvSpPr txBox="1"/>
      </xdr:nvSpPr>
      <xdr:spPr>
        <a:xfrm>
          <a:off x="3836044" y="561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154745</xdr:rowOff>
    </xdr:from>
    <xdr:ext cx="405111" cy="259045"/>
    <xdr:sp macro="" textlink="">
      <xdr:nvSpPr>
        <xdr:cNvPr id="106" name="n_2mainValue有形固定資産減価償却率">
          <a:extLst>
            <a:ext uri="{FF2B5EF4-FFF2-40B4-BE49-F238E27FC236}">
              <a16:creationId xmlns:a16="http://schemas.microsoft.com/office/drawing/2014/main" id="{742A5833-89F3-4797-B0AD-932A31E675DB}"/>
            </a:ext>
          </a:extLst>
        </xdr:cNvPr>
        <xdr:cNvSpPr txBox="1"/>
      </xdr:nvSpPr>
      <xdr:spPr>
        <a:xfrm>
          <a:off x="3086744" y="5555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135484</xdr:rowOff>
    </xdr:from>
    <xdr:ext cx="405111" cy="259045"/>
    <xdr:sp macro="" textlink="">
      <xdr:nvSpPr>
        <xdr:cNvPr id="107" name="n_3mainValue有形固定資産減価償却率">
          <a:extLst>
            <a:ext uri="{FF2B5EF4-FFF2-40B4-BE49-F238E27FC236}">
              <a16:creationId xmlns:a16="http://schemas.microsoft.com/office/drawing/2014/main" id="{6EB44412-AA99-4E99-B31A-EB89F671456A}"/>
            </a:ext>
          </a:extLst>
        </xdr:cNvPr>
        <xdr:cNvSpPr txBox="1"/>
      </xdr:nvSpPr>
      <xdr:spPr>
        <a:xfrm>
          <a:off x="2324744" y="622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73254</xdr:rowOff>
    </xdr:from>
    <xdr:ext cx="405111" cy="259045"/>
    <xdr:sp macro="" textlink="">
      <xdr:nvSpPr>
        <xdr:cNvPr id="108" name="n_4mainValue有形固定資産減価償却率">
          <a:extLst>
            <a:ext uri="{FF2B5EF4-FFF2-40B4-BE49-F238E27FC236}">
              <a16:creationId xmlns:a16="http://schemas.microsoft.com/office/drawing/2014/main" id="{B36F92B3-5E6F-44C9-A334-4C00C677FB84}"/>
            </a:ext>
          </a:extLst>
        </xdr:cNvPr>
        <xdr:cNvSpPr txBox="1"/>
      </xdr:nvSpPr>
      <xdr:spPr>
        <a:xfrm>
          <a:off x="1562744" y="6502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421025FC-25D5-4C7B-B4FF-8C97C12EF836}"/>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8AFFDF49-206A-44F1-9A40-5781779F56B5}"/>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84EF0A47-D30D-4133-A394-777AE6CC4C33}"/>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[ 532.9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471863D3-05A8-480A-8B03-B384FF0EBCDA}"/>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EFDB2D26-200D-4A46-8B96-934CC9E0CE3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24165E66-7F8A-4E50-8A62-F9D56D87278C}"/>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7C1E351C-C8A8-4A6B-B315-9590C2D904B9}"/>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21AC5EB9-9194-40AB-99B5-2527339E4B2D}"/>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1C2828D2-834A-4DF6-AD29-9451C4A0BBDE}"/>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B941EE14-D81F-4574-A332-E2040E2A3903}"/>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59D35AE2-BD4A-44A9-9E9D-94A855BAADE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EA702256-3BE2-4697-951C-5DEE4572EE82}"/>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3E1AC981-EFEF-46CF-84E8-ACA414382BC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債務償還比率は類似団体平均を上回っている。令和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公営住宅や社会教育施設工事による地方債発行により</a:t>
          </a:r>
          <a:r>
            <a:rPr kumimoji="1" lang="ja-JP" altLang="ja-JP" sz="1100">
              <a:solidFill>
                <a:sysClr val="windowText" lastClr="000000"/>
              </a:solidFill>
              <a:effectLst/>
              <a:latin typeface="+mn-lt"/>
              <a:ea typeface="+mn-ea"/>
              <a:cs typeface="+mn-cs"/>
            </a:rPr>
            <a:t>地方債残高が増加している。</a:t>
          </a:r>
          <a:r>
            <a:rPr kumimoji="1" lang="ja-JP" altLang="ja-JP" sz="1100">
              <a:solidFill>
                <a:schemeClr val="dk1"/>
              </a:solidFill>
              <a:effectLst/>
              <a:latin typeface="+mn-lt"/>
              <a:ea typeface="+mn-ea"/>
              <a:cs typeface="+mn-cs"/>
            </a:rPr>
            <a:t>今後は、将来に多額の負担を残すことのないよう、適正な基金管理と健全な財政運営に努める。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4C536E75-B3EB-4BE9-9496-ED1903CA32B6}"/>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A0CF0874-C813-4D5A-BF03-594536223AD7}"/>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60A04279-6FA3-4341-A178-2D40BA2DEBAA}"/>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CC51D8E6-DD2E-400F-BE85-07824079BA3C}"/>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F2B8EFD6-5076-4E6D-93BB-D4D6A6758465}"/>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C7F23C67-8B18-4D9F-8927-1F642C424F22}"/>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7AD5CF8F-0DF7-467F-A5F2-6CA287CD9432}"/>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3249B5BF-0BD1-49D8-8A47-FBA7A0CB5128}"/>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244AF64F-2725-423E-B725-C68F01A11CF4}"/>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C9A1AB0C-2C44-4757-A96A-F213AFFB0F86}"/>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288B7EF7-6BC5-40AD-BB31-D3BD8F309FD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A10DFEB7-59D4-4A60-869C-7167EDDE4035}"/>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236B1EC8-044E-4A69-8025-0EE796C2B42B}"/>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59E54F13-0BBE-4188-BF2E-2F26B3417821}"/>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74D68F73-28C4-433D-B4E8-00912C6C6BB6}"/>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24B1DD0A-B8BD-4E30-BE9A-751AB00CC40E}"/>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599EC3EE-6512-4D2B-B56B-AF241888B9D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119162</xdr:rowOff>
    </xdr:to>
    <xdr:cxnSp macro="">
      <xdr:nvCxnSpPr>
        <xdr:cNvPr id="139" name="直線コネクタ 138">
          <a:extLst>
            <a:ext uri="{FF2B5EF4-FFF2-40B4-BE49-F238E27FC236}">
              <a16:creationId xmlns:a16="http://schemas.microsoft.com/office/drawing/2014/main" id="{A2A0CD9E-55DC-4225-AC48-B976B238005E}"/>
            </a:ext>
          </a:extLst>
        </xdr:cNvPr>
        <xdr:cNvCxnSpPr/>
      </xdr:nvCxnSpPr>
      <xdr:spPr>
        <a:xfrm flipV="1">
          <a:off x="14793595" y="5261428"/>
          <a:ext cx="1269" cy="1458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122989</xdr:rowOff>
    </xdr:from>
    <xdr:ext cx="469744" cy="259045"/>
    <xdr:sp macro="" textlink="">
      <xdr:nvSpPr>
        <xdr:cNvPr id="140" name="債務償還比率最小値テキスト">
          <a:extLst>
            <a:ext uri="{FF2B5EF4-FFF2-40B4-BE49-F238E27FC236}">
              <a16:creationId xmlns:a16="http://schemas.microsoft.com/office/drawing/2014/main" id="{70BA0100-504E-4396-BE05-FE206AE37CFE}"/>
            </a:ext>
          </a:extLst>
        </xdr:cNvPr>
        <xdr:cNvSpPr txBox="1"/>
      </xdr:nvSpPr>
      <xdr:spPr>
        <a:xfrm>
          <a:off x="14846300" y="6723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119162</xdr:rowOff>
    </xdr:from>
    <xdr:to>
      <xdr:col>76</xdr:col>
      <xdr:colOff>111125</xdr:colOff>
      <xdr:row>34</xdr:row>
      <xdr:rowOff>119162</xdr:rowOff>
    </xdr:to>
    <xdr:cxnSp macro="">
      <xdr:nvCxnSpPr>
        <xdr:cNvPr id="141" name="直線コネクタ 140">
          <a:extLst>
            <a:ext uri="{FF2B5EF4-FFF2-40B4-BE49-F238E27FC236}">
              <a16:creationId xmlns:a16="http://schemas.microsoft.com/office/drawing/2014/main" id="{23B419CB-2257-47AF-BA71-1C9655A5DF01}"/>
            </a:ext>
          </a:extLst>
        </xdr:cNvPr>
        <xdr:cNvCxnSpPr/>
      </xdr:nvCxnSpPr>
      <xdr:spPr>
        <a:xfrm>
          <a:off x="14706600" y="671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6D258FE6-D4C5-4BC8-8180-BFBE9C866EB8}"/>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2668D065-7FDC-44CA-805C-0A306B79F18D}"/>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154440</xdr:rowOff>
    </xdr:from>
    <xdr:ext cx="469744" cy="259045"/>
    <xdr:sp macro="" textlink="">
      <xdr:nvSpPr>
        <xdr:cNvPr id="144" name="債務償還比率平均値テキスト">
          <a:extLst>
            <a:ext uri="{FF2B5EF4-FFF2-40B4-BE49-F238E27FC236}">
              <a16:creationId xmlns:a16="http://schemas.microsoft.com/office/drawing/2014/main" id="{6AEFA541-7B9F-487A-942C-6E9A6C25DD8A}"/>
            </a:ext>
          </a:extLst>
        </xdr:cNvPr>
        <xdr:cNvSpPr txBox="1"/>
      </xdr:nvSpPr>
      <xdr:spPr>
        <a:xfrm>
          <a:off x="14846300" y="57265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131563</xdr:rowOff>
    </xdr:from>
    <xdr:to>
      <xdr:col>76</xdr:col>
      <xdr:colOff>73025</xdr:colOff>
      <xdr:row>30</xdr:row>
      <xdr:rowOff>61713</xdr:rowOff>
    </xdr:to>
    <xdr:sp macro="" textlink="">
      <xdr:nvSpPr>
        <xdr:cNvPr id="145" name="フローチャート: 判断 144">
          <a:extLst>
            <a:ext uri="{FF2B5EF4-FFF2-40B4-BE49-F238E27FC236}">
              <a16:creationId xmlns:a16="http://schemas.microsoft.com/office/drawing/2014/main" id="{0CD5D9AC-7ECB-4C52-A696-867B3907FC6A}"/>
            </a:ext>
          </a:extLst>
        </xdr:cNvPr>
        <xdr:cNvSpPr/>
      </xdr:nvSpPr>
      <xdr:spPr>
        <a:xfrm>
          <a:off x="14744700" y="587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100103</xdr:rowOff>
    </xdr:from>
    <xdr:to>
      <xdr:col>72</xdr:col>
      <xdr:colOff>123825</xdr:colOff>
      <xdr:row>30</xdr:row>
      <xdr:rowOff>30253</xdr:rowOff>
    </xdr:to>
    <xdr:sp macro="" textlink="">
      <xdr:nvSpPr>
        <xdr:cNvPr id="146" name="フローチャート: 判断 145">
          <a:extLst>
            <a:ext uri="{FF2B5EF4-FFF2-40B4-BE49-F238E27FC236}">
              <a16:creationId xmlns:a16="http://schemas.microsoft.com/office/drawing/2014/main" id="{928B4E6A-10F1-4256-AE03-1AFA8885560A}"/>
            </a:ext>
          </a:extLst>
        </xdr:cNvPr>
        <xdr:cNvSpPr/>
      </xdr:nvSpPr>
      <xdr:spPr>
        <a:xfrm>
          <a:off x="14033500" y="584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155657</xdr:rowOff>
    </xdr:from>
    <xdr:to>
      <xdr:col>68</xdr:col>
      <xdr:colOff>123825</xdr:colOff>
      <xdr:row>31</xdr:row>
      <xdr:rowOff>85807</xdr:rowOff>
    </xdr:to>
    <xdr:sp macro="" textlink="">
      <xdr:nvSpPr>
        <xdr:cNvPr id="147" name="フローチャート: 判断 146">
          <a:extLst>
            <a:ext uri="{FF2B5EF4-FFF2-40B4-BE49-F238E27FC236}">
              <a16:creationId xmlns:a16="http://schemas.microsoft.com/office/drawing/2014/main" id="{0109668F-05C1-46EC-9839-C5A9A6BB6597}"/>
            </a:ext>
          </a:extLst>
        </xdr:cNvPr>
        <xdr:cNvSpPr/>
      </xdr:nvSpPr>
      <xdr:spPr>
        <a:xfrm>
          <a:off x="13271500" y="607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32938</xdr:rowOff>
    </xdr:from>
    <xdr:to>
      <xdr:col>64</xdr:col>
      <xdr:colOff>123825</xdr:colOff>
      <xdr:row>31</xdr:row>
      <xdr:rowOff>134538</xdr:rowOff>
    </xdr:to>
    <xdr:sp macro="" textlink="">
      <xdr:nvSpPr>
        <xdr:cNvPr id="148" name="フローチャート: 判断 147">
          <a:extLst>
            <a:ext uri="{FF2B5EF4-FFF2-40B4-BE49-F238E27FC236}">
              <a16:creationId xmlns:a16="http://schemas.microsoft.com/office/drawing/2014/main" id="{A13436BE-AE33-4ECF-A116-9E3F30A1326C}"/>
            </a:ext>
          </a:extLst>
        </xdr:cNvPr>
        <xdr:cNvSpPr/>
      </xdr:nvSpPr>
      <xdr:spPr>
        <a:xfrm>
          <a:off x="12509500" y="611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168765</xdr:rowOff>
    </xdr:from>
    <xdr:to>
      <xdr:col>60</xdr:col>
      <xdr:colOff>123825</xdr:colOff>
      <xdr:row>31</xdr:row>
      <xdr:rowOff>98915</xdr:rowOff>
    </xdr:to>
    <xdr:sp macro="" textlink="">
      <xdr:nvSpPr>
        <xdr:cNvPr id="149" name="フローチャート: 判断 148">
          <a:extLst>
            <a:ext uri="{FF2B5EF4-FFF2-40B4-BE49-F238E27FC236}">
              <a16:creationId xmlns:a16="http://schemas.microsoft.com/office/drawing/2014/main" id="{A0E65BFC-0305-4565-A6DA-5A46D37CA451}"/>
            </a:ext>
          </a:extLst>
        </xdr:cNvPr>
        <xdr:cNvSpPr/>
      </xdr:nvSpPr>
      <xdr:spPr>
        <a:xfrm>
          <a:off x="11747500" y="608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88CDBE1A-FBE9-4A60-A90D-849D9FED6832}"/>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8F094604-DDCC-470C-8B8B-1A6D8E438B32}"/>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AC5C9570-C4EE-4FC5-9A5E-4D358C0343E7}"/>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6E84B22-3500-405C-9108-2326B243C52A}"/>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C4108526-BC89-46B6-BDFF-953511A6F509}"/>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117411</xdr:rowOff>
    </xdr:from>
    <xdr:to>
      <xdr:col>76</xdr:col>
      <xdr:colOff>73025</xdr:colOff>
      <xdr:row>31</xdr:row>
      <xdr:rowOff>47561</xdr:rowOff>
    </xdr:to>
    <xdr:sp macro="" textlink="">
      <xdr:nvSpPr>
        <xdr:cNvPr id="155" name="楕円 154">
          <a:extLst>
            <a:ext uri="{FF2B5EF4-FFF2-40B4-BE49-F238E27FC236}">
              <a16:creationId xmlns:a16="http://schemas.microsoft.com/office/drawing/2014/main" id="{7A4FE00D-11C2-4484-9BEC-462917630926}"/>
            </a:ext>
          </a:extLst>
        </xdr:cNvPr>
        <xdr:cNvSpPr/>
      </xdr:nvSpPr>
      <xdr:spPr>
        <a:xfrm>
          <a:off x="14744700" y="603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95838</xdr:rowOff>
    </xdr:from>
    <xdr:ext cx="469744" cy="259045"/>
    <xdr:sp macro="" textlink="">
      <xdr:nvSpPr>
        <xdr:cNvPr id="156" name="債務償還比率該当値テキスト">
          <a:extLst>
            <a:ext uri="{FF2B5EF4-FFF2-40B4-BE49-F238E27FC236}">
              <a16:creationId xmlns:a16="http://schemas.microsoft.com/office/drawing/2014/main" id="{A7BBEF1A-E274-4ACF-8235-AA5EFF065E8A}"/>
            </a:ext>
          </a:extLst>
        </xdr:cNvPr>
        <xdr:cNvSpPr txBox="1"/>
      </xdr:nvSpPr>
      <xdr:spPr>
        <a:xfrm>
          <a:off x="14846300" y="6010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67292</xdr:rowOff>
    </xdr:from>
    <xdr:to>
      <xdr:col>72</xdr:col>
      <xdr:colOff>123825</xdr:colOff>
      <xdr:row>30</xdr:row>
      <xdr:rowOff>168892</xdr:rowOff>
    </xdr:to>
    <xdr:sp macro="" textlink="">
      <xdr:nvSpPr>
        <xdr:cNvPr id="157" name="楕円 156">
          <a:extLst>
            <a:ext uri="{FF2B5EF4-FFF2-40B4-BE49-F238E27FC236}">
              <a16:creationId xmlns:a16="http://schemas.microsoft.com/office/drawing/2014/main" id="{FAC8B705-3110-4D8D-A238-88FDDBF5C0A9}"/>
            </a:ext>
          </a:extLst>
        </xdr:cNvPr>
        <xdr:cNvSpPr/>
      </xdr:nvSpPr>
      <xdr:spPr>
        <a:xfrm>
          <a:off x="14033500" y="598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118092</xdr:rowOff>
    </xdr:from>
    <xdr:to>
      <xdr:col>76</xdr:col>
      <xdr:colOff>22225</xdr:colOff>
      <xdr:row>30</xdr:row>
      <xdr:rowOff>168211</xdr:rowOff>
    </xdr:to>
    <xdr:cxnSp macro="">
      <xdr:nvCxnSpPr>
        <xdr:cNvPr id="158" name="直線コネクタ 157">
          <a:extLst>
            <a:ext uri="{FF2B5EF4-FFF2-40B4-BE49-F238E27FC236}">
              <a16:creationId xmlns:a16="http://schemas.microsoft.com/office/drawing/2014/main" id="{82590B3C-EB8F-4862-A037-AEBEE98CCAC0}"/>
            </a:ext>
          </a:extLst>
        </xdr:cNvPr>
        <xdr:cNvCxnSpPr/>
      </xdr:nvCxnSpPr>
      <xdr:spPr>
        <a:xfrm>
          <a:off x="14084300" y="6033117"/>
          <a:ext cx="711200" cy="5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54683</xdr:rowOff>
    </xdr:from>
    <xdr:to>
      <xdr:col>68</xdr:col>
      <xdr:colOff>123825</xdr:colOff>
      <xdr:row>31</xdr:row>
      <xdr:rowOff>156283</xdr:rowOff>
    </xdr:to>
    <xdr:sp macro="" textlink="">
      <xdr:nvSpPr>
        <xdr:cNvPr id="159" name="楕円 158">
          <a:extLst>
            <a:ext uri="{FF2B5EF4-FFF2-40B4-BE49-F238E27FC236}">
              <a16:creationId xmlns:a16="http://schemas.microsoft.com/office/drawing/2014/main" id="{DC02B3D9-AEE0-4713-B4EA-A5BD1B2E4857}"/>
            </a:ext>
          </a:extLst>
        </xdr:cNvPr>
        <xdr:cNvSpPr/>
      </xdr:nvSpPr>
      <xdr:spPr>
        <a:xfrm>
          <a:off x="13271500" y="614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118092</xdr:rowOff>
    </xdr:from>
    <xdr:to>
      <xdr:col>72</xdr:col>
      <xdr:colOff>73025</xdr:colOff>
      <xdr:row>31</xdr:row>
      <xdr:rowOff>105483</xdr:rowOff>
    </xdr:to>
    <xdr:cxnSp macro="">
      <xdr:nvCxnSpPr>
        <xdr:cNvPr id="160" name="直線コネクタ 159">
          <a:extLst>
            <a:ext uri="{FF2B5EF4-FFF2-40B4-BE49-F238E27FC236}">
              <a16:creationId xmlns:a16="http://schemas.microsoft.com/office/drawing/2014/main" id="{1D6506FF-7D4F-4AD9-A5AF-50AC28667AEA}"/>
            </a:ext>
          </a:extLst>
        </xdr:cNvPr>
        <xdr:cNvCxnSpPr/>
      </xdr:nvCxnSpPr>
      <xdr:spPr>
        <a:xfrm flipV="1">
          <a:off x="13322300" y="6033117"/>
          <a:ext cx="762000" cy="158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92275</xdr:rowOff>
    </xdr:from>
    <xdr:to>
      <xdr:col>64</xdr:col>
      <xdr:colOff>123825</xdr:colOff>
      <xdr:row>31</xdr:row>
      <xdr:rowOff>22425</xdr:rowOff>
    </xdr:to>
    <xdr:sp macro="" textlink="">
      <xdr:nvSpPr>
        <xdr:cNvPr id="161" name="楕円 160">
          <a:extLst>
            <a:ext uri="{FF2B5EF4-FFF2-40B4-BE49-F238E27FC236}">
              <a16:creationId xmlns:a16="http://schemas.microsoft.com/office/drawing/2014/main" id="{9DBDE3A8-BEB8-48A4-A691-FB6CAEE1FB62}"/>
            </a:ext>
          </a:extLst>
        </xdr:cNvPr>
        <xdr:cNvSpPr/>
      </xdr:nvSpPr>
      <xdr:spPr>
        <a:xfrm>
          <a:off x="12509500" y="600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143075</xdr:rowOff>
    </xdr:from>
    <xdr:to>
      <xdr:col>68</xdr:col>
      <xdr:colOff>73025</xdr:colOff>
      <xdr:row>31</xdr:row>
      <xdr:rowOff>105483</xdr:rowOff>
    </xdr:to>
    <xdr:cxnSp macro="">
      <xdr:nvCxnSpPr>
        <xdr:cNvPr id="162" name="直線コネクタ 161">
          <a:extLst>
            <a:ext uri="{FF2B5EF4-FFF2-40B4-BE49-F238E27FC236}">
              <a16:creationId xmlns:a16="http://schemas.microsoft.com/office/drawing/2014/main" id="{C4F34D04-B636-4DAE-A39A-D79694637989}"/>
            </a:ext>
          </a:extLst>
        </xdr:cNvPr>
        <xdr:cNvCxnSpPr/>
      </xdr:nvCxnSpPr>
      <xdr:spPr>
        <a:xfrm>
          <a:off x="12560300" y="6058100"/>
          <a:ext cx="762000" cy="13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57731</xdr:rowOff>
    </xdr:from>
    <xdr:to>
      <xdr:col>60</xdr:col>
      <xdr:colOff>123825</xdr:colOff>
      <xdr:row>30</xdr:row>
      <xdr:rowOff>159331</xdr:rowOff>
    </xdr:to>
    <xdr:sp macro="" textlink="">
      <xdr:nvSpPr>
        <xdr:cNvPr id="163" name="楕円 162">
          <a:extLst>
            <a:ext uri="{FF2B5EF4-FFF2-40B4-BE49-F238E27FC236}">
              <a16:creationId xmlns:a16="http://schemas.microsoft.com/office/drawing/2014/main" id="{CEF73163-6B51-4F63-B347-6BE35BE8808E}"/>
            </a:ext>
          </a:extLst>
        </xdr:cNvPr>
        <xdr:cNvSpPr/>
      </xdr:nvSpPr>
      <xdr:spPr>
        <a:xfrm>
          <a:off x="11747500" y="597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108531</xdr:rowOff>
    </xdr:from>
    <xdr:to>
      <xdr:col>64</xdr:col>
      <xdr:colOff>73025</xdr:colOff>
      <xdr:row>30</xdr:row>
      <xdr:rowOff>143075</xdr:rowOff>
    </xdr:to>
    <xdr:cxnSp macro="">
      <xdr:nvCxnSpPr>
        <xdr:cNvPr id="164" name="直線コネクタ 163">
          <a:extLst>
            <a:ext uri="{FF2B5EF4-FFF2-40B4-BE49-F238E27FC236}">
              <a16:creationId xmlns:a16="http://schemas.microsoft.com/office/drawing/2014/main" id="{55F5F619-A8E8-410D-B04C-237DCB2A5160}"/>
            </a:ext>
          </a:extLst>
        </xdr:cNvPr>
        <xdr:cNvCxnSpPr/>
      </xdr:nvCxnSpPr>
      <xdr:spPr>
        <a:xfrm>
          <a:off x="11798300" y="6023556"/>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46780</xdr:rowOff>
    </xdr:from>
    <xdr:ext cx="469744" cy="259045"/>
    <xdr:sp macro="" textlink="">
      <xdr:nvSpPr>
        <xdr:cNvPr id="165" name="n_1aveValue債務償還比率">
          <a:extLst>
            <a:ext uri="{FF2B5EF4-FFF2-40B4-BE49-F238E27FC236}">
              <a16:creationId xmlns:a16="http://schemas.microsoft.com/office/drawing/2014/main" id="{6D3606D7-7314-4835-92A2-A9086EC916BF}"/>
            </a:ext>
          </a:extLst>
        </xdr:cNvPr>
        <xdr:cNvSpPr txBox="1"/>
      </xdr:nvSpPr>
      <xdr:spPr>
        <a:xfrm>
          <a:off x="13836727" y="5618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102334</xdr:rowOff>
    </xdr:from>
    <xdr:ext cx="469744" cy="259045"/>
    <xdr:sp macro="" textlink="">
      <xdr:nvSpPr>
        <xdr:cNvPr id="166" name="n_2aveValue債務償還比率">
          <a:extLst>
            <a:ext uri="{FF2B5EF4-FFF2-40B4-BE49-F238E27FC236}">
              <a16:creationId xmlns:a16="http://schemas.microsoft.com/office/drawing/2014/main" id="{EE9DD7B6-7C7B-4E46-823D-4FFC6F92BFD9}"/>
            </a:ext>
          </a:extLst>
        </xdr:cNvPr>
        <xdr:cNvSpPr txBox="1"/>
      </xdr:nvSpPr>
      <xdr:spPr>
        <a:xfrm>
          <a:off x="13087427" y="5845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125665</xdr:rowOff>
    </xdr:from>
    <xdr:ext cx="469744" cy="259045"/>
    <xdr:sp macro="" textlink="">
      <xdr:nvSpPr>
        <xdr:cNvPr id="167" name="n_3aveValue債務償還比率">
          <a:extLst>
            <a:ext uri="{FF2B5EF4-FFF2-40B4-BE49-F238E27FC236}">
              <a16:creationId xmlns:a16="http://schemas.microsoft.com/office/drawing/2014/main" id="{D6343136-A589-4466-838E-46DE6065E299}"/>
            </a:ext>
          </a:extLst>
        </xdr:cNvPr>
        <xdr:cNvSpPr txBox="1"/>
      </xdr:nvSpPr>
      <xdr:spPr>
        <a:xfrm>
          <a:off x="12325427" y="621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90042</xdr:rowOff>
    </xdr:from>
    <xdr:ext cx="469744" cy="259045"/>
    <xdr:sp macro="" textlink="">
      <xdr:nvSpPr>
        <xdr:cNvPr id="168" name="n_4aveValue債務償還比率">
          <a:extLst>
            <a:ext uri="{FF2B5EF4-FFF2-40B4-BE49-F238E27FC236}">
              <a16:creationId xmlns:a16="http://schemas.microsoft.com/office/drawing/2014/main" id="{DED6967A-69D8-4BFA-9230-1142C2FD521D}"/>
            </a:ext>
          </a:extLst>
        </xdr:cNvPr>
        <xdr:cNvSpPr txBox="1"/>
      </xdr:nvSpPr>
      <xdr:spPr>
        <a:xfrm>
          <a:off x="11563427" y="617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160019</xdr:rowOff>
    </xdr:from>
    <xdr:ext cx="469744" cy="259045"/>
    <xdr:sp macro="" textlink="">
      <xdr:nvSpPr>
        <xdr:cNvPr id="169" name="n_1mainValue債務償還比率">
          <a:extLst>
            <a:ext uri="{FF2B5EF4-FFF2-40B4-BE49-F238E27FC236}">
              <a16:creationId xmlns:a16="http://schemas.microsoft.com/office/drawing/2014/main" id="{A312FAF1-810E-4442-B77B-BAB0EF45D97C}"/>
            </a:ext>
          </a:extLst>
        </xdr:cNvPr>
        <xdr:cNvSpPr txBox="1"/>
      </xdr:nvSpPr>
      <xdr:spPr>
        <a:xfrm>
          <a:off x="13836727" y="607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147410</xdr:rowOff>
    </xdr:from>
    <xdr:ext cx="469744" cy="259045"/>
    <xdr:sp macro="" textlink="">
      <xdr:nvSpPr>
        <xdr:cNvPr id="170" name="n_2mainValue債務償還比率">
          <a:extLst>
            <a:ext uri="{FF2B5EF4-FFF2-40B4-BE49-F238E27FC236}">
              <a16:creationId xmlns:a16="http://schemas.microsoft.com/office/drawing/2014/main" id="{A3B2BFDC-222E-4CDF-9BC4-20DDD57F7792}"/>
            </a:ext>
          </a:extLst>
        </xdr:cNvPr>
        <xdr:cNvSpPr txBox="1"/>
      </xdr:nvSpPr>
      <xdr:spPr>
        <a:xfrm>
          <a:off x="13087427" y="623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38952</xdr:rowOff>
    </xdr:from>
    <xdr:ext cx="469744" cy="259045"/>
    <xdr:sp macro="" textlink="">
      <xdr:nvSpPr>
        <xdr:cNvPr id="171" name="n_3mainValue債務償還比率">
          <a:extLst>
            <a:ext uri="{FF2B5EF4-FFF2-40B4-BE49-F238E27FC236}">
              <a16:creationId xmlns:a16="http://schemas.microsoft.com/office/drawing/2014/main" id="{B2623469-B797-49EA-948F-8BCD170D4756}"/>
            </a:ext>
          </a:extLst>
        </xdr:cNvPr>
        <xdr:cNvSpPr txBox="1"/>
      </xdr:nvSpPr>
      <xdr:spPr>
        <a:xfrm>
          <a:off x="12325427" y="578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4408</xdr:rowOff>
    </xdr:from>
    <xdr:ext cx="469744" cy="259045"/>
    <xdr:sp macro="" textlink="">
      <xdr:nvSpPr>
        <xdr:cNvPr id="172" name="n_4mainValue債務償還比率">
          <a:extLst>
            <a:ext uri="{FF2B5EF4-FFF2-40B4-BE49-F238E27FC236}">
              <a16:creationId xmlns:a16="http://schemas.microsoft.com/office/drawing/2014/main" id="{62A72143-A67E-4F63-B4BB-8565DC9166DA}"/>
            </a:ext>
          </a:extLst>
        </xdr:cNvPr>
        <xdr:cNvSpPr txBox="1"/>
      </xdr:nvSpPr>
      <xdr:spPr>
        <a:xfrm>
          <a:off x="11563427" y="574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A721B007-EA11-4B2C-B893-02AFA9202965}"/>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E1169E45-77C9-4983-B667-CCDB788BB42F}"/>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0D8AF6A6-2452-4E37-BDE5-023B01C8D9D6}"/>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7CD5B535-6D50-42B9-A2E8-558AAB7D541B}"/>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92683081-3F31-46D2-937B-C069429F7659}"/>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83ABB2A0-B37F-4AC1-97B2-03D5646B7EFA}"/>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2A74013-69BA-4B75-B268-FD51CCB22DB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D9A18C4-CAA8-4BD9-834E-19E2EBC1609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AECF5BA-A016-433D-B251-5224CD35E47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3184353-D975-4E56-AC89-E25E73B9472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熊本県芦北町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5325297-7679-41EB-BCAD-836C1697164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C15BCD5-F500-4B07-AFA6-52ECF0FC22E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F8E56C5-0CFD-4751-8563-DF25D9ED57C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66FB5E1-3A02-449E-8D83-CC24FFA2962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CA02C46-E001-4CB5-8A3E-8DCD48D2ADF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F402DA4-D8D0-45A9-BCDD-F397BB33CC7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15,724
15,671
234.01
14,918,273
14,097,790
773,445
6,378,184
13,281,028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71BE1F2-B7E7-40F6-9690-1FCE8F670B9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1A216B0-548F-4D78-90C1-27A049E564D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9380E7C-6FE9-4EAC-8E83-1E4AEA71D4D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C342318-CEC8-451F-A4EE-4959C9E0E08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F920334-C85C-4521-9B60-8E926AD98E3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5B73A0C-5FB5-4541-918B-CCF4A907467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190AF6D-A4F7-456B-B373-5974261F3D0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5B0AF4C-A64A-4C58-AE4D-721D753C14A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F49FC4F-0A52-4135-BF1C-E040836B614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E1587B8-DA31-4E0C-A71E-8C44212ED1C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E9FF3F9-8D17-4917-9AE8-2A72687DC9A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E5846F6-858C-49F1-A0E1-28E5AE1B323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D36D18F-93C7-499A-B87B-D4AF10D1D9B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6EEB2FB-AF81-474D-8B75-95CDA58678C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5C18DDF-6E4A-4214-9BD6-0E85FC450FD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2792110-39C1-479C-B691-B66B14BA65F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CEB70C2-14D0-44D0-B7AB-2692DA05EFC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69BF88C-9471-4AB4-BB9C-3758719F7C9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D119E20-75CF-41FB-BFA0-FB8642F0906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6B35A36-8118-4EDA-B6F4-2E466FF896D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F3FDAE3-D8FD-4890-9B7D-71083BB695C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F187BFB-40E4-4144-B4AB-DC0C8C40111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77895B7-69B0-4FA0-AAB6-56A7EC34C70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3EEE761-752F-4C46-B324-90C41F3110D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D34EEC2-103E-42AC-8B54-2034AB681BD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FEAC6DD-CDF4-4730-8D82-F0596C554F7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473EBED-FBF0-4E3F-ACB4-8379B299F99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B4C3523-0595-4058-B4B1-F8344C3E657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BA0DFE4-7C42-4DD5-9A1F-05E19D1A04F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8F0D0C8-1AD6-43B8-93D4-B6F99809ACD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130AA66-BAD6-4422-8922-B9D8A152E5E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776E0FF-6668-4A48-8B9D-34BC084F964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79EF1B0-03BB-4688-AF44-DC74D26015E1}"/>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F8C15632-1439-466E-9A2D-AEFE3E6106B4}"/>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659FB662-170D-4D41-B680-11FA036FA8C1}"/>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93B5A0A1-2C66-450E-A885-284C7F7DAAD3}"/>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AA4FFAF-B295-49CC-BC7C-0086DE57D7D7}"/>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6676BE95-5714-4816-A899-A66D2AC20A87}"/>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085D633-ED14-4372-9FDF-FE0BFE117037}"/>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A4DB6F6-CD1E-43AC-B0A2-5B0AB2838784}"/>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6F9EB03-3987-405B-8BF6-CF5F951940EA}"/>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1915441E-8D8A-4CD4-85A7-5832AD0CCA1C}"/>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3285F2F6-BCF5-4BE3-A509-9CE13DDE087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DA69C57A-5665-42D5-A17F-5753E8F4C7A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593B9520-3124-48EB-941E-8E0ECEA9EA1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76200</xdr:rowOff>
    </xdr:from>
    <xdr:to>
      <xdr:col>24</xdr:col>
      <xdr:colOff>62865</xdr:colOff>
      <xdr:row>41</xdr:row>
      <xdr:rowOff>93345</xdr:rowOff>
    </xdr:to>
    <xdr:cxnSp macro="">
      <xdr:nvCxnSpPr>
        <xdr:cNvPr id="57" name="直線コネクタ 56">
          <a:extLst>
            <a:ext uri="{FF2B5EF4-FFF2-40B4-BE49-F238E27FC236}">
              <a16:creationId xmlns:a16="http://schemas.microsoft.com/office/drawing/2014/main" id="{A0D989C6-2FFF-47BA-A918-470D8251801F}"/>
            </a:ext>
          </a:extLst>
        </xdr:cNvPr>
        <xdr:cNvCxnSpPr/>
      </xdr:nvCxnSpPr>
      <xdr:spPr>
        <a:xfrm flipV="1">
          <a:off x="4634865" y="5734050"/>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97172</xdr:rowOff>
    </xdr:from>
    <xdr:ext cx="405111" cy="259045"/>
    <xdr:sp macro="" textlink="">
      <xdr:nvSpPr>
        <xdr:cNvPr id="58" name="【道路】&#10;有形固定資産減価償却率最小値テキスト">
          <a:extLst>
            <a:ext uri="{FF2B5EF4-FFF2-40B4-BE49-F238E27FC236}">
              <a16:creationId xmlns:a16="http://schemas.microsoft.com/office/drawing/2014/main" id="{8AE70852-3CD6-4E5D-A166-3EEB985B1560}"/>
            </a:ext>
          </a:extLst>
        </xdr:cNvPr>
        <xdr:cNvSpPr txBox="1"/>
      </xdr:nvSpPr>
      <xdr:spPr>
        <a:xfrm>
          <a:off x="4673600"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93345</xdr:rowOff>
    </xdr:from>
    <xdr:to>
      <xdr:col>24</xdr:col>
      <xdr:colOff>152400</xdr:colOff>
      <xdr:row>41</xdr:row>
      <xdr:rowOff>93345</xdr:rowOff>
    </xdr:to>
    <xdr:cxnSp macro="">
      <xdr:nvCxnSpPr>
        <xdr:cNvPr id="59" name="直線コネクタ 58">
          <a:extLst>
            <a:ext uri="{FF2B5EF4-FFF2-40B4-BE49-F238E27FC236}">
              <a16:creationId xmlns:a16="http://schemas.microsoft.com/office/drawing/2014/main" id="{21CFFABF-234A-4B08-A0CF-5C61ACBF54C6}"/>
            </a:ext>
          </a:extLst>
        </xdr:cNvPr>
        <xdr:cNvCxnSpPr/>
      </xdr:nvCxnSpPr>
      <xdr:spPr>
        <a:xfrm>
          <a:off x="4546600" y="71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22877</xdr:rowOff>
    </xdr:from>
    <xdr:ext cx="405111" cy="259045"/>
    <xdr:sp macro="" textlink="">
      <xdr:nvSpPr>
        <xdr:cNvPr id="60" name="【道路】&#10;有形固定資産減価償却率最大値テキスト">
          <a:extLst>
            <a:ext uri="{FF2B5EF4-FFF2-40B4-BE49-F238E27FC236}">
              <a16:creationId xmlns:a16="http://schemas.microsoft.com/office/drawing/2014/main" id="{CE05CBD5-888C-4823-9D4A-2D9CD728B948}"/>
            </a:ext>
          </a:extLst>
        </xdr:cNvPr>
        <xdr:cNvSpPr txBox="1"/>
      </xdr:nvSpPr>
      <xdr:spPr>
        <a:xfrm>
          <a:off x="46736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76200</xdr:rowOff>
    </xdr:from>
    <xdr:to>
      <xdr:col>24</xdr:col>
      <xdr:colOff>152400</xdr:colOff>
      <xdr:row>33</xdr:row>
      <xdr:rowOff>76200</xdr:rowOff>
    </xdr:to>
    <xdr:cxnSp macro="">
      <xdr:nvCxnSpPr>
        <xdr:cNvPr id="61" name="直線コネクタ 60">
          <a:extLst>
            <a:ext uri="{FF2B5EF4-FFF2-40B4-BE49-F238E27FC236}">
              <a16:creationId xmlns:a16="http://schemas.microsoft.com/office/drawing/2014/main" id="{CBE93C66-468B-42E7-8A3B-014096EF7446}"/>
            </a:ext>
          </a:extLst>
        </xdr:cNvPr>
        <xdr:cNvCxnSpPr/>
      </xdr:nvCxnSpPr>
      <xdr:spPr>
        <a:xfrm>
          <a:off x="4546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5732</xdr:rowOff>
    </xdr:from>
    <xdr:ext cx="405111" cy="259045"/>
    <xdr:sp macro="" textlink="">
      <xdr:nvSpPr>
        <xdr:cNvPr id="62" name="【道路】&#10;有形固定資産減価償却率平均値テキスト">
          <a:extLst>
            <a:ext uri="{FF2B5EF4-FFF2-40B4-BE49-F238E27FC236}">
              <a16:creationId xmlns:a16="http://schemas.microsoft.com/office/drawing/2014/main" id="{1249D827-4B87-4C2C-8D58-188335FF9F3C}"/>
            </a:ext>
          </a:extLst>
        </xdr:cNvPr>
        <xdr:cNvSpPr txBox="1"/>
      </xdr:nvSpPr>
      <xdr:spPr>
        <a:xfrm>
          <a:off x="4673600" y="6520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27305</xdr:rowOff>
    </xdr:from>
    <xdr:to>
      <xdr:col>24</xdr:col>
      <xdr:colOff>114300</xdr:colOff>
      <xdr:row>38</xdr:row>
      <xdr:rowOff>128905</xdr:rowOff>
    </xdr:to>
    <xdr:sp macro="" textlink="">
      <xdr:nvSpPr>
        <xdr:cNvPr id="63" name="フローチャート: 判断 62">
          <a:extLst>
            <a:ext uri="{FF2B5EF4-FFF2-40B4-BE49-F238E27FC236}">
              <a16:creationId xmlns:a16="http://schemas.microsoft.com/office/drawing/2014/main" id="{9289232B-0C75-4308-8EA8-2A9CF040F5A5}"/>
            </a:ext>
          </a:extLst>
        </xdr:cNvPr>
        <xdr:cNvSpPr/>
      </xdr:nvSpPr>
      <xdr:spPr>
        <a:xfrm>
          <a:off x="45847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31115</xdr:rowOff>
    </xdr:from>
    <xdr:to>
      <xdr:col>20</xdr:col>
      <xdr:colOff>38100</xdr:colOff>
      <xdr:row>38</xdr:row>
      <xdr:rowOff>132715</xdr:rowOff>
    </xdr:to>
    <xdr:sp macro="" textlink="">
      <xdr:nvSpPr>
        <xdr:cNvPr id="64" name="フローチャート: 判断 63">
          <a:extLst>
            <a:ext uri="{FF2B5EF4-FFF2-40B4-BE49-F238E27FC236}">
              <a16:creationId xmlns:a16="http://schemas.microsoft.com/office/drawing/2014/main" id="{E2DF05EC-4EFF-4FED-8082-FD2C0732FCB5}"/>
            </a:ext>
          </a:extLst>
        </xdr:cNvPr>
        <xdr:cNvSpPr/>
      </xdr:nvSpPr>
      <xdr:spPr>
        <a:xfrm>
          <a:off x="3746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143510</xdr:rowOff>
    </xdr:from>
    <xdr:to>
      <xdr:col>15</xdr:col>
      <xdr:colOff>101600</xdr:colOff>
      <xdr:row>38</xdr:row>
      <xdr:rowOff>73660</xdr:rowOff>
    </xdr:to>
    <xdr:sp macro="" textlink="">
      <xdr:nvSpPr>
        <xdr:cNvPr id="65" name="フローチャート: 判断 64">
          <a:extLst>
            <a:ext uri="{FF2B5EF4-FFF2-40B4-BE49-F238E27FC236}">
              <a16:creationId xmlns:a16="http://schemas.microsoft.com/office/drawing/2014/main" id="{EAA0890D-8B57-4588-8D07-25998191904B}"/>
            </a:ext>
          </a:extLst>
        </xdr:cNvPr>
        <xdr:cNvSpPr/>
      </xdr:nvSpPr>
      <xdr:spPr>
        <a:xfrm>
          <a:off x="2857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124460</xdr:rowOff>
    </xdr:from>
    <xdr:to>
      <xdr:col>10</xdr:col>
      <xdr:colOff>165100</xdr:colOff>
      <xdr:row>38</xdr:row>
      <xdr:rowOff>54610</xdr:rowOff>
    </xdr:to>
    <xdr:sp macro="" textlink="">
      <xdr:nvSpPr>
        <xdr:cNvPr id="66" name="フローチャート: 判断 65">
          <a:extLst>
            <a:ext uri="{FF2B5EF4-FFF2-40B4-BE49-F238E27FC236}">
              <a16:creationId xmlns:a16="http://schemas.microsoft.com/office/drawing/2014/main" id="{5B3F643E-EB69-4665-8D60-C5DC39BE7743}"/>
            </a:ext>
          </a:extLst>
        </xdr:cNvPr>
        <xdr:cNvSpPr/>
      </xdr:nvSpPr>
      <xdr:spPr>
        <a:xfrm>
          <a:off x="1968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107315</xdr:rowOff>
    </xdr:from>
    <xdr:to>
      <xdr:col>6</xdr:col>
      <xdr:colOff>38100</xdr:colOff>
      <xdr:row>38</xdr:row>
      <xdr:rowOff>37465</xdr:rowOff>
    </xdr:to>
    <xdr:sp macro="" textlink="">
      <xdr:nvSpPr>
        <xdr:cNvPr id="67" name="フローチャート: 判断 66">
          <a:extLst>
            <a:ext uri="{FF2B5EF4-FFF2-40B4-BE49-F238E27FC236}">
              <a16:creationId xmlns:a16="http://schemas.microsoft.com/office/drawing/2014/main" id="{AEBA6F09-A876-4212-A53B-C06EABED1188}"/>
            </a:ext>
          </a:extLst>
        </xdr:cNvPr>
        <xdr:cNvSpPr/>
      </xdr:nvSpPr>
      <xdr:spPr>
        <a:xfrm>
          <a:off x="1079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84EF842-5921-489C-BCAF-A273B05FF54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798E089-70D3-4B27-B2D9-411AC10D219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B7EA45E-D9A0-4247-9E8A-28F987C323D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56E29AB-E77A-4A3B-86CD-B4FF8E11F79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3809A45-246B-4C8E-9CD7-66FB81A787C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4445</xdr:rowOff>
    </xdr:from>
    <xdr:to>
      <xdr:col>24</xdr:col>
      <xdr:colOff>114300</xdr:colOff>
      <xdr:row>36</xdr:row>
      <xdr:rowOff>106045</xdr:rowOff>
    </xdr:to>
    <xdr:sp macro="" textlink="">
      <xdr:nvSpPr>
        <xdr:cNvPr id="73" name="楕円 72">
          <a:extLst>
            <a:ext uri="{FF2B5EF4-FFF2-40B4-BE49-F238E27FC236}">
              <a16:creationId xmlns:a16="http://schemas.microsoft.com/office/drawing/2014/main" id="{D30B8C4D-6A22-45A2-BFB3-AF3197280CCA}"/>
            </a:ext>
          </a:extLst>
        </xdr:cNvPr>
        <xdr:cNvSpPr/>
      </xdr:nvSpPr>
      <xdr:spPr>
        <a:xfrm>
          <a:off x="4584700" y="617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27322</xdr:rowOff>
    </xdr:from>
    <xdr:ext cx="405111" cy="259045"/>
    <xdr:sp macro="" textlink="">
      <xdr:nvSpPr>
        <xdr:cNvPr id="74" name="【道路】&#10;有形固定資産減価償却率該当値テキスト">
          <a:extLst>
            <a:ext uri="{FF2B5EF4-FFF2-40B4-BE49-F238E27FC236}">
              <a16:creationId xmlns:a16="http://schemas.microsoft.com/office/drawing/2014/main" id="{4AF7C6B8-986E-47C1-AA73-F121637F45CB}"/>
            </a:ext>
          </a:extLst>
        </xdr:cNvPr>
        <xdr:cNvSpPr txBox="1"/>
      </xdr:nvSpPr>
      <xdr:spPr>
        <a:xfrm>
          <a:off x="4673600"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145415</xdr:rowOff>
    </xdr:from>
    <xdr:to>
      <xdr:col>20</xdr:col>
      <xdr:colOff>38100</xdr:colOff>
      <xdr:row>36</xdr:row>
      <xdr:rowOff>75565</xdr:rowOff>
    </xdr:to>
    <xdr:sp macro="" textlink="">
      <xdr:nvSpPr>
        <xdr:cNvPr id="75" name="楕円 74">
          <a:extLst>
            <a:ext uri="{FF2B5EF4-FFF2-40B4-BE49-F238E27FC236}">
              <a16:creationId xmlns:a16="http://schemas.microsoft.com/office/drawing/2014/main" id="{2751179B-2213-457C-9832-4769FE3E6FC3}"/>
            </a:ext>
          </a:extLst>
        </xdr:cNvPr>
        <xdr:cNvSpPr/>
      </xdr:nvSpPr>
      <xdr:spPr>
        <a:xfrm>
          <a:off x="3746500" y="614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24765</xdr:rowOff>
    </xdr:from>
    <xdr:to>
      <xdr:col>24</xdr:col>
      <xdr:colOff>63500</xdr:colOff>
      <xdr:row>36</xdr:row>
      <xdr:rowOff>55245</xdr:rowOff>
    </xdr:to>
    <xdr:cxnSp macro="">
      <xdr:nvCxnSpPr>
        <xdr:cNvPr id="76" name="直線コネクタ 75">
          <a:extLst>
            <a:ext uri="{FF2B5EF4-FFF2-40B4-BE49-F238E27FC236}">
              <a16:creationId xmlns:a16="http://schemas.microsoft.com/office/drawing/2014/main" id="{13B6466E-77F7-40FA-936E-E938F5A8CF1F}"/>
            </a:ext>
          </a:extLst>
        </xdr:cNvPr>
        <xdr:cNvCxnSpPr/>
      </xdr:nvCxnSpPr>
      <xdr:spPr>
        <a:xfrm>
          <a:off x="3797300" y="619696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113030</xdr:rowOff>
    </xdr:from>
    <xdr:to>
      <xdr:col>15</xdr:col>
      <xdr:colOff>101600</xdr:colOff>
      <xdr:row>36</xdr:row>
      <xdr:rowOff>43180</xdr:rowOff>
    </xdr:to>
    <xdr:sp macro="" textlink="">
      <xdr:nvSpPr>
        <xdr:cNvPr id="77" name="楕円 76">
          <a:extLst>
            <a:ext uri="{FF2B5EF4-FFF2-40B4-BE49-F238E27FC236}">
              <a16:creationId xmlns:a16="http://schemas.microsoft.com/office/drawing/2014/main" id="{4245CC52-D39B-4CD3-B2B9-3562B66E156C}"/>
            </a:ext>
          </a:extLst>
        </xdr:cNvPr>
        <xdr:cNvSpPr/>
      </xdr:nvSpPr>
      <xdr:spPr>
        <a:xfrm>
          <a:off x="2857500" y="611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163830</xdr:rowOff>
    </xdr:from>
    <xdr:to>
      <xdr:col>19</xdr:col>
      <xdr:colOff>177800</xdr:colOff>
      <xdr:row>36</xdr:row>
      <xdr:rowOff>24765</xdr:rowOff>
    </xdr:to>
    <xdr:cxnSp macro="">
      <xdr:nvCxnSpPr>
        <xdr:cNvPr id="78" name="直線コネクタ 77">
          <a:extLst>
            <a:ext uri="{FF2B5EF4-FFF2-40B4-BE49-F238E27FC236}">
              <a16:creationId xmlns:a16="http://schemas.microsoft.com/office/drawing/2014/main" id="{56D6085A-4BEA-4532-BC6A-2645AD5C3FD6}"/>
            </a:ext>
          </a:extLst>
        </xdr:cNvPr>
        <xdr:cNvCxnSpPr/>
      </xdr:nvCxnSpPr>
      <xdr:spPr>
        <a:xfrm>
          <a:off x="2908300" y="616458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59690</xdr:rowOff>
    </xdr:from>
    <xdr:to>
      <xdr:col>10</xdr:col>
      <xdr:colOff>165100</xdr:colOff>
      <xdr:row>40</xdr:row>
      <xdr:rowOff>161290</xdr:rowOff>
    </xdr:to>
    <xdr:sp macro="" textlink="">
      <xdr:nvSpPr>
        <xdr:cNvPr id="79" name="楕円 78">
          <a:extLst>
            <a:ext uri="{FF2B5EF4-FFF2-40B4-BE49-F238E27FC236}">
              <a16:creationId xmlns:a16="http://schemas.microsoft.com/office/drawing/2014/main" id="{5EA26777-8FA8-4CFC-85EA-C6159E2D93D0}"/>
            </a:ext>
          </a:extLst>
        </xdr:cNvPr>
        <xdr:cNvSpPr/>
      </xdr:nvSpPr>
      <xdr:spPr>
        <a:xfrm>
          <a:off x="19685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163830</xdr:rowOff>
    </xdr:from>
    <xdr:to>
      <xdr:col>15</xdr:col>
      <xdr:colOff>50800</xdr:colOff>
      <xdr:row>40</xdr:row>
      <xdr:rowOff>110490</xdr:rowOff>
    </xdr:to>
    <xdr:cxnSp macro="">
      <xdr:nvCxnSpPr>
        <xdr:cNvPr id="80" name="直線コネクタ 79">
          <a:extLst>
            <a:ext uri="{FF2B5EF4-FFF2-40B4-BE49-F238E27FC236}">
              <a16:creationId xmlns:a16="http://schemas.microsoft.com/office/drawing/2014/main" id="{5ACB78EA-DA75-4FD7-972A-3EEE6E021B10}"/>
            </a:ext>
          </a:extLst>
        </xdr:cNvPr>
        <xdr:cNvCxnSpPr/>
      </xdr:nvCxnSpPr>
      <xdr:spPr>
        <a:xfrm flipV="1">
          <a:off x="2019300" y="6164580"/>
          <a:ext cx="889000" cy="803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55880</xdr:rowOff>
    </xdr:from>
    <xdr:to>
      <xdr:col>6</xdr:col>
      <xdr:colOff>38100</xdr:colOff>
      <xdr:row>40</xdr:row>
      <xdr:rowOff>157480</xdr:rowOff>
    </xdr:to>
    <xdr:sp macro="" textlink="">
      <xdr:nvSpPr>
        <xdr:cNvPr id="81" name="楕円 80">
          <a:extLst>
            <a:ext uri="{FF2B5EF4-FFF2-40B4-BE49-F238E27FC236}">
              <a16:creationId xmlns:a16="http://schemas.microsoft.com/office/drawing/2014/main" id="{C4403693-B072-42BC-ACB2-77B4028273D2}"/>
            </a:ext>
          </a:extLst>
        </xdr:cNvPr>
        <xdr:cNvSpPr/>
      </xdr:nvSpPr>
      <xdr:spPr>
        <a:xfrm>
          <a:off x="10795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106680</xdr:rowOff>
    </xdr:from>
    <xdr:to>
      <xdr:col>10</xdr:col>
      <xdr:colOff>114300</xdr:colOff>
      <xdr:row>40</xdr:row>
      <xdr:rowOff>110490</xdr:rowOff>
    </xdr:to>
    <xdr:cxnSp macro="">
      <xdr:nvCxnSpPr>
        <xdr:cNvPr id="82" name="直線コネクタ 81">
          <a:extLst>
            <a:ext uri="{FF2B5EF4-FFF2-40B4-BE49-F238E27FC236}">
              <a16:creationId xmlns:a16="http://schemas.microsoft.com/office/drawing/2014/main" id="{66794862-B666-4CE5-AFDF-3601B6B5182A}"/>
            </a:ext>
          </a:extLst>
        </xdr:cNvPr>
        <xdr:cNvCxnSpPr/>
      </xdr:nvCxnSpPr>
      <xdr:spPr>
        <a:xfrm>
          <a:off x="1130300" y="69646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123842</xdr:rowOff>
    </xdr:from>
    <xdr:ext cx="405111" cy="259045"/>
    <xdr:sp macro="" textlink="">
      <xdr:nvSpPr>
        <xdr:cNvPr id="83" name="n_1aveValue【道路】&#10;有形固定資産減価償却率">
          <a:extLst>
            <a:ext uri="{FF2B5EF4-FFF2-40B4-BE49-F238E27FC236}">
              <a16:creationId xmlns:a16="http://schemas.microsoft.com/office/drawing/2014/main" id="{FDFFD2D9-18A9-4D4B-A33B-0C062B8C8FE0}"/>
            </a:ext>
          </a:extLst>
        </xdr:cNvPr>
        <xdr:cNvSpPr txBox="1"/>
      </xdr:nvSpPr>
      <xdr:spPr>
        <a:xfrm>
          <a:off x="3582044"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64787</xdr:rowOff>
    </xdr:from>
    <xdr:ext cx="405111" cy="259045"/>
    <xdr:sp macro="" textlink="">
      <xdr:nvSpPr>
        <xdr:cNvPr id="84" name="n_2aveValue【道路】&#10;有形固定資産減価償却率">
          <a:extLst>
            <a:ext uri="{FF2B5EF4-FFF2-40B4-BE49-F238E27FC236}">
              <a16:creationId xmlns:a16="http://schemas.microsoft.com/office/drawing/2014/main" id="{7C1C5CCC-FB20-4582-84CD-A85C35259899}"/>
            </a:ext>
          </a:extLst>
        </xdr:cNvPr>
        <xdr:cNvSpPr txBox="1"/>
      </xdr:nvSpPr>
      <xdr:spPr>
        <a:xfrm>
          <a:off x="27057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71137</xdr:rowOff>
    </xdr:from>
    <xdr:ext cx="405111" cy="259045"/>
    <xdr:sp macro="" textlink="">
      <xdr:nvSpPr>
        <xdr:cNvPr id="85" name="n_3aveValue【道路】&#10;有形固定資産減価償却率">
          <a:extLst>
            <a:ext uri="{FF2B5EF4-FFF2-40B4-BE49-F238E27FC236}">
              <a16:creationId xmlns:a16="http://schemas.microsoft.com/office/drawing/2014/main" id="{83BF0376-5071-49EB-80C0-D5C216E37E92}"/>
            </a:ext>
          </a:extLst>
        </xdr:cNvPr>
        <xdr:cNvSpPr txBox="1"/>
      </xdr:nvSpPr>
      <xdr:spPr>
        <a:xfrm>
          <a:off x="18167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53992</xdr:rowOff>
    </xdr:from>
    <xdr:ext cx="405111" cy="259045"/>
    <xdr:sp macro="" textlink="">
      <xdr:nvSpPr>
        <xdr:cNvPr id="86" name="n_4aveValue【道路】&#10;有形固定資産減価償却率">
          <a:extLst>
            <a:ext uri="{FF2B5EF4-FFF2-40B4-BE49-F238E27FC236}">
              <a16:creationId xmlns:a16="http://schemas.microsoft.com/office/drawing/2014/main" id="{65296ABA-C621-4DA3-83CB-6C64493D525A}"/>
            </a:ext>
          </a:extLst>
        </xdr:cNvPr>
        <xdr:cNvSpPr txBox="1"/>
      </xdr:nvSpPr>
      <xdr:spPr>
        <a:xfrm>
          <a:off x="927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92092</xdr:rowOff>
    </xdr:from>
    <xdr:ext cx="405111" cy="259045"/>
    <xdr:sp macro="" textlink="">
      <xdr:nvSpPr>
        <xdr:cNvPr id="87" name="n_1mainValue【道路】&#10;有形固定資産減価償却率">
          <a:extLst>
            <a:ext uri="{FF2B5EF4-FFF2-40B4-BE49-F238E27FC236}">
              <a16:creationId xmlns:a16="http://schemas.microsoft.com/office/drawing/2014/main" id="{5FFD5ADA-53DA-4B3F-A6F3-29176A483412}"/>
            </a:ext>
          </a:extLst>
        </xdr:cNvPr>
        <xdr:cNvSpPr txBox="1"/>
      </xdr:nvSpPr>
      <xdr:spPr>
        <a:xfrm>
          <a:off x="3582044" y="592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59707</xdr:rowOff>
    </xdr:from>
    <xdr:ext cx="405111" cy="259045"/>
    <xdr:sp macro="" textlink="">
      <xdr:nvSpPr>
        <xdr:cNvPr id="88" name="n_2mainValue【道路】&#10;有形固定資産減価償却率">
          <a:extLst>
            <a:ext uri="{FF2B5EF4-FFF2-40B4-BE49-F238E27FC236}">
              <a16:creationId xmlns:a16="http://schemas.microsoft.com/office/drawing/2014/main" id="{C73E08BF-1CCC-42E4-924C-B65AF0E34203}"/>
            </a:ext>
          </a:extLst>
        </xdr:cNvPr>
        <xdr:cNvSpPr txBox="1"/>
      </xdr:nvSpPr>
      <xdr:spPr>
        <a:xfrm>
          <a:off x="2705744" y="588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152417</xdr:rowOff>
    </xdr:from>
    <xdr:ext cx="405111" cy="259045"/>
    <xdr:sp macro="" textlink="">
      <xdr:nvSpPr>
        <xdr:cNvPr id="89" name="n_3mainValue【道路】&#10;有形固定資産減価償却率">
          <a:extLst>
            <a:ext uri="{FF2B5EF4-FFF2-40B4-BE49-F238E27FC236}">
              <a16:creationId xmlns:a16="http://schemas.microsoft.com/office/drawing/2014/main" id="{2B0625DC-0686-410A-AF3F-5CF6D39EFA50}"/>
            </a:ext>
          </a:extLst>
        </xdr:cNvPr>
        <xdr:cNvSpPr txBox="1"/>
      </xdr:nvSpPr>
      <xdr:spPr>
        <a:xfrm>
          <a:off x="1816744" y="701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148607</xdr:rowOff>
    </xdr:from>
    <xdr:ext cx="405111" cy="259045"/>
    <xdr:sp macro="" textlink="">
      <xdr:nvSpPr>
        <xdr:cNvPr id="90" name="n_4mainValue【道路】&#10;有形固定資産減価償却率">
          <a:extLst>
            <a:ext uri="{FF2B5EF4-FFF2-40B4-BE49-F238E27FC236}">
              <a16:creationId xmlns:a16="http://schemas.microsoft.com/office/drawing/2014/main" id="{41A3242B-E56A-4B67-938A-BD17EE132C68}"/>
            </a:ext>
          </a:extLst>
        </xdr:cNvPr>
        <xdr:cNvSpPr txBox="1"/>
      </xdr:nvSpPr>
      <xdr:spPr>
        <a:xfrm>
          <a:off x="927744" y="700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5CB806EA-55E1-4E57-9FB9-D01C40FCB03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8B4DFF02-6920-4C2E-9E8D-9E82C5C06DE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9181154A-8B12-4E98-AB09-7FC8E79CD6C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72CF33D0-585E-42A8-B471-8365BDF877F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F0B387AB-357E-4FD6-8A2D-11E8EE76AD6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F6E5AE18-3E3F-4F4F-8E27-EABBE15EFC5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871C3576-5E18-4383-A583-D17AA418E9F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705A09DC-4E9E-47AB-B7D2-5A31B607C6C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E24B762A-6002-4A3B-8C6E-A387DE73B4B3}"/>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91818C73-42D5-412A-93A0-6F47B7F3797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754A4091-CB03-412B-942C-214229051046}"/>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75CFF715-C892-4E72-962F-F5950504E2F4}"/>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D15DC04A-8D05-4356-A8C5-5DCAC95C185E}"/>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98215E0F-6502-4F2C-B749-E618C5A0606A}"/>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10F93B96-FE36-4015-A7E6-61526587E87C}"/>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35</xdr:row>
      <xdr:rowOff>105427</xdr:rowOff>
    </xdr:from>
    <xdr:ext cx="685572" cy="259045"/>
    <xdr:sp macro="" textlink="">
      <xdr:nvSpPr>
        <xdr:cNvPr id="106" name="テキスト ボックス 105">
          <a:extLst>
            <a:ext uri="{FF2B5EF4-FFF2-40B4-BE49-F238E27FC236}">
              <a16:creationId xmlns:a16="http://schemas.microsoft.com/office/drawing/2014/main" id="{031C84ED-0624-4940-B739-21F08ED33F9B}"/>
            </a:ext>
          </a:extLst>
        </xdr:cNvPr>
        <xdr:cNvSpPr txBox="1"/>
      </xdr:nvSpPr>
      <xdr:spPr>
        <a:xfrm>
          <a:off x="5918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7EF56F0B-DF96-46E5-942E-8B909C0A35E4}"/>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162577</xdr:rowOff>
    </xdr:from>
    <xdr:ext cx="685572" cy="259045"/>
    <xdr:sp macro="" textlink="">
      <xdr:nvSpPr>
        <xdr:cNvPr id="108" name="テキスト ボックス 107">
          <a:extLst>
            <a:ext uri="{FF2B5EF4-FFF2-40B4-BE49-F238E27FC236}">
              <a16:creationId xmlns:a16="http://schemas.microsoft.com/office/drawing/2014/main" id="{E17E70AF-53BD-4D72-A616-E66113297DBC}"/>
            </a:ext>
          </a:extLst>
        </xdr:cNvPr>
        <xdr:cNvSpPr txBox="1"/>
      </xdr:nvSpPr>
      <xdr:spPr>
        <a:xfrm>
          <a:off x="5918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C81F6564-E63F-4A37-A342-E72BB103DC4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0" name="テキスト ボックス 109">
          <a:extLst>
            <a:ext uri="{FF2B5EF4-FFF2-40B4-BE49-F238E27FC236}">
              <a16:creationId xmlns:a16="http://schemas.microsoft.com/office/drawing/2014/main" id="{9307DEA6-C69C-4013-A28A-30427B7327C5}"/>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D9447536-8192-4A94-AD42-155F74F33B4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27942</xdr:rowOff>
    </xdr:from>
    <xdr:to>
      <xdr:col>54</xdr:col>
      <xdr:colOff>189865</xdr:colOff>
      <xdr:row>41</xdr:row>
      <xdr:rowOff>130703</xdr:rowOff>
    </xdr:to>
    <xdr:cxnSp macro="">
      <xdr:nvCxnSpPr>
        <xdr:cNvPr id="112" name="直線コネクタ 111">
          <a:extLst>
            <a:ext uri="{FF2B5EF4-FFF2-40B4-BE49-F238E27FC236}">
              <a16:creationId xmlns:a16="http://schemas.microsoft.com/office/drawing/2014/main" id="{09F67852-B281-47EC-866C-C2D01F1B3EB7}"/>
            </a:ext>
          </a:extLst>
        </xdr:cNvPr>
        <xdr:cNvCxnSpPr/>
      </xdr:nvCxnSpPr>
      <xdr:spPr>
        <a:xfrm flipV="1">
          <a:off x="10476865" y="5685792"/>
          <a:ext cx="0" cy="147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145051</xdr:rowOff>
    </xdr:from>
    <xdr:ext cx="469744" cy="259045"/>
    <xdr:sp macro="" textlink="">
      <xdr:nvSpPr>
        <xdr:cNvPr id="113" name="【道路】&#10;一人当たり延長最小値テキスト">
          <a:extLst>
            <a:ext uri="{FF2B5EF4-FFF2-40B4-BE49-F238E27FC236}">
              <a16:creationId xmlns:a16="http://schemas.microsoft.com/office/drawing/2014/main" id="{042F6D45-D510-4687-AB33-B1A19CA55AE1}"/>
            </a:ext>
          </a:extLst>
        </xdr:cNvPr>
        <xdr:cNvSpPr txBox="1"/>
      </xdr:nvSpPr>
      <xdr:spPr>
        <a:xfrm>
          <a:off x="10515600" y="717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130703</xdr:rowOff>
    </xdr:from>
    <xdr:to>
      <xdr:col>55</xdr:col>
      <xdr:colOff>88900</xdr:colOff>
      <xdr:row>41</xdr:row>
      <xdr:rowOff>130703</xdr:rowOff>
    </xdr:to>
    <xdr:cxnSp macro="">
      <xdr:nvCxnSpPr>
        <xdr:cNvPr id="114" name="直線コネクタ 113">
          <a:extLst>
            <a:ext uri="{FF2B5EF4-FFF2-40B4-BE49-F238E27FC236}">
              <a16:creationId xmlns:a16="http://schemas.microsoft.com/office/drawing/2014/main" id="{913F4F18-DBB3-43C8-9242-BA93A3A6F80F}"/>
            </a:ext>
          </a:extLst>
        </xdr:cNvPr>
        <xdr:cNvCxnSpPr/>
      </xdr:nvCxnSpPr>
      <xdr:spPr>
        <a:xfrm>
          <a:off x="10388600" y="716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146069</xdr:rowOff>
    </xdr:from>
    <xdr:ext cx="690189" cy="259045"/>
    <xdr:sp macro="" textlink="">
      <xdr:nvSpPr>
        <xdr:cNvPr id="115" name="【道路】&#10;一人当たり延長最大値テキスト">
          <a:extLst>
            <a:ext uri="{FF2B5EF4-FFF2-40B4-BE49-F238E27FC236}">
              <a16:creationId xmlns:a16="http://schemas.microsoft.com/office/drawing/2014/main" id="{F8836226-12AF-4F63-891F-5688DAF98F00}"/>
            </a:ext>
          </a:extLst>
        </xdr:cNvPr>
        <xdr:cNvSpPr txBox="1"/>
      </xdr:nvSpPr>
      <xdr:spPr>
        <a:xfrm>
          <a:off x="10515600" y="54610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27942</xdr:rowOff>
    </xdr:from>
    <xdr:to>
      <xdr:col>55</xdr:col>
      <xdr:colOff>88900</xdr:colOff>
      <xdr:row>33</xdr:row>
      <xdr:rowOff>27942</xdr:rowOff>
    </xdr:to>
    <xdr:cxnSp macro="">
      <xdr:nvCxnSpPr>
        <xdr:cNvPr id="116" name="直線コネクタ 115">
          <a:extLst>
            <a:ext uri="{FF2B5EF4-FFF2-40B4-BE49-F238E27FC236}">
              <a16:creationId xmlns:a16="http://schemas.microsoft.com/office/drawing/2014/main" id="{A545935D-3F1F-4475-8789-D6D1A2FDFBB9}"/>
            </a:ext>
          </a:extLst>
        </xdr:cNvPr>
        <xdr:cNvCxnSpPr/>
      </xdr:nvCxnSpPr>
      <xdr:spPr>
        <a:xfrm>
          <a:off x="10388600" y="56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62500</xdr:rowOff>
    </xdr:from>
    <xdr:ext cx="534377" cy="259045"/>
    <xdr:sp macro="" textlink="">
      <xdr:nvSpPr>
        <xdr:cNvPr id="117" name="【道路】&#10;一人当たり延長平均値テキスト">
          <a:extLst>
            <a:ext uri="{FF2B5EF4-FFF2-40B4-BE49-F238E27FC236}">
              <a16:creationId xmlns:a16="http://schemas.microsoft.com/office/drawing/2014/main" id="{945D7DD3-706E-46CB-9CC4-ABDCD947FFB4}"/>
            </a:ext>
          </a:extLst>
        </xdr:cNvPr>
        <xdr:cNvSpPr txBox="1"/>
      </xdr:nvSpPr>
      <xdr:spPr>
        <a:xfrm>
          <a:off x="10515600" y="6920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39623</xdr:rowOff>
    </xdr:from>
    <xdr:to>
      <xdr:col>55</xdr:col>
      <xdr:colOff>50800</xdr:colOff>
      <xdr:row>41</xdr:row>
      <xdr:rowOff>141223</xdr:rowOff>
    </xdr:to>
    <xdr:sp macro="" textlink="">
      <xdr:nvSpPr>
        <xdr:cNvPr id="118" name="フローチャート: 判断 117">
          <a:extLst>
            <a:ext uri="{FF2B5EF4-FFF2-40B4-BE49-F238E27FC236}">
              <a16:creationId xmlns:a16="http://schemas.microsoft.com/office/drawing/2014/main" id="{E6C68094-41AD-4D96-A4FD-42A8EC9F466D}"/>
            </a:ext>
          </a:extLst>
        </xdr:cNvPr>
        <xdr:cNvSpPr/>
      </xdr:nvSpPr>
      <xdr:spPr>
        <a:xfrm>
          <a:off x="10426700" y="7069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40228</xdr:rowOff>
    </xdr:from>
    <xdr:to>
      <xdr:col>50</xdr:col>
      <xdr:colOff>165100</xdr:colOff>
      <xdr:row>41</xdr:row>
      <xdr:rowOff>141828</xdr:rowOff>
    </xdr:to>
    <xdr:sp macro="" textlink="">
      <xdr:nvSpPr>
        <xdr:cNvPr id="119" name="フローチャート: 判断 118">
          <a:extLst>
            <a:ext uri="{FF2B5EF4-FFF2-40B4-BE49-F238E27FC236}">
              <a16:creationId xmlns:a16="http://schemas.microsoft.com/office/drawing/2014/main" id="{1947DAF3-DF92-495F-81B5-AFD05B53AC2A}"/>
            </a:ext>
          </a:extLst>
        </xdr:cNvPr>
        <xdr:cNvSpPr/>
      </xdr:nvSpPr>
      <xdr:spPr>
        <a:xfrm>
          <a:off x="9588500" y="706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37357</xdr:rowOff>
    </xdr:from>
    <xdr:to>
      <xdr:col>46</xdr:col>
      <xdr:colOff>38100</xdr:colOff>
      <xdr:row>41</xdr:row>
      <xdr:rowOff>138957</xdr:rowOff>
    </xdr:to>
    <xdr:sp macro="" textlink="">
      <xdr:nvSpPr>
        <xdr:cNvPr id="120" name="フローチャート: 判断 119">
          <a:extLst>
            <a:ext uri="{FF2B5EF4-FFF2-40B4-BE49-F238E27FC236}">
              <a16:creationId xmlns:a16="http://schemas.microsoft.com/office/drawing/2014/main" id="{B234DFFC-F212-4F31-85B5-201A5D886E65}"/>
            </a:ext>
          </a:extLst>
        </xdr:cNvPr>
        <xdr:cNvSpPr/>
      </xdr:nvSpPr>
      <xdr:spPr>
        <a:xfrm>
          <a:off x="8699500" y="706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41305</xdr:rowOff>
    </xdr:from>
    <xdr:to>
      <xdr:col>41</xdr:col>
      <xdr:colOff>101600</xdr:colOff>
      <xdr:row>41</xdr:row>
      <xdr:rowOff>142905</xdr:rowOff>
    </xdr:to>
    <xdr:sp macro="" textlink="">
      <xdr:nvSpPr>
        <xdr:cNvPr id="121" name="フローチャート: 判断 120">
          <a:extLst>
            <a:ext uri="{FF2B5EF4-FFF2-40B4-BE49-F238E27FC236}">
              <a16:creationId xmlns:a16="http://schemas.microsoft.com/office/drawing/2014/main" id="{C4E42BBC-7C18-4DA8-967E-FF49F6ED1207}"/>
            </a:ext>
          </a:extLst>
        </xdr:cNvPr>
        <xdr:cNvSpPr/>
      </xdr:nvSpPr>
      <xdr:spPr>
        <a:xfrm>
          <a:off x="7810500" y="707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39852</xdr:rowOff>
    </xdr:from>
    <xdr:to>
      <xdr:col>36</xdr:col>
      <xdr:colOff>165100</xdr:colOff>
      <xdr:row>41</xdr:row>
      <xdr:rowOff>141452</xdr:rowOff>
    </xdr:to>
    <xdr:sp macro="" textlink="">
      <xdr:nvSpPr>
        <xdr:cNvPr id="122" name="フローチャート: 判断 121">
          <a:extLst>
            <a:ext uri="{FF2B5EF4-FFF2-40B4-BE49-F238E27FC236}">
              <a16:creationId xmlns:a16="http://schemas.microsoft.com/office/drawing/2014/main" id="{E5BAEAFC-8ADF-44B9-94F3-7A9A6DC27287}"/>
            </a:ext>
          </a:extLst>
        </xdr:cNvPr>
        <xdr:cNvSpPr/>
      </xdr:nvSpPr>
      <xdr:spPr>
        <a:xfrm>
          <a:off x="6921500" y="706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1DC64C71-0B65-4874-8B12-C4BCA448B73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871F8D6-CA7C-450E-A0D9-1AC0C9B804B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A67AFA6-7487-4DC6-91AC-168507E4BF9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839A144-9940-4090-874E-B36C69B45C1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2D371C9-5C4D-48CA-B5C1-74D23B2269A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55233</xdr:rowOff>
    </xdr:from>
    <xdr:to>
      <xdr:col>55</xdr:col>
      <xdr:colOff>50800</xdr:colOff>
      <xdr:row>41</xdr:row>
      <xdr:rowOff>156833</xdr:rowOff>
    </xdr:to>
    <xdr:sp macro="" textlink="">
      <xdr:nvSpPr>
        <xdr:cNvPr id="128" name="楕円 127">
          <a:extLst>
            <a:ext uri="{FF2B5EF4-FFF2-40B4-BE49-F238E27FC236}">
              <a16:creationId xmlns:a16="http://schemas.microsoft.com/office/drawing/2014/main" id="{6E701A94-15C7-47E6-AB86-466C4913E6E1}"/>
            </a:ext>
          </a:extLst>
        </xdr:cNvPr>
        <xdr:cNvSpPr/>
      </xdr:nvSpPr>
      <xdr:spPr>
        <a:xfrm>
          <a:off x="10426700" y="708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18050</xdr:rowOff>
    </xdr:from>
    <xdr:ext cx="534377" cy="259045"/>
    <xdr:sp macro="" textlink="">
      <xdr:nvSpPr>
        <xdr:cNvPr id="129" name="【道路】&#10;一人当たり延長該当値テキスト">
          <a:extLst>
            <a:ext uri="{FF2B5EF4-FFF2-40B4-BE49-F238E27FC236}">
              <a16:creationId xmlns:a16="http://schemas.microsoft.com/office/drawing/2014/main" id="{1354A2DE-F4EA-489F-AA86-11D5AF75A739}"/>
            </a:ext>
          </a:extLst>
        </xdr:cNvPr>
        <xdr:cNvSpPr txBox="1"/>
      </xdr:nvSpPr>
      <xdr:spPr>
        <a:xfrm>
          <a:off x="10515600" y="704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55931</xdr:rowOff>
    </xdr:from>
    <xdr:to>
      <xdr:col>50</xdr:col>
      <xdr:colOff>165100</xdr:colOff>
      <xdr:row>41</xdr:row>
      <xdr:rowOff>157531</xdr:rowOff>
    </xdr:to>
    <xdr:sp macro="" textlink="">
      <xdr:nvSpPr>
        <xdr:cNvPr id="130" name="楕円 129">
          <a:extLst>
            <a:ext uri="{FF2B5EF4-FFF2-40B4-BE49-F238E27FC236}">
              <a16:creationId xmlns:a16="http://schemas.microsoft.com/office/drawing/2014/main" id="{F4E19A28-09FB-4427-BB96-82EF4E89926D}"/>
            </a:ext>
          </a:extLst>
        </xdr:cNvPr>
        <xdr:cNvSpPr/>
      </xdr:nvSpPr>
      <xdr:spPr>
        <a:xfrm>
          <a:off x="9588500" y="708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106033</xdr:rowOff>
    </xdr:from>
    <xdr:to>
      <xdr:col>55</xdr:col>
      <xdr:colOff>0</xdr:colOff>
      <xdr:row>41</xdr:row>
      <xdr:rowOff>106731</xdr:rowOff>
    </xdr:to>
    <xdr:cxnSp macro="">
      <xdr:nvCxnSpPr>
        <xdr:cNvPr id="131" name="直線コネクタ 130">
          <a:extLst>
            <a:ext uri="{FF2B5EF4-FFF2-40B4-BE49-F238E27FC236}">
              <a16:creationId xmlns:a16="http://schemas.microsoft.com/office/drawing/2014/main" id="{1900D8AB-6F9C-4233-854C-233008295A55}"/>
            </a:ext>
          </a:extLst>
        </xdr:cNvPr>
        <xdr:cNvCxnSpPr/>
      </xdr:nvCxnSpPr>
      <xdr:spPr>
        <a:xfrm flipV="1">
          <a:off x="9639300" y="7135483"/>
          <a:ext cx="838200" cy="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56638</xdr:rowOff>
    </xdr:from>
    <xdr:to>
      <xdr:col>46</xdr:col>
      <xdr:colOff>38100</xdr:colOff>
      <xdr:row>41</xdr:row>
      <xdr:rowOff>158238</xdr:rowOff>
    </xdr:to>
    <xdr:sp macro="" textlink="">
      <xdr:nvSpPr>
        <xdr:cNvPr id="132" name="楕円 131">
          <a:extLst>
            <a:ext uri="{FF2B5EF4-FFF2-40B4-BE49-F238E27FC236}">
              <a16:creationId xmlns:a16="http://schemas.microsoft.com/office/drawing/2014/main" id="{15D0C47A-8F27-42AB-B07F-64DF7EF3BBF5}"/>
            </a:ext>
          </a:extLst>
        </xdr:cNvPr>
        <xdr:cNvSpPr/>
      </xdr:nvSpPr>
      <xdr:spPr>
        <a:xfrm>
          <a:off x="8699500" y="708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106731</xdr:rowOff>
    </xdr:from>
    <xdr:to>
      <xdr:col>50</xdr:col>
      <xdr:colOff>114300</xdr:colOff>
      <xdr:row>41</xdr:row>
      <xdr:rowOff>107438</xdr:rowOff>
    </xdr:to>
    <xdr:cxnSp macro="">
      <xdr:nvCxnSpPr>
        <xdr:cNvPr id="133" name="直線コネクタ 132">
          <a:extLst>
            <a:ext uri="{FF2B5EF4-FFF2-40B4-BE49-F238E27FC236}">
              <a16:creationId xmlns:a16="http://schemas.microsoft.com/office/drawing/2014/main" id="{0F340090-31DA-4CDE-B8EA-9B497AB85290}"/>
            </a:ext>
          </a:extLst>
        </xdr:cNvPr>
        <xdr:cNvCxnSpPr/>
      </xdr:nvCxnSpPr>
      <xdr:spPr>
        <a:xfrm flipV="1">
          <a:off x="8750300" y="7136181"/>
          <a:ext cx="889000" cy="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54084</xdr:rowOff>
    </xdr:from>
    <xdr:to>
      <xdr:col>41</xdr:col>
      <xdr:colOff>101600</xdr:colOff>
      <xdr:row>41</xdr:row>
      <xdr:rowOff>155684</xdr:rowOff>
    </xdr:to>
    <xdr:sp macro="" textlink="">
      <xdr:nvSpPr>
        <xdr:cNvPr id="134" name="楕円 133">
          <a:extLst>
            <a:ext uri="{FF2B5EF4-FFF2-40B4-BE49-F238E27FC236}">
              <a16:creationId xmlns:a16="http://schemas.microsoft.com/office/drawing/2014/main" id="{C7E89323-4BE2-48E5-B4B7-239588BCCD34}"/>
            </a:ext>
          </a:extLst>
        </xdr:cNvPr>
        <xdr:cNvSpPr/>
      </xdr:nvSpPr>
      <xdr:spPr>
        <a:xfrm>
          <a:off x="7810500" y="708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104884</xdr:rowOff>
    </xdr:from>
    <xdr:to>
      <xdr:col>45</xdr:col>
      <xdr:colOff>177800</xdr:colOff>
      <xdr:row>41</xdr:row>
      <xdr:rowOff>107438</xdr:rowOff>
    </xdr:to>
    <xdr:cxnSp macro="">
      <xdr:nvCxnSpPr>
        <xdr:cNvPr id="135" name="直線コネクタ 134">
          <a:extLst>
            <a:ext uri="{FF2B5EF4-FFF2-40B4-BE49-F238E27FC236}">
              <a16:creationId xmlns:a16="http://schemas.microsoft.com/office/drawing/2014/main" id="{74D55F54-DE00-4FCF-91DC-3668CE5430C4}"/>
            </a:ext>
          </a:extLst>
        </xdr:cNvPr>
        <xdr:cNvCxnSpPr/>
      </xdr:nvCxnSpPr>
      <xdr:spPr>
        <a:xfrm>
          <a:off x="7861300" y="7134334"/>
          <a:ext cx="889000" cy="2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54803</xdr:rowOff>
    </xdr:from>
    <xdr:to>
      <xdr:col>36</xdr:col>
      <xdr:colOff>165100</xdr:colOff>
      <xdr:row>41</xdr:row>
      <xdr:rowOff>156403</xdr:rowOff>
    </xdr:to>
    <xdr:sp macro="" textlink="">
      <xdr:nvSpPr>
        <xdr:cNvPr id="136" name="楕円 135">
          <a:extLst>
            <a:ext uri="{FF2B5EF4-FFF2-40B4-BE49-F238E27FC236}">
              <a16:creationId xmlns:a16="http://schemas.microsoft.com/office/drawing/2014/main" id="{BBC06C4B-60D4-4FC7-A81B-48C53E2B99F3}"/>
            </a:ext>
          </a:extLst>
        </xdr:cNvPr>
        <xdr:cNvSpPr/>
      </xdr:nvSpPr>
      <xdr:spPr>
        <a:xfrm>
          <a:off x="6921500" y="708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104884</xdr:rowOff>
    </xdr:from>
    <xdr:to>
      <xdr:col>41</xdr:col>
      <xdr:colOff>50800</xdr:colOff>
      <xdr:row>41</xdr:row>
      <xdr:rowOff>105603</xdr:rowOff>
    </xdr:to>
    <xdr:cxnSp macro="">
      <xdr:nvCxnSpPr>
        <xdr:cNvPr id="137" name="直線コネクタ 136">
          <a:extLst>
            <a:ext uri="{FF2B5EF4-FFF2-40B4-BE49-F238E27FC236}">
              <a16:creationId xmlns:a16="http://schemas.microsoft.com/office/drawing/2014/main" id="{36F6B293-2F7F-4853-A7C7-D6E32D747D30}"/>
            </a:ext>
          </a:extLst>
        </xdr:cNvPr>
        <xdr:cNvCxnSpPr/>
      </xdr:nvCxnSpPr>
      <xdr:spPr>
        <a:xfrm flipV="1">
          <a:off x="6972300" y="7134334"/>
          <a:ext cx="889000" cy="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158355</xdr:rowOff>
    </xdr:from>
    <xdr:ext cx="534377" cy="259045"/>
    <xdr:sp macro="" textlink="">
      <xdr:nvSpPr>
        <xdr:cNvPr id="138" name="n_1aveValue【道路】&#10;一人当たり延長">
          <a:extLst>
            <a:ext uri="{FF2B5EF4-FFF2-40B4-BE49-F238E27FC236}">
              <a16:creationId xmlns:a16="http://schemas.microsoft.com/office/drawing/2014/main" id="{F4230773-727E-47DA-97C9-BA4F9EAED853}"/>
            </a:ext>
          </a:extLst>
        </xdr:cNvPr>
        <xdr:cNvSpPr txBox="1"/>
      </xdr:nvSpPr>
      <xdr:spPr>
        <a:xfrm>
          <a:off x="9359411" y="684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155484</xdr:rowOff>
    </xdr:from>
    <xdr:ext cx="534377" cy="259045"/>
    <xdr:sp macro="" textlink="">
      <xdr:nvSpPr>
        <xdr:cNvPr id="139" name="n_2aveValue【道路】&#10;一人当たり延長">
          <a:extLst>
            <a:ext uri="{FF2B5EF4-FFF2-40B4-BE49-F238E27FC236}">
              <a16:creationId xmlns:a16="http://schemas.microsoft.com/office/drawing/2014/main" id="{011EB87E-534A-4D4E-9737-9DA4FA4952DB}"/>
            </a:ext>
          </a:extLst>
        </xdr:cNvPr>
        <xdr:cNvSpPr txBox="1"/>
      </xdr:nvSpPr>
      <xdr:spPr>
        <a:xfrm>
          <a:off x="8483111" y="684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159432</xdr:rowOff>
    </xdr:from>
    <xdr:ext cx="534377" cy="259045"/>
    <xdr:sp macro="" textlink="">
      <xdr:nvSpPr>
        <xdr:cNvPr id="140" name="n_3aveValue【道路】&#10;一人当たり延長">
          <a:extLst>
            <a:ext uri="{FF2B5EF4-FFF2-40B4-BE49-F238E27FC236}">
              <a16:creationId xmlns:a16="http://schemas.microsoft.com/office/drawing/2014/main" id="{1C988EB1-D077-4920-A671-C24AF64766D7}"/>
            </a:ext>
          </a:extLst>
        </xdr:cNvPr>
        <xdr:cNvSpPr txBox="1"/>
      </xdr:nvSpPr>
      <xdr:spPr>
        <a:xfrm>
          <a:off x="7594111" y="684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157979</xdr:rowOff>
    </xdr:from>
    <xdr:ext cx="534377" cy="259045"/>
    <xdr:sp macro="" textlink="">
      <xdr:nvSpPr>
        <xdr:cNvPr id="141" name="n_4aveValue【道路】&#10;一人当たり延長">
          <a:extLst>
            <a:ext uri="{FF2B5EF4-FFF2-40B4-BE49-F238E27FC236}">
              <a16:creationId xmlns:a16="http://schemas.microsoft.com/office/drawing/2014/main" id="{9763072E-55C7-407D-9F7D-94329A1FB38B}"/>
            </a:ext>
          </a:extLst>
        </xdr:cNvPr>
        <xdr:cNvSpPr txBox="1"/>
      </xdr:nvSpPr>
      <xdr:spPr>
        <a:xfrm>
          <a:off x="6705111" y="684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148658</xdr:rowOff>
    </xdr:from>
    <xdr:ext cx="534377" cy="259045"/>
    <xdr:sp macro="" textlink="">
      <xdr:nvSpPr>
        <xdr:cNvPr id="142" name="n_1mainValue【道路】&#10;一人当たり延長">
          <a:extLst>
            <a:ext uri="{FF2B5EF4-FFF2-40B4-BE49-F238E27FC236}">
              <a16:creationId xmlns:a16="http://schemas.microsoft.com/office/drawing/2014/main" id="{82DFF651-9DBE-44BC-BD4E-7D1ACBD76A5E}"/>
            </a:ext>
          </a:extLst>
        </xdr:cNvPr>
        <xdr:cNvSpPr txBox="1"/>
      </xdr:nvSpPr>
      <xdr:spPr>
        <a:xfrm>
          <a:off x="9359411" y="717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149365</xdr:rowOff>
    </xdr:from>
    <xdr:ext cx="534377" cy="259045"/>
    <xdr:sp macro="" textlink="">
      <xdr:nvSpPr>
        <xdr:cNvPr id="143" name="n_2mainValue【道路】&#10;一人当たり延長">
          <a:extLst>
            <a:ext uri="{FF2B5EF4-FFF2-40B4-BE49-F238E27FC236}">
              <a16:creationId xmlns:a16="http://schemas.microsoft.com/office/drawing/2014/main" id="{77C35D20-EBE6-4E6E-8BDD-B06E83C66E91}"/>
            </a:ext>
          </a:extLst>
        </xdr:cNvPr>
        <xdr:cNvSpPr txBox="1"/>
      </xdr:nvSpPr>
      <xdr:spPr>
        <a:xfrm>
          <a:off x="8483111" y="717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146811</xdr:rowOff>
    </xdr:from>
    <xdr:ext cx="534377" cy="259045"/>
    <xdr:sp macro="" textlink="">
      <xdr:nvSpPr>
        <xdr:cNvPr id="144" name="n_3mainValue【道路】&#10;一人当たり延長">
          <a:extLst>
            <a:ext uri="{FF2B5EF4-FFF2-40B4-BE49-F238E27FC236}">
              <a16:creationId xmlns:a16="http://schemas.microsoft.com/office/drawing/2014/main" id="{29F1D47F-0D97-4B27-9438-95DD9975819B}"/>
            </a:ext>
          </a:extLst>
        </xdr:cNvPr>
        <xdr:cNvSpPr txBox="1"/>
      </xdr:nvSpPr>
      <xdr:spPr>
        <a:xfrm>
          <a:off x="7594111" y="717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147530</xdr:rowOff>
    </xdr:from>
    <xdr:ext cx="534377" cy="259045"/>
    <xdr:sp macro="" textlink="">
      <xdr:nvSpPr>
        <xdr:cNvPr id="145" name="n_4mainValue【道路】&#10;一人当たり延長">
          <a:extLst>
            <a:ext uri="{FF2B5EF4-FFF2-40B4-BE49-F238E27FC236}">
              <a16:creationId xmlns:a16="http://schemas.microsoft.com/office/drawing/2014/main" id="{18D57445-93C8-4DB9-89FE-0360CA36DEDB}"/>
            </a:ext>
          </a:extLst>
        </xdr:cNvPr>
        <xdr:cNvSpPr txBox="1"/>
      </xdr:nvSpPr>
      <xdr:spPr>
        <a:xfrm>
          <a:off x="6705111" y="717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7ACA9F70-283D-4416-8127-C0F99604F16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2C6BF009-1FD9-45D7-9CF2-874F757DFE4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C82D3443-73D0-4424-8661-7BF8180E9C3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732B0551-EA9F-49AE-B6FF-409083A50F3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EBC7CA9A-C3CF-4149-AE39-D112B34D69E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3EF2E291-5769-4F01-9F10-3BEF9646F6D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F387A9B2-E597-4591-9A3C-C6A4A04BD43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AD23250F-E7D6-4A19-864C-9C438F1D97C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8BCCB866-508F-4F07-935A-D3C2751AA20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CC1D5B65-9C5C-4C44-81C0-422A7FDCC1E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865E89AD-BFF3-43E2-B06D-690F80C7558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FF630BF6-0E9C-49FC-A9B9-F4EDD8F3DE9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7700A449-1CF3-4FBB-8CC6-D8111E4B8CF5}"/>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D83786B9-93B5-451E-A922-5956D7BBBF42}"/>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BEE633C2-2CF8-445C-85D7-1672E43A945F}"/>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2551901F-A8B4-4D66-86FC-CE94FB8427AA}"/>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94DBE87B-5AFA-4817-A7E9-DE9211F08BF2}"/>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0C26C804-A88C-4089-A88E-B307454B157E}"/>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DBD45AED-295D-42A2-BD82-D111550B57F5}"/>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8F818398-8663-4FAD-A7B2-CF61BBB00733}"/>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570BC81D-D06F-4B69-B7C1-B70A3644761B}"/>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333AB691-B714-4F06-9D99-2FC311C278C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22CAC836-5B09-4F87-AF2B-8E69AE9AFA6E}"/>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3A2AECEB-402F-4ABC-A30A-D988D743C84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139065</xdr:rowOff>
    </xdr:from>
    <xdr:to>
      <xdr:col>24</xdr:col>
      <xdr:colOff>62865</xdr:colOff>
      <xdr:row>64</xdr:row>
      <xdr:rowOff>28575</xdr:rowOff>
    </xdr:to>
    <xdr:cxnSp macro="">
      <xdr:nvCxnSpPr>
        <xdr:cNvPr id="170" name="直線コネクタ 169">
          <a:extLst>
            <a:ext uri="{FF2B5EF4-FFF2-40B4-BE49-F238E27FC236}">
              <a16:creationId xmlns:a16="http://schemas.microsoft.com/office/drawing/2014/main" id="{9E1CEC91-8F65-4A60-B978-A06F0E2AF09C}"/>
            </a:ext>
          </a:extLst>
        </xdr:cNvPr>
        <xdr:cNvCxnSpPr/>
      </xdr:nvCxnSpPr>
      <xdr:spPr>
        <a:xfrm flipV="1">
          <a:off x="4634865" y="9568815"/>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32402</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5851BBB0-F3A3-4B51-9771-F76E3FA65F0C}"/>
            </a:ext>
          </a:extLst>
        </xdr:cNvPr>
        <xdr:cNvSpPr txBox="1"/>
      </xdr:nvSpPr>
      <xdr:spPr>
        <a:xfrm>
          <a:off x="4673600" y="1100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28575</xdr:rowOff>
    </xdr:from>
    <xdr:to>
      <xdr:col>24</xdr:col>
      <xdr:colOff>152400</xdr:colOff>
      <xdr:row>64</xdr:row>
      <xdr:rowOff>28575</xdr:rowOff>
    </xdr:to>
    <xdr:cxnSp macro="">
      <xdr:nvCxnSpPr>
        <xdr:cNvPr id="172" name="直線コネクタ 171">
          <a:extLst>
            <a:ext uri="{FF2B5EF4-FFF2-40B4-BE49-F238E27FC236}">
              <a16:creationId xmlns:a16="http://schemas.microsoft.com/office/drawing/2014/main" id="{24180ADA-6CA7-4725-B25B-DD322AFE78B1}"/>
            </a:ext>
          </a:extLst>
        </xdr:cNvPr>
        <xdr:cNvCxnSpPr/>
      </xdr:nvCxnSpPr>
      <xdr:spPr>
        <a:xfrm>
          <a:off x="4546600" y="1100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85742</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1AA83B9E-AC8E-4581-86E3-28E1D6137A24}"/>
            </a:ext>
          </a:extLst>
        </xdr:cNvPr>
        <xdr:cNvSpPr txBox="1"/>
      </xdr:nvSpPr>
      <xdr:spPr>
        <a:xfrm>
          <a:off x="4673600" y="934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139065</xdr:rowOff>
    </xdr:from>
    <xdr:to>
      <xdr:col>24</xdr:col>
      <xdr:colOff>152400</xdr:colOff>
      <xdr:row>55</xdr:row>
      <xdr:rowOff>139065</xdr:rowOff>
    </xdr:to>
    <xdr:cxnSp macro="">
      <xdr:nvCxnSpPr>
        <xdr:cNvPr id="174" name="直線コネクタ 173">
          <a:extLst>
            <a:ext uri="{FF2B5EF4-FFF2-40B4-BE49-F238E27FC236}">
              <a16:creationId xmlns:a16="http://schemas.microsoft.com/office/drawing/2014/main" id="{73AA1F6F-A3D0-479E-9A9F-686C84A79685}"/>
            </a:ext>
          </a:extLst>
        </xdr:cNvPr>
        <xdr:cNvCxnSpPr/>
      </xdr:nvCxnSpPr>
      <xdr:spPr>
        <a:xfrm>
          <a:off x="4546600" y="9568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110507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0B143857-B97F-4D29-87D4-1E139A6BEDA4}"/>
            </a:ext>
          </a:extLst>
        </xdr:cNvPr>
        <xdr:cNvSpPr txBox="1"/>
      </xdr:nvSpPr>
      <xdr:spPr>
        <a:xfrm>
          <a:off x="4673600" y="1022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132080</xdr:rowOff>
    </xdr:from>
    <xdr:to>
      <xdr:col>24</xdr:col>
      <xdr:colOff>114300</xdr:colOff>
      <xdr:row>60</xdr:row>
      <xdr:rowOff>62230</xdr:rowOff>
    </xdr:to>
    <xdr:sp macro="" textlink="">
      <xdr:nvSpPr>
        <xdr:cNvPr id="176" name="フローチャート: 判断 175">
          <a:extLst>
            <a:ext uri="{FF2B5EF4-FFF2-40B4-BE49-F238E27FC236}">
              <a16:creationId xmlns:a16="http://schemas.microsoft.com/office/drawing/2014/main" id="{6B7C16BF-C574-4C35-BBA5-7657144F1BB5}"/>
            </a:ext>
          </a:extLst>
        </xdr:cNvPr>
        <xdr:cNvSpPr/>
      </xdr:nvSpPr>
      <xdr:spPr>
        <a:xfrm>
          <a:off x="45847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113030</xdr:rowOff>
    </xdr:from>
    <xdr:to>
      <xdr:col>20</xdr:col>
      <xdr:colOff>38100</xdr:colOff>
      <xdr:row>60</xdr:row>
      <xdr:rowOff>43180</xdr:rowOff>
    </xdr:to>
    <xdr:sp macro="" textlink="">
      <xdr:nvSpPr>
        <xdr:cNvPr id="177" name="フローチャート: 判断 176">
          <a:extLst>
            <a:ext uri="{FF2B5EF4-FFF2-40B4-BE49-F238E27FC236}">
              <a16:creationId xmlns:a16="http://schemas.microsoft.com/office/drawing/2014/main" id="{1F974BC4-1216-4CA8-8780-FF924C3B3B2D}"/>
            </a:ext>
          </a:extLst>
        </xdr:cNvPr>
        <xdr:cNvSpPr/>
      </xdr:nvSpPr>
      <xdr:spPr>
        <a:xfrm>
          <a:off x="3746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95885</xdr:rowOff>
    </xdr:from>
    <xdr:to>
      <xdr:col>15</xdr:col>
      <xdr:colOff>101600</xdr:colOff>
      <xdr:row>60</xdr:row>
      <xdr:rowOff>26035</xdr:rowOff>
    </xdr:to>
    <xdr:sp macro="" textlink="">
      <xdr:nvSpPr>
        <xdr:cNvPr id="178" name="フローチャート: 判断 177">
          <a:extLst>
            <a:ext uri="{FF2B5EF4-FFF2-40B4-BE49-F238E27FC236}">
              <a16:creationId xmlns:a16="http://schemas.microsoft.com/office/drawing/2014/main" id="{664EF98E-2585-471E-9090-FF13F2B2BB00}"/>
            </a:ext>
          </a:extLst>
        </xdr:cNvPr>
        <xdr:cNvSpPr/>
      </xdr:nvSpPr>
      <xdr:spPr>
        <a:xfrm>
          <a:off x="2857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74930</xdr:rowOff>
    </xdr:from>
    <xdr:to>
      <xdr:col>10</xdr:col>
      <xdr:colOff>165100</xdr:colOff>
      <xdr:row>60</xdr:row>
      <xdr:rowOff>5080</xdr:rowOff>
    </xdr:to>
    <xdr:sp macro="" textlink="">
      <xdr:nvSpPr>
        <xdr:cNvPr id="179" name="フローチャート: 判断 178">
          <a:extLst>
            <a:ext uri="{FF2B5EF4-FFF2-40B4-BE49-F238E27FC236}">
              <a16:creationId xmlns:a16="http://schemas.microsoft.com/office/drawing/2014/main" id="{74A81640-FE68-4F68-8743-A1535FB71D50}"/>
            </a:ext>
          </a:extLst>
        </xdr:cNvPr>
        <xdr:cNvSpPr/>
      </xdr:nvSpPr>
      <xdr:spPr>
        <a:xfrm>
          <a:off x="1968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69215</xdr:rowOff>
    </xdr:from>
    <xdr:to>
      <xdr:col>6</xdr:col>
      <xdr:colOff>38100</xdr:colOff>
      <xdr:row>59</xdr:row>
      <xdr:rowOff>170815</xdr:rowOff>
    </xdr:to>
    <xdr:sp macro="" textlink="">
      <xdr:nvSpPr>
        <xdr:cNvPr id="180" name="フローチャート: 判断 179">
          <a:extLst>
            <a:ext uri="{FF2B5EF4-FFF2-40B4-BE49-F238E27FC236}">
              <a16:creationId xmlns:a16="http://schemas.microsoft.com/office/drawing/2014/main" id="{FF16A01D-18EC-41E1-AD54-3FDBBBC6BB31}"/>
            </a:ext>
          </a:extLst>
        </xdr:cNvPr>
        <xdr:cNvSpPr/>
      </xdr:nvSpPr>
      <xdr:spPr>
        <a:xfrm>
          <a:off x="1079500" y="1018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F859C5-AED2-4D61-8229-20AAED9A04B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46BC2B2-3C60-4CFC-A6BE-5AE6B6FDDB7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9E9DA58-D9EE-472F-9318-65CE08D65BC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EB63C26-0AA2-4DF3-AE17-553BC6A7208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9414434-E9EC-4D36-9EEB-A727A2DDA8D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6350</xdr:rowOff>
    </xdr:from>
    <xdr:to>
      <xdr:col>24</xdr:col>
      <xdr:colOff>114300</xdr:colOff>
      <xdr:row>58</xdr:row>
      <xdr:rowOff>107950</xdr:rowOff>
    </xdr:to>
    <xdr:sp macro="" textlink="">
      <xdr:nvSpPr>
        <xdr:cNvPr id="186" name="楕円 185">
          <a:extLst>
            <a:ext uri="{FF2B5EF4-FFF2-40B4-BE49-F238E27FC236}">
              <a16:creationId xmlns:a16="http://schemas.microsoft.com/office/drawing/2014/main" id="{E624C116-0C45-4C7B-8DE1-CF76A0E1F68E}"/>
            </a:ext>
          </a:extLst>
        </xdr:cNvPr>
        <xdr:cNvSpPr/>
      </xdr:nvSpPr>
      <xdr:spPr>
        <a:xfrm>
          <a:off x="4584700" y="99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29227</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F521B481-E328-497F-B67B-0C48658BD62C}"/>
            </a:ext>
          </a:extLst>
        </xdr:cNvPr>
        <xdr:cNvSpPr txBox="1"/>
      </xdr:nvSpPr>
      <xdr:spPr>
        <a:xfrm>
          <a:off x="4673600"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151130</xdr:rowOff>
    </xdr:from>
    <xdr:to>
      <xdr:col>20</xdr:col>
      <xdr:colOff>38100</xdr:colOff>
      <xdr:row>58</xdr:row>
      <xdr:rowOff>81280</xdr:rowOff>
    </xdr:to>
    <xdr:sp macro="" textlink="">
      <xdr:nvSpPr>
        <xdr:cNvPr id="188" name="楕円 187">
          <a:extLst>
            <a:ext uri="{FF2B5EF4-FFF2-40B4-BE49-F238E27FC236}">
              <a16:creationId xmlns:a16="http://schemas.microsoft.com/office/drawing/2014/main" id="{4C072842-DFB0-4528-ACE5-C6AFDB033B2B}"/>
            </a:ext>
          </a:extLst>
        </xdr:cNvPr>
        <xdr:cNvSpPr/>
      </xdr:nvSpPr>
      <xdr:spPr>
        <a:xfrm>
          <a:off x="37465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30480</xdr:rowOff>
    </xdr:from>
    <xdr:to>
      <xdr:col>24</xdr:col>
      <xdr:colOff>63500</xdr:colOff>
      <xdr:row>58</xdr:row>
      <xdr:rowOff>57150</xdr:rowOff>
    </xdr:to>
    <xdr:cxnSp macro="">
      <xdr:nvCxnSpPr>
        <xdr:cNvPr id="189" name="直線コネクタ 188">
          <a:extLst>
            <a:ext uri="{FF2B5EF4-FFF2-40B4-BE49-F238E27FC236}">
              <a16:creationId xmlns:a16="http://schemas.microsoft.com/office/drawing/2014/main" id="{9328D70C-07D5-433F-9F37-D8AC93C48869}"/>
            </a:ext>
          </a:extLst>
        </xdr:cNvPr>
        <xdr:cNvCxnSpPr/>
      </xdr:nvCxnSpPr>
      <xdr:spPr>
        <a:xfrm>
          <a:off x="3797300" y="997458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122555</xdr:rowOff>
    </xdr:from>
    <xdr:to>
      <xdr:col>15</xdr:col>
      <xdr:colOff>101600</xdr:colOff>
      <xdr:row>58</xdr:row>
      <xdr:rowOff>52705</xdr:rowOff>
    </xdr:to>
    <xdr:sp macro="" textlink="">
      <xdr:nvSpPr>
        <xdr:cNvPr id="190" name="楕円 189">
          <a:extLst>
            <a:ext uri="{FF2B5EF4-FFF2-40B4-BE49-F238E27FC236}">
              <a16:creationId xmlns:a16="http://schemas.microsoft.com/office/drawing/2014/main" id="{00D238B2-0DDE-4212-8BFA-4FB089105FDC}"/>
            </a:ext>
          </a:extLst>
        </xdr:cNvPr>
        <xdr:cNvSpPr/>
      </xdr:nvSpPr>
      <xdr:spPr>
        <a:xfrm>
          <a:off x="2857500" y="989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1905</xdr:rowOff>
    </xdr:from>
    <xdr:to>
      <xdr:col>19</xdr:col>
      <xdr:colOff>177800</xdr:colOff>
      <xdr:row>58</xdr:row>
      <xdr:rowOff>30480</xdr:rowOff>
    </xdr:to>
    <xdr:cxnSp macro="">
      <xdr:nvCxnSpPr>
        <xdr:cNvPr id="191" name="直線コネクタ 190">
          <a:extLst>
            <a:ext uri="{FF2B5EF4-FFF2-40B4-BE49-F238E27FC236}">
              <a16:creationId xmlns:a16="http://schemas.microsoft.com/office/drawing/2014/main" id="{D988B918-BC51-445D-B02C-764E1A66D48A}"/>
            </a:ext>
          </a:extLst>
        </xdr:cNvPr>
        <xdr:cNvCxnSpPr/>
      </xdr:nvCxnSpPr>
      <xdr:spPr>
        <a:xfrm>
          <a:off x="2908300" y="994600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95885</xdr:rowOff>
    </xdr:from>
    <xdr:to>
      <xdr:col>10</xdr:col>
      <xdr:colOff>165100</xdr:colOff>
      <xdr:row>57</xdr:row>
      <xdr:rowOff>26035</xdr:rowOff>
    </xdr:to>
    <xdr:sp macro="" textlink="">
      <xdr:nvSpPr>
        <xdr:cNvPr id="192" name="楕円 191">
          <a:extLst>
            <a:ext uri="{FF2B5EF4-FFF2-40B4-BE49-F238E27FC236}">
              <a16:creationId xmlns:a16="http://schemas.microsoft.com/office/drawing/2014/main" id="{A10EC462-96BB-4C6B-BB1B-F6DAD29A5DC7}"/>
            </a:ext>
          </a:extLst>
        </xdr:cNvPr>
        <xdr:cNvSpPr/>
      </xdr:nvSpPr>
      <xdr:spPr>
        <a:xfrm>
          <a:off x="1968500" y="969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146685</xdr:rowOff>
    </xdr:from>
    <xdr:to>
      <xdr:col>15</xdr:col>
      <xdr:colOff>50800</xdr:colOff>
      <xdr:row>58</xdr:row>
      <xdr:rowOff>1905</xdr:rowOff>
    </xdr:to>
    <xdr:cxnSp macro="">
      <xdr:nvCxnSpPr>
        <xdr:cNvPr id="193" name="直線コネクタ 192">
          <a:extLst>
            <a:ext uri="{FF2B5EF4-FFF2-40B4-BE49-F238E27FC236}">
              <a16:creationId xmlns:a16="http://schemas.microsoft.com/office/drawing/2014/main" id="{31836479-4BC5-47EB-B954-B39C1296503F}"/>
            </a:ext>
          </a:extLst>
        </xdr:cNvPr>
        <xdr:cNvCxnSpPr/>
      </xdr:nvCxnSpPr>
      <xdr:spPr>
        <a:xfrm>
          <a:off x="2019300" y="9747885"/>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69215</xdr:rowOff>
    </xdr:from>
    <xdr:to>
      <xdr:col>6</xdr:col>
      <xdr:colOff>38100</xdr:colOff>
      <xdr:row>56</xdr:row>
      <xdr:rowOff>170815</xdr:rowOff>
    </xdr:to>
    <xdr:sp macro="" textlink="">
      <xdr:nvSpPr>
        <xdr:cNvPr id="194" name="楕円 193">
          <a:extLst>
            <a:ext uri="{FF2B5EF4-FFF2-40B4-BE49-F238E27FC236}">
              <a16:creationId xmlns:a16="http://schemas.microsoft.com/office/drawing/2014/main" id="{F47621DB-765A-4E8A-A8E5-1CC29C1C087C}"/>
            </a:ext>
          </a:extLst>
        </xdr:cNvPr>
        <xdr:cNvSpPr/>
      </xdr:nvSpPr>
      <xdr:spPr>
        <a:xfrm>
          <a:off x="1079500" y="967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120015</xdr:rowOff>
    </xdr:from>
    <xdr:to>
      <xdr:col>10</xdr:col>
      <xdr:colOff>114300</xdr:colOff>
      <xdr:row>56</xdr:row>
      <xdr:rowOff>146685</xdr:rowOff>
    </xdr:to>
    <xdr:cxnSp macro="">
      <xdr:nvCxnSpPr>
        <xdr:cNvPr id="195" name="直線コネクタ 194">
          <a:extLst>
            <a:ext uri="{FF2B5EF4-FFF2-40B4-BE49-F238E27FC236}">
              <a16:creationId xmlns:a16="http://schemas.microsoft.com/office/drawing/2014/main" id="{DF16D5C6-A5F1-40BF-992B-92A7A22B34CB}"/>
            </a:ext>
          </a:extLst>
        </xdr:cNvPr>
        <xdr:cNvCxnSpPr/>
      </xdr:nvCxnSpPr>
      <xdr:spPr>
        <a:xfrm>
          <a:off x="1130300" y="972121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34307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6D94B099-5422-4664-BCC7-CEC8979CE9A1}"/>
            </a:ext>
          </a:extLst>
        </xdr:cNvPr>
        <xdr:cNvSpPr txBox="1"/>
      </xdr:nvSpPr>
      <xdr:spPr>
        <a:xfrm>
          <a:off x="35820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17162</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AAD1649E-023F-4C9E-9B9A-421C65028AE4}"/>
            </a:ext>
          </a:extLst>
        </xdr:cNvPr>
        <xdr:cNvSpPr txBox="1"/>
      </xdr:nvSpPr>
      <xdr:spPr>
        <a:xfrm>
          <a:off x="27057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167657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0FB52EEB-5404-40F0-8CC1-8246FAA2BDCD}"/>
            </a:ext>
          </a:extLst>
        </xdr:cNvPr>
        <xdr:cNvSpPr txBox="1"/>
      </xdr:nvSpPr>
      <xdr:spPr>
        <a:xfrm>
          <a:off x="1816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161942</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939359DE-2AE4-4D34-A545-2BF290B6C2F3}"/>
            </a:ext>
          </a:extLst>
        </xdr:cNvPr>
        <xdr:cNvSpPr txBox="1"/>
      </xdr:nvSpPr>
      <xdr:spPr>
        <a:xfrm>
          <a:off x="927744" y="1027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97807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5BB27D33-A13E-4313-917F-3AA240E2CF58}"/>
            </a:ext>
          </a:extLst>
        </xdr:cNvPr>
        <xdr:cNvSpPr txBox="1"/>
      </xdr:nvSpPr>
      <xdr:spPr>
        <a:xfrm>
          <a:off x="3582044" y="969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69232</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351E2E39-74F7-4C5F-810D-6ED740D47127}"/>
            </a:ext>
          </a:extLst>
        </xdr:cNvPr>
        <xdr:cNvSpPr txBox="1"/>
      </xdr:nvSpPr>
      <xdr:spPr>
        <a:xfrm>
          <a:off x="2705744" y="967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42562</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799FBC77-A939-435A-9FCC-44A322E44089}"/>
            </a:ext>
          </a:extLst>
        </xdr:cNvPr>
        <xdr:cNvSpPr txBox="1"/>
      </xdr:nvSpPr>
      <xdr:spPr>
        <a:xfrm>
          <a:off x="1816744" y="947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15892</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07456070-A1F5-419F-8203-67AEC2E29222}"/>
            </a:ext>
          </a:extLst>
        </xdr:cNvPr>
        <xdr:cNvSpPr txBox="1"/>
      </xdr:nvSpPr>
      <xdr:spPr>
        <a:xfrm>
          <a:off x="927744" y="944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24DD477B-AF39-4EA6-9F5E-E30E8C40C4C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8BAE89E3-6F5D-47FB-BBCA-9E578201F0F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2C96BD81-0443-4796-96A7-B9EC5DE53E8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7DA1C48D-7463-4D93-8F99-6D94A35BBD5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8084952F-9411-496C-A8F4-B74E31AEC3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EF7AED5B-47CA-4CA8-ABDF-8F35DD04F0E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709378F7-E3B9-4016-BCA0-6C08DB95FA6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855B03FB-5FF3-4E0D-B1E4-D72AD935292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B274F9D7-752E-4948-860B-DDB329C00CC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7A630069-926B-4093-A7DB-87CA6539813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669931D4-A525-49F5-B7F7-6AB902701749}"/>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5" name="テキスト ボックス 214">
          <a:extLst>
            <a:ext uri="{FF2B5EF4-FFF2-40B4-BE49-F238E27FC236}">
              <a16:creationId xmlns:a16="http://schemas.microsoft.com/office/drawing/2014/main" id="{7FCF3187-4FAC-413F-91FA-1B6746405357}"/>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FDE3EECF-4533-47D9-BB47-1B52799BE1E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17" name="テキスト ボックス 216">
          <a:extLst>
            <a:ext uri="{FF2B5EF4-FFF2-40B4-BE49-F238E27FC236}">
              <a16:creationId xmlns:a16="http://schemas.microsoft.com/office/drawing/2014/main" id="{91AD23D8-8A5E-4E1F-8035-0CE2B21C37A3}"/>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F5F1BB03-C20A-480D-A670-B900C6657EBF}"/>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9" name="テキスト ボックス 218">
          <a:extLst>
            <a:ext uri="{FF2B5EF4-FFF2-40B4-BE49-F238E27FC236}">
              <a16:creationId xmlns:a16="http://schemas.microsoft.com/office/drawing/2014/main" id="{11D4B499-A974-45BF-9A41-6F1DFFF05E5A}"/>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26BA2C54-23B0-4B68-89A5-9FECE95F82C6}"/>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1" name="テキスト ボックス 220">
          <a:extLst>
            <a:ext uri="{FF2B5EF4-FFF2-40B4-BE49-F238E27FC236}">
              <a16:creationId xmlns:a16="http://schemas.microsoft.com/office/drawing/2014/main" id="{054B2652-5C3B-458E-9A2A-D807EFCF42DD}"/>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DC86DAFB-A35E-431F-8D55-9A89764A0C8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3" name="テキスト ボックス 222">
          <a:extLst>
            <a:ext uri="{FF2B5EF4-FFF2-40B4-BE49-F238E27FC236}">
              <a16:creationId xmlns:a16="http://schemas.microsoft.com/office/drawing/2014/main" id="{29D748F9-10EF-4278-8449-1A917799CB71}"/>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BBCBEB2D-2DF2-4602-8432-0C817505FD8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22310</xdr:rowOff>
    </xdr:from>
    <xdr:to>
      <xdr:col>54</xdr:col>
      <xdr:colOff>189865</xdr:colOff>
      <xdr:row>63</xdr:row>
      <xdr:rowOff>170707</xdr:rowOff>
    </xdr:to>
    <xdr:cxnSp macro="">
      <xdr:nvCxnSpPr>
        <xdr:cNvPr id="225" name="直線コネクタ 224">
          <a:extLst>
            <a:ext uri="{FF2B5EF4-FFF2-40B4-BE49-F238E27FC236}">
              <a16:creationId xmlns:a16="http://schemas.microsoft.com/office/drawing/2014/main" id="{8B4C48D0-AEAC-4E26-94F8-79AA9D7DADEF}"/>
            </a:ext>
          </a:extLst>
        </xdr:cNvPr>
        <xdr:cNvCxnSpPr/>
      </xdr:nvCxnSpPr>
      <xdr:spPr>
        <a:xfrm flipV="1">
          <a:off x="10476865" y="9794960"/>
          <a:ext cx="0" cy="1177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3084</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FEE0032A-9918-47C8-AEDF-C1EE72A82C93}"/>
            </a:ext>
          </a:extLst>
        </xdr:cNvPr>
        <xdr:cNvSpPr txBox="1"/>
      </xdr:nvSpPr>
      <xdr:spPr>
        <a:xfrm>
          <a:off x="10515600" y="1097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170707</xdr:rowOff>
    </xdr:from>
    <xdr:to>
      <xdr:col>55</xdr:col>
      <xdr:colOff>88900</xdr:colOff>
      <xdr:row>63</xdr:row>
      <xdr:rowOff>170707</xdr:rowOff>
    </xdr:to>
    <xdr:cxnSp macro="">
      <xdr:nvCxnSpPr>
        <xdr:cNvPr id="227" name="直線コネクタ 226">
          <a:extLst>
            <a:ext uri="{FF2B5EF4-FFF2-40B4-BE49-F238E27FC236}">
              <a16:creationId xmlns:a16="http://schemas.microsoft.com/office/drawing/2014/main" id="{46142722-7442-482F-9ABE-F1C921A74B45}"/>
            </a:ext>
          </a:extLst>
        </xdr:cNvPr>
        <xdr:cNvCxnSpPr/>
      </xdr:nvCxnSpPr>
      <xdr:spPr>
        <a:xfrm>
          <a:off x="10388600" y="1097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140437</xdr:rowOff>
    </xdr:from>
    <xdr:ext cx="690189" cy="259045"/>
    <xdr:sp macro="" textlink="">
      <xdr:nvSpPr>
        <xdr:cNvPr id="228" name="【橋りょう・トンネル】&#10;一人当たり有形固定資産（償却資産）額最大値テキスト">
          <a:extLst>
            <a:ext uri="{FF2B5EF4-FFF2-40B4-BE49-F238E27FC236}">
              <a16:creationId xmlns:a16="http://schemas.microsoft.com/office/drawing/2014/main" id="{4EBA327E-C239-49EC-9A26-A15CD755AD62}"/>
            </a:ext>
          </a:extLst>
        </xdr:cNvPr>
        <xdr:cNvSpPr txBox="1"/>
      </xdr:nvSpPr>
      <xdr:spPr>
        <a:xfrm>
          <a:off x="10515600" y="95701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22310</xdr:rowOff>
    </xdr:from>
    <xdr:to>
      <xdr:col>55</xdr:col>
      <xdr:colOff>88900</xdr:colOff>
      <xdr:row>57</xdr:row>
      <xdr:rowOff>22310</xdr:rowOff>
    </xdr:to>
    <xdr:cxnSp macro="">
      <xdr:nvCxnSpPr>
        <xdr:cNvPr id="229" name="直線コネクタ 228">
          <a:extLst>
            <a:ext uri="{FF2B5EF4-FFF2-40B4-BE49-F238E27FC236}">
              <a16:creationId xmlns:a16="http://schemas.microsoft.com/office/drawing/2014/main" id="{714EF7DF-4EE8-47CF-87E5-7F7434CF716F}"/>
            </a:ext>
          </a:extLst>
        </xdr:cNvPr>
        <xdr:cNvCxnSpPr/>
      </xdr:nvCxnSpPr>
      <xdr:spPr>
        <a:xfrm>
          <a:off x="10388600" y="979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153223</xdr:rowOff>
    </xdr:from>
    <xdr:ext cx="599010" cy="259045"/>
    <xdr:sp macro="" textlink="">
      <xdr:nvSpPr>
        <xdr:cNvPr id="230" name="【橋りょう・トンネル】&#10;一人当たり有形固定資産（償却資産）額平均値テキスト">
          <a:extLst>
            <a:ext uri="{FF2B5EF4-FFF2-40B4-BE49-F238E27FC236}">
              <a16:creationId xmlns:a16="http://schemas.microsoft.com/office/drawing/2014/main" id="{53923604-91E0-4BD4-B64A-A5DFDA0041B5}"/>
            </a:ext>
          </a:extLst>
        </xdr:cNvPr>
        <xdr:cNvSpPr txBox="1"/>
      </xdr:nvSpPr>
      <xdr:spPr>
        <a:xfrm>
          <a:off x="10515600" y="107831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3346</xdr:rowOff>
    </xdr:from>
    <xdr:to>
      <xdr:col>55</xdr:col>
      <xdr:colOff>50800</xdr:colOff>
      <xdr:row>63</xdr:row>
      <xdr:rowOff>104946</xdr:rowOff>
    </xdr:to>
    <xdr:sp macro="" textlink="">
      <xdr:nvSpPr>
        <xdr:cNvPr id="231" name="フローチャート: 判断 230">
          <a:extLst>
            <a:ext uri="{FF2B5EF4-FFF2-40B4-BE49-F238E27FC236}">
              <a16:creationId xmlns:a16="http://schemas.microsoft.com/office/drawing/2014/main" id="{72E64753-BE9B-41C0-BC0F-E2933E0D88CE}"/>
            </a:ext>
          </a:extLst>
        </xdr:cNvPr>
        <xdr:cNvSpPr/>
      </xdr:nvSpPr>
      <xdr:spPr>
        <a:xfrm>
          <a:off x="10426700" y="1080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6111</xdr:rowOff>
    </xdr:from>
    <xdr:to>
      <xdr:col>50</xdr:col>
      <xdr:colOff>165100</xdr:colOff>
      <xdr:row>63</xdr:row>
      <xdr:rowOff>107711</xdr:rowOff>
    </xdr:to>
    <xdr:sp macro="" textlink="">
      <xdr:nvSpPr>
        <xdr:cNvPr id="232" name="フローチャート: 判断 231">
          <a:extLst>
            <a:ext uri="{FF2B5EF4-FFF2-40B4-BE49-F238E27FC236}">
              <a16:creationId xmlns:a16="http://schemas.microsoft.com/office/drawing/2014/main" id="{2852A7BD-8FAD-4A67-A445-B53464246009}"/>
            </a:ext>
          </a:extLst>
        </xdr:cNvPr>
        <xdr:cNvSpPr/>
      </xdr:nvSpPr>
      <xdr:spPr>
        <a:xfrm>
          <a:off x="9588500" y="1080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2306</xdr:rowOff>
    </xdr:from>
    <xdr:to>
      <xdr:col>46</xdr:col>
      <xdr:colOff>38100</xdr:colOff>
      <xdr:row>63</xdr:row>
      <xdr:rowOff>103906</xdr:rowOff>
    </xdr:to>
    <xdr:sp macro="" textlink="">
      <xdr:nvSpPr>
        <xdr:cNvPr id="233" name="フローチャート: 判断 232">
          <a:extLst>
            <a:ext uri="{FF2B5EF4-FFF2-40B4-BE49-F238E27FC236}">
              <a16:creationId xmlns:a16="http://schemas.microsoft.com/office/drawing/2014/main" id="{0AC260E0-735B-40AA-93DE-A710924E5DF3}"/>
            </a:ext>
          </a:extLst>
        </xdr:cNvPr>
        <xdr:cNvSpPr/>
      </xdr:nvSpPr>
      <xdr:spPr>
        <a:xfrm>
          <a:off x="8699500" y="1080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25220</xdr:rowOff>
    </xdr:from>
    <xdr:to>
      <xdr:col>41</xdr:col>
      <xdr:colOff>101600</xdr:colOff>
      <xdr:row>63</xdr:row>
      <xdr:rowOff>126820</xdr:rowOff>
    </xdr:to>
    <xdr:sp macro="" textlink="">
      <xdr:nvSpPr>
        <xdr:cNvPr id="234" name="フローチャート: 判断 233">
          <a:extLst>
            <a:ext uri="{FF2B5EF4-FFF2-40B4-BE49-F238E27FC236}">
              <a16:creationId xmlns:a16="http://schemas.microsoft.com/office/drawing/2014/main" id="{58C25DEA-D214-4B94-B9DF-8C76C66C0A9B}"/>
            </a:ext>
          </a:extLst>
        </xdr:cNvPr>
        <xdr:cNvSpPr/>
      </xdr:nvSpPr>
      <xdr:spPr>
        <a:xfrm>
          <a:off x="7810500" y="1082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28459</xdr:rowOff>
    </xdr:from>
    <xdr:to>
      <xdr:col>36</xdr:col>
      <xdr:colOff>165100</xdr:colOff>
      <xdr:row>63</xdr:row>
      <xdr:rowOff>130059</xdr:rowOff>
    </xdr:to>
    <xdr:sp macro="" textlink="">
      <xdr:nvSpPr>
        <xdr:cNvPr id="235" name="フローチャート: 判断 234">
          <a:extLst>
            <a:ext uri="{FF2B5EF4-FFF2-40B4-BE49-F238E27FC236}">
              <a16:creationId xmlns:a16="http://schemas.microsoft.com/office/drawing/2014/main" id="{F9439637-822D-4A72-8DC4-E12D7143D6B7}"/>
            </a:ext>
          </a:extLst>
        </xdr:cNvPr>
        <xdr:cNvSpPr/>
      </xdr:nvSpPr>
      <xdr:spPr>
        <a:xfrm>
          <a:off x="6921500" y="108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AB8CE099-0C89-4DD0-8F19-BEE18BE816A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D25D272E-C1FB-42A7-84C5-F56910C2567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16E0A935-B1AD-4040-8921-6C151BB0F2C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7154EFA9-9B4F-42B9-B728-72A97FFDDD3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E6013BA-0B53-422F-9A51-0855903780B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70992</xdr:rowOff>
    </xdr:from>
    <xdr:to>
      <xdr:col>55</xdr:col>
      <xdr:colOff>50800</xdr:colOff>
      <xdr:row>63</xdr:row>
      <xdr:rowOff>1142</xdr:rowOff>
    </xdr:to>
    <xdr:sp macro="" textlink="">
      <xdr:nvSpPr>
        <xdr:cNvPr id="241" name="楕円 240">
          <a:extLst>
            <a:ext uri="{FF2B5EF4-FFF2-40B4-BE49-F238E27FC236}">
              <a16:creationId xmlns:a16="http://schemas.microsoft.com/office/drawing/2014/main" id="{D318A237-575C-453C-A187-832D00CBE7DD}"/>
            </a:ext>
          </a:extLst>
        </xdr:cNvPr>
        <xdr:cNvSpPr/>
      </xdr:nvSpPr>
      <xdr:spPr>
        <a:xfrm>
          <a:off x="10426700" y="1070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93869</xdr:rowOff>
    </xdr:from>
    <xdr:ext cx="599010" cy="259045"/>
    <xdr:sp macro="" textlink="">
      <xdr:nvSpPr>
        <xdr:cNvPr id="242" name="【橋りょう・トンネル】&#10;一人当たり有形固定資産（償却資産）額該当値テキスト">
          <a:extLst>
            <a:ext uri="{FF2B5EF4-FFF2-40B4-BE49-F238E27FC236}">
              <a16:creationId xmlns:a16="http://schemas.microsoft.com/office/drawing/2014/main" id="{EF45A08C-E6AE-4E50-B598-A65D24BF029E}"/>
            </a:ext>
          </a:extLst>
        </xdr:cNvPr>
        <xdr:cNvSpPr txBox="1"/>
      </xdr:nvSpPr>
      <xdr:spPr>
        <a:xfrm>
          <a:off x="10515600" y="10552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76946</xdr:rowOff>
    </xdr:from>
    <xdr:to>
      <xdr:col>50</xdr:col>
      <xdr:colOff>165100</xdr:colOff>
      <xdr:row>63</xdr:row>
      <xdr:rowOff>7096</xdr:rowOff>
    </xdr:to>
    <xdr:sp macro="" textlink="">
      <xdr:nvSpPr>
        <xdr:cNvPr id="243" name="楕円 242">
          <a:extLst>
            <a:ext uri="{FF2B5EF4-FFF2-40B4-BE49-F238E27FC236}">
              <a16:creationId xmlns:a16="http://schemas.microsoft.com/office/drawing/2014/main" id="{D6282AB4-133D-419B-9488-6644F912BBC4}"/>
            </a:ext>
          </a:extLst>
        </xdr:cNvPr>
        <xdr:cNvSpPr/>
      </xdr:nvSpPr>
      <xdr:spPr>
        <a:xfrm>
          <a:off x="9588500" y="1070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121792</xdr:rowOff>
    </xdr:from>
    <xdr:to>
      <xdr:col>55</xdr:col>
      <xdr:colOff>0</xdr:colOff>
      <xdr:row>62</xdr:row>
      <xdr:rowOff>127746</xdr:rowOff>
    </xdr:to>
    <xdr:cxnSp macro="">
      <xdr:nvCxnSpPr>
        <xdr:cNvPr id="244" name="直線コネクタ 243">
          <a:extLst>
            <a:ext uri="{FF2B5EF4-FFF2-40B4-BE49-F238E27FC236}">
              <a16:creationId xmlns:a16="http://schemas.microsoft.com/office/drawing/2014/main" id="{C1ACF875-DA6D-4B92-8505-F43E993A6CA8}"/>
            </a:ext>
          </a:extLst>
        </xdr:cNvPr>
        <xdr:cNvCxnSpPr/>
      </xdr:nvCxnSpPr>
      <xdr:spPr>
        <a:xfrm flipV="1">
          <a:off x="9639300" y="10751692"/>
          <a:ext cx="838200" cy="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82339</xdr:rowOff>
    </xdr:from>
    <xdr:to>
      <xdr:col>46</xdr:col>
      <xdr:colOff>38100</xdr:colOff>
      <xdr:row>63</xdr:row>
      <xdr:rowOff>12489</xdr:rowOff>
    </xdr:to>
    <xdr:sp macro="" textlink="">
      <xdr:nvSpPr>
        <xdr:cNvPr id="245" name="楕円 244">
          <a:extLst>
            <a:ext uri="{FF2B5EF4-FFF2-40B4-BE49-F238E27FC236}">
              <a16:creationId xmlns:a16="http://schemas.microsoft.com/office/drawing/2014/main" id="{20E5924A-F196-4701-902A-77D6FEFA03D2}"/>
            </a:ext>
          </a:extLst>
        </xdr:cNvPr>
        <xdr:cNvSpPr/>
      </xdr:nvSpPr>
      <xdr:spPr>
        <a:xfrm>
          <a:off x="8699500" y="1071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127746</xdr:rowOff>
    </xdr:from>
    <xdr:to>
      <xdr:col>50</xdr:col>
      <xdr:colOff>114300</xdr:colOff>
      <xdr:row>62</xdr:row>
      <xdr:rowOff>133139</xdr:rowOff>
    </xdr:to>
    <xdr:cxnSp macro="">
      <xdr:nvCxnSpPr>
        <xdr:cNvPr id="246" name="直線コネクタ 245">
          <a:extLst>
            <a:ext uri="{FF2B5EF4-FFF2-40B4-BE49-F238E27FC236}">
              <a16:creationId xmlns:a16="http://schemas.microsoft.com/office/drawing/2014/main" id="{D6F5E3BF-1E27-40B2-B4A7-6D4385894CCD}"/>
            </a:ext>
          </a:extLst>
        </xdr:cNvPr>
        <xdr:cNvCxnSpPr/>
      </xdr:nvCxnSpPr>
      <xdr:spPr>
        <a:xfrm flipV="1">
          <a:off x="8750300" y="10757646"/>
          <a:ext cx="889000" cy="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136213</xdr:rowOff>
    </xdr:from>
    <xdr:to>
      <xdr:col>41</xdr:col>
      <xdr:colOff>101600</xdr:colOff>
      <xdr:row>63</xdr:row>
      <xdr:rowOff>66363</xdr:rowOff>
    </xdr:to>
    <xdr:sp macro="" textlink="">
      <xdr:nvSpPr>
        <xdr:cNvPr id="247" name="楕円 246">
          <a:extLst>
            <a:ext uri="{FF2B5EF4-FFF2-40B4-BE49-F238E27FC236}">
              <a16:creationId xmlns:a16="http://schemas.microsoft.com/office/drawing/2014/main" id="{5B7F519D-C60E-4DAE-B891-B67F3D4D373A}"/>
            </a:ext>
          </a:extLst>
        </xdr:cNvPr>
        <xdr:cNvSpPr/>
      </xdr:nvSpPr>
      <xdr:spPr>
        <a:xfrm>
          <a:off x="7810500" y="10766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133139</xdr:rowOff>
    </xdr:from>
    <xdr:to>
      <xdr:col>45</xdr:col>
      <xdr:colOff>177800</xdr:colOff>
      <xdr:row>63</xdr:row>
      <xdr:rowOff>15563</xdr:rowOff>
    </xdr:to>
    <xdr:cxnSp macro="">
      <xdr:nvCxnSpPr>
        <xdr:cNvPr id="248" name="直線コネクタ 247">
          <a:extLst>
            <a:ext uri="{FF2B5EF4-FFF2-40B4-BE49-F238E27FC236}">
              <a16:creationId xmlns:a16="http://schemas.microsoft.com/office/drawing/2014/main" id="{0053C387-DE3A-40B5-BA66-3A98EC2DA8F3}"/>
            </a:ext>
          </a:extLst>
        </xdr:cNvPr>
        <xdr:cNvCxnSpPr/>
      </xdr:nvCxnSpPr>
      <xdr:spPr>
        <a:xfrm flipV="1">
          <a:off x="7861300" y="10763039"/>
          <a:ext cx="889000" cy="5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140133</xdr:rowOff>
    </xdr:from>
    <xdr:to>
      <xdr:col>36</xdr:col>
      <xdr:colOff>165100</xdr:colOff>
      <xdr:row>63</xdr:row>
      <xdr:rowOff>70283</xdr:rowOff>
    </xdr:to>
    <xdr:sp macro="" textlink="">
      <xdr:nvSpPr>
        <xdr:cNvPr id="249" name="楕円 248">
          <a:extLst>
            <a:ext uri="{FF2B5EF4-FFF2-40B4-BE49-F238E27FC236}">
              <a16:creationId xmlns:a16="http://schemas.microsoft.com/office/drawing/2014/main" id="{63B02559-5FD3-4676-A480-ECE5F508D0D8}"/>
            </a:ext>
          </a:extLst>
        </xdr:cNvPr>
        <xdr:cNvSpPr/>
      </xdr:nvSpPr>
      <xdr:spPr>
        <a:xfrm>
          <a:off x="6921500" y="1077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15563</xdr:rowOff>
    </xdr:from>
    <xdr:to>
      <xdr:col>41</xdr:col>
      <xdr:colOff>50800</xdr:colOff>
      <xdr:row>63</xdr:row>
      <xdr:rowOff>19483</xdr:rowOff>
    </xdr:to>
    <xdr:cxnSp macro="">
      <xdr:nvCxnSpPr>
        <xdr:cNvPr id="250" name="直線コネクタ 249">
          <a:extLst>
            <a:ext uri="{FF2B5EF4-FFF2-40B4-BE49-F238E27FC236}">
              <a16:creationId xmlns:a16="http://schemas.microsoft.com/office/drawing/2014/main" id="{1A74308D-9692-4E48-A410-5F04F9603F15}"/>
            </a:ext>
          </a:extLst>
        </xdr:cNvPr>
        <xdr:cNvCxnSpPr/>
      </xdr:nvCxnSpPr>
      <xdr:spPr>
        <a:xfrm flipV="1">
          <a:off x="6972300" y="10816913"/>
          <a:ext cx="889000" cy="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98838</xdr:rowOff>
    </xdr:from>
    <xdr:ext cx="599010" cy="259045"/>
    <xdr:sp macro="" textlink="">
      <xdr:nvSpPr>
        <xdr:cNvPr id="251" name="n_1aveValue【橋りょう・トンネル】&#10;一人当たり有形固定資産（償却資産）額">
          <a:extLst>
            <a:ext uri="{FF2B5EF4-FFF2-40B4-BE49-F238E27FC236}">
              <a16:creationId xmlns:a16="http://schemas.microsoft.com/office/drawing/2014/main" id="{39079158-19B4-402D-8045-141C6B026520}"/>
            </a:ext>
          </a:extLst>
        </xdr:cNvPr>
        <xdr:cNvSpPr txBox="1"/>
      </xdr:nvSpPr>
      <xdr:spPr>
        <a:xfrm>
          <a:off x="9327095" y="10900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95033</xdr:rowOff>
    </xdr:from>
    <xdr:ext cx="599010" cy="259045"/>
    <xdr:sp macro="" textlink="">
      <xdr:nvSpPr>
        <xdr:cNvPr id="252" name="n_2aveValue【橋りょう・トンネル】&#10;一人当たり有形固定資産（償却資産）額">
          <a:extLst>
            <a:ext uri="{FF2B5EF4-FFF2-40B4-BE49-F238E27FC236}">
              <a16:creationId xmlns:a16="http://schemas.microsoft.com/office/drawing/2014/main" id="{68A058DC-1BC7-42CF-9DF1-FC595BF9BE31}"/>
            </a:ext>
          </a:extLst>
        </xdr:cNvPr>
        <xdr:cNvSpPr txBox="1"/>
      </xdr:nvSpPr>
      <xdr:spPr>
        <a:xfrm>
          <a:off x="8450795" y="10896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117947</xdr:rowOff>
    </xdr:from>
    <xdr:ext cx="599010" cy="259045"/>
    <xdr:sp macro="" textlink="">
      <xdr:nvSpPr>
        <xdr:cNvPr id="253" name="n_3aveValue【橋りょう・トンネル】&#10;一人当たり有形固定資産（償却資産）額">
          <a:extLst>
            <a:ext uri="{FF2B5EF4-FFF2-40B4-BE49-F238E27FC236}">
              <a16:creationId xmlns:a16="http://schemas.microsoft.com/office/drawing/2014/main" id="{906A6211-DD11-4A22-9E1B-D982FAF36A07}"/>
            </a:ext>
          </a:extLst>
        </xdr:cNvPr>
        <xdr:cNvSpPr txBox="1"/>
      </xdr:nvSpPr>
      <xdr:spPr>
        <a:xfrm>
          <a:off x="7561795" y="10919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121186</xdr:rowOff>
    </xdr:from>
    <xdr:ext cx="599010" cy="259045"/>
    <xdr:sp macro="" textlink="">
      <xdr:nvSpPr>
        <xdr:cNvPr id="254" name="n_4aveValue【橋りょう・トンネル】&#10;一人当たり有形固定資産（償却資産）額">
          <a:extLst>
            <a:ext uri="{FF2B5EF4-FFF2-40B4-BE49-F238E27FC236}">
              <a16:creationId xmlns:a16="http://schemas.microsoft.com/office/drawing/2014/main" id="{B70BC666-069F-4C72-AA41-248D817AE5DF}"/>
            </a:ext>
          </a:extLst>
        </xdr:cNvPr>
        <xdr:cNvSpPr txBox="1"/>
      </xdr:nvSpPr>
      <xdr:spPr>
        <a:xfrm>
          <a:off x="6672795" y="10922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23623</xdr:rowOff>
    </xdr:from>
    <xdr:ext cx="599010" cy="259045"/>
    <xdr:sp macro="" textlink="">
      <xdr:nvSpPr>
        <xdr:cNvPr id="255" name="n_1mainValue【橋りょう・トンネル】&#10;一人当たり有形固定資産（償却資産）額">
          <a:extLst>
            <a:ext uri="{FF2B5EF4-FFF2-40B4-BE49-F238E27FC236}">
              <a16:creationId xmlns:a16="http://schemas.microsoft.com/office/drawing/2014/main" id="{50939BCD-5C49-4AE2-BEEF-8B3029958C67}"/>
            </a:ext>
          </a:extLst>
        </xdr:cNvPr>
        <xdr:cNvSpPr txBox="1"/>
      </xdr:nvSpPr>
      <xdr:spPr>
        <a:xfrm>
          <a:off x="9327095" y="10482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29016</xdr:rowOff>
    </xdr:from>
    <xdr:ext cx="599010" cy="259045"/>
    <xdr:sp macro="" textlink="">
      <xdr:nvSpPr>
        <xdr:cNvPr id="256" name="n_2mainValue【橋りょう・トンネル】&#10;一人当たり有形固定資産（償却資産）額">
          <a:extLst>
            <a:ext uri="{FF2B5EF4-FFF2-40B4-BE49-F238E27FC236}">
              <a16:creationId xmlns:a16="http://schemas.microsoft.com/office/drawing/2014/main" id="{19F48812-743D-4926-9CB3-759BF4C4D4CC}"/>
            </a:ext>
          </a:extLst>
        </xdr:cNvPr>
        <xdr:cNvSpPr txBox="1"/>
      </xdr:nvSpPr>
      <xdr:spPr>
        <a:xfrm>
          <a:off x="8450795" y="10487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82890</xdr:rowOff>
    </xdr:from>
    <xdr:ext cx="599010" cy="259045"/>
    <xdr:sp macro="" textlink="">
      <xdr:nvSpPr>
        <xdr:cNvPr id="257" name="n_3mainValue【橋りょう・トンネル】&#10;一人当たり有形固定資産（償却資産）額">
          <a:extLst>
            <a:ext uri="{FF2B5EF4-FFF2-40B4-BE49-F238E27FC236}">
              <a16:creationId xmlns:a16="http://schemas.microsoft.com/office/drawing/2014/main" id="{00C8BE01-55B2-4DFE-A2B4-F0ECD44FAEFB}"/>
            </a:ext>
          </a:extLst>
        </xdr:cNvPr>
        <xdr:cNvSpPr txBox="1"/>
      </xdr:nvSpPr>
      <xdr:spPr>
        <a:xfrm>
          <a:off x="7561795" y="10541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86810</xdr:rowOff>
    </xdr:from>
    <xdr:ext cx="599010" cy="259045"/>
    <xdr:sp macro="" textlink="">
      <xdr:nvSpPr>
        <xdr:cNvPr id="258" name="n_4mainValue【橋りょう・トンネル】&#10;一人当たり有形固定資産（償却資産）額">
          <a:extLst>
            <a:ext uri="{FF2B5EF4-FFF2-40B4-BE49-F238E27FC236}">
              <a16:creationId xmlns:a16="http://schemas.microsoft.com/office/drawing/2014/main" id="{63DB8C9A-F917-46DC-A642-7FF1BBAFEFB2}"/>
            </a:ext>
          </a:extLst>
        </xdr:cNvPr>
        <xdr:cNvSpPr txBox="1"/>
      </xdr:nvSpPr>
      <xdr:spPr>
        <a:xfrm>
          <a:off x="6672795" y="10545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376B6A65-0A12-4973-BF24-7ACB718DD4B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4293D066-4B9D-4077-ACA5-EE65799B3EC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AF16F22B-48CF-479B-9B00-14693EB721C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81DF40B0-D1D5-4BC6-8FB3-0D9812799D2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CB9457DF-6817-4479-955A-009FA588DE8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973016D9-FFC9-4D01-92D4-C10D94D8AC0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36E9D1F4-9E5F-48E9-A072-255EDFE4FBF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E479D353-790F-409D-93D4-BE46F6086D3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5449D728-E663-4551-9BAC-686444C2D7F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049C2633-0FE9-4DA2-BF8C-69EE655AF48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6F56EBE5-B57C-445C-99AB-C1C9B84278A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a:extLst>
            <a:ext uri="{FF2B5EF4-FFF2-40B4-BE49-F238E27FC236}">
              <a16:creationId xmlns:a16="http://schemas.microsoft.com/office/drawing/2014/main" id="{952C407B-79BC-4042-9B3C-B3E50411B5B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a:extLst>
            <a:ext uri="{FF2B5EF4-FFF2-40B4-BE49-F238E27FC236}">
              <a16:creationId xmlns:a16="http://schemas.microsoft.com/office/drawing/2014/main" id="{4CE682F4-71FB-4E26-A153-94E5302625CD}"/>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a:extLst>
            <a:ext uri="{FF2B5EF4-FFF2-40B4-BE49-F238E27FC236}">
              <a16:creationId xmlns:a16="http://schemas.microsoft.com/office/drawing/2014/main" id="{155E7D5E-DF57-4089-8A56-DE06696B5682}"/>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a:extLst>
            <a:ext uri="{FF2B5EF4-FFF2-40B4-BE49-F238E27FC236}">
              <a16:creationId xmlns:a16="http://schemas.microsoft.com/office/drawing/2014/main" id="{2EAA167E-F9D1-4056-B631-534CDC6F0217}"/>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a:extLst>
            <a:ext uri="{FF2B5EF4-FFF2-40B4-BE49-F238E27FC236}">
              <a16:creationId xmlns:a16="http://schemas.microsoft.com/office/drawing/2014/main" id="{AEA0C8C8-6675-4AE1-8754-A82239D45104}"/>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a:extLst>
            <a:ext uri="{FF2B5EF4-FFF2-40B4-BE49-F238E27FC236}">
              <a16:creationId xmlns:a16="http://schemas.microsoft.com/office/drawing/2014/main" id="{690683D2-2D56-4D3D-A3EF-4411D90477D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a:extLst>
            <a:ext uri="{FF2B5EF4-FFF2-40B4-BE49-F238E27FC236}">
              <a16:creationId xmlns:a16="http://schemas.microsoft.com/office/drawing/2014/main" id="{88190F55-5811-4816-A96D-259A1C564E6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a:extLst>
            <a:ext uri="{FF2B5EF4-FFF2-40B4-BE49-F238E27FC236}">
              <a16:creationId xmlns:a16="http://schemas.microsoft.com/office/drawing/2014/main" id="{DA77A31D-41B7-40DC-9304-B496026C04B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a:extLst>
            <a:ext uri="{FF2B5EF4-FFF2-40B4-BE49-F238E27FC236}">
              <a16:creationId xmlns:a16="http://schemas.microsoft.com/office/drawing/2014/main" id="{E50A1832-1CD3-4850-A617-FB6240EAEB49}"/>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a:extLst>
            <a:ext uri="{FF2B5EF4-FFF2-40B4-BE49-F238E27FC236}">
              <a16:creationId xmlns:a16="http://schemas.microsoft.com/office/drawing/2014/main" id="{7341DDC2-7EDC-45C4-BB6A-6F1C0A3EFB82}"/>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A0E4715C-7373-4FEC-A539-402CC9BE313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a:extLst>
            <a:ext uri="{FF2B5EF4-FFF2-40B4-BE49-F238E27FC236}">
              <a16:creationId xmlns:a16="http://schemas.microsoft.com/office/drawing/2014/main" id="{F4B85E68-42DC-41E8-8801-5CB109FBDED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9D22E4C8-79E3-44D2-B1A7-37038DC9C84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99061</xdr:rowOff>
    </xdr:from>
    <xdr:to>
      <xdr:col>24</xdr:col>
      <xdr:colOff>62865</xdr:colOff>
      <xdr:row>86</xdr:row>
      <xdr:rowOff>114300</xdr:rowOff>
    </xdr:to>
    <xdr:cxnSp macro="">
      <xdr:nvCxnSpPr>
        <xdr:cNvPr id="283" name="直線コネクタ 282">
          <a:extLst>
            <a:ext uri="{FF2B5EF4-FFF2-40B4-BE49-F238E27FC236}">
              <a16:creationId xmlns:a16="http://schemas.microsoft.com/office/drawing/2014/main" id="{762DE043-3E58-4ADB-9AB6-DBFE11A1FBDE}"/>
            </a:ext>
          </a:extLst>
        </xdr:cNvPr>
        <xdr:cNvCxnSpPr/>
      </xdr:nvCxnSpPr>
      <xdr:spPr>
        <a:xfrm flipV="1">
          <a:off x="4634865" y="13300711"/>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A9F0F798-98C9-4984-9972-B1321213CCF8}"/>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a:extLst>
            <a:ext uri="{FF2B5EF4-FFF2-40B4-BE49-F238E27FC236}">
              <a16:creationId xmlns:a16="http://schemas.microsoft.com/office/drawing/2014/main" id="{34A634F1-6653-4C94-8FF9-F061F3C86F4A}"/>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45738</xdr:rowOff>
    </xdr:from>
    <xdr:ext cx="405111" cy="259045"/>
    <xdr:sp macro="" textlink="">
      <xdr:nvSpPr>
        <xdr:cNvPr id="286" name="【公営住宅】&#10;有形固定資産減価償却率最大値テキスト">
          <a:extLst>
            <a:ext uri="{FF2B5EF4-FFF2-40B4-BE49-F238E27FC236}">
              <a16:creationId xmlns:a16="http://schemas.microsoft.com/office/drawing/2014/main" id="{7CCD7DF4-47ED-4BEB-B7F2-D491444930C1}"/>
            </a:ext>
          </a:extLst>
        </xdr:cNvPr>
        <xdr:cNvSpPr txBox="1"/>
      </xdr:nvSpPr>
      <xdr:spPr>
        <a:xfrm>
          <a:off x="4673600" y="13075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99061</xdr:rowOff>
    </xdr:from>
    <xdr:to>
      <xdr:col>24</xdr:col>
      <xdr:colOff>152400</xdr:colOff>
      <xdr:row>77</xdr:row>
      <xdr:rowOff>99061</xdr:rowOff>
    </xdr:to>
    <xdr:cxnSp macro="">
      <xdr:nvCxnSpPr>
        <xdr:cNvPr id="287" name="直線コネクタ 286">
          <a:extLst>
            <a:ext uri="{FF2B5EF4-FFF2-40B4-BE49-F238E27FC236}">
              <a16:creationId xmlns:a16="http://schemas.microsoft.com/office/drawing/2014/main" id="{4E187341-AC72-4DCE-94DE-500DACAD6A65}"/>
            </a:ext>
          </a:extLst>
        </xdr:cNvPr>
        <xdr:cNvCxnSpPr/>
      </xdr:nvCxnSpPr>
      <xdr:spPr>
        <a:xfrm>
          <a:off x="4546600" y="13300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111141</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79CEA6C4-18A9-47B6-A196-4F46FD9DA067}"/>
            </a:ext>
          </a:extLst>
        </xdr:cNvPr>
        <xdr:cNvSpPr txBox="1"/>
      </xdr:nvSpPr>
      <xdr:spPr>
        <a:xfrm>
          <a:off x="4673600" y="141700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88264</xdr:rowOff>
    </xdr:from>
    <xdr:to>
      <xdr:col>24</xdr:col>
      <xdr:colOff>114300</xdr:colOff>
      <xdr:row>84</xdr:row>
      <xdr:rowOff>18414</xdr:rowOff>
    </xdr:to>
    <xdr:sp macro="" textlink="">
      <xdr:nvSpPr>
        <xdr:cNvPr id="289" name="フローチャート: 判断 288">
          <a:extLst>
            <a:ext uri="{FF2B5EF4-FFF2-40B4-BE49-F238E27FC236}">
              <a16:creationId xmlns:a16="http://schemas.microsoft.com/office/drawing/2014/main" id="{13E38D96-1CEA-429E-B566-4B4265F72730}"/>
            </a:ext>
          </a:extLst>
        </xdr:cNvPr>
        <xdr:cNvSpPr/>
      </xdr:nvSpPr>
      <xdr:spPr>
        <a:xfrm>
          <a:off x="4584700" y="1431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61595</xdr:rowOff>
    </xdr:from>
    <xdr:to>
      <xdr:col>20</xdr:col>
      <xdr:colOff>38100</xdr:colOff>
      <xdr:row>83</xdr:row>
      <xdr:rowOff>163195</xdr:rowOff>
    </xdr:to>
    <xdr:sp macro="" textlink="">
      <xdr:nvSpPr>
        <xdr:cNvPr id="290" name="フローチャート: 判断 289">
          <a:extLst>
            <a:ext uri="{FF2B5EF4-FFF2-40B4-BE49-F238E27FC236}">
              <a16:creationId xmlns:a16="http://schemas.microsoft.com/office/drawing/2014/main" id="{D855426D-3567-41CC-B5A7-241D9DAF6929}"/>
            </a:ext>
          </a:extLst>
        </xdr:cNvPr>
        <xdr:cNvSpPr/>
      </xdr:nvSpPr>
      <xdr:spPr>
        <a:xfrm>
          <a:off x="3746500" y="1429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137795</xdr:rowOff>
    </xdr:from>
    <xdr:to>
      <xdr:col>15</xdr:col>
      <xdr:colOff>101600</xdr:colOff>
      <xdr:row>83</xdr:row>
      <xdr:rowOff>67945</xdr:rowOff>
    </xdr:to>
    <xdr:sp macro="" textlink="">
      <xdr:nvSpPr>
        <xdr:cNvPr id="291" name="フローチャート: 判断 290">
          <a:extLst>
            <a:ext uri="{FF2B5EF4-FFF2-40B4-BE49-F238E27FC236}">
              <a16:creationId xmlns:a16="http://schemas.microsoft.com/office/drawing/2014/main" id="{0A62264E-47F1-468A-AF97-C51B7574EA41}"/>
            </a:ext>
          </a:extLst>
        </xdr:cNvPr>
        <xdr:cNvSpPr/>
      </xdr:nvSpPr>
      <xdr:spPr>
        <a:xfrm>
          <a:off x="2857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99695</xdr:rowOff>
    </xdr:from>
    <xdr:to>
      <xdr:col>10</xdr:col>
      <xdr:colOff>165100</xdr:colOff>
      <xdr:row>83</xdr:row>
      <xdr:rowOff>29845</xdr:rowOff>
    </xdr:to>
    <xdr:sp macro="" textlink="">
      <xdr:nvSpPr>
        <xdr:cNvPr id="292" name="フローチャート: 判断 291">
          <a:extLst>
            <a:ext uri="{FF2B5EF4-FFF2-40B4-BE49-F238E27FC236}">
              <a16:creationId xmlns:a16="http://schemas.microsoft.com/office/drawing/2014/main" id="{D407F20A-104D-4F4F-9CBA-6C48C5923961}"/>
            </a:ext>
          </a:extLst>
        </xdr:cNvPr>
        <xdr:cNvSpPr/>
      </xdr:nvSpPr>
      <xdr:spPr>
        <a:xfrm>
          <a:off x="1968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135889</xdr:rowOff>
    </xdr:from>
    <xdr:to>
      <xdr:col>6</xdr:col>
      <xdr:colOff>38100</xdr:colOff>
      <xdr:row>83</xdr:row>
      <xdr:rowOff>66039</xdr:rowOff>
    </xdr:to>
    <xdr:sp macro="" textlink="">
      <xdr:nvSpPr>
        <xdr:cNvPr id="293" name="フローチャート: 判断 292">
          <a:extLst>
            <a:ext uri="{FF2B5EF4-FFF2-40B4-BE49-F238E27FC236}">
              <a16:creationId xmlns:a16="http://schemas.microsoft.com/office/drawing/2014/main" id="{56FD2202-11D8-4F12-A3C8-2FAD22FA77BB}"/>
            </a:ext>
          </a:extLst>
        </xdr:cNvPr>
        <xdr:cNvSpPr/>
      </xdr:nvSpPr>
      <xdr:spPr>
        <a:xfrm>
          <a:off x="1079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67D9575C-3752-4CA0-BA28-475054759FF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2BB78AFF-AE20-46B0-A9DE-3150A6892F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AE358F14-B063-4E81-B52F-D436B7B1A4C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F8145F23-43A8-4D0D-BF6A-54CD798D94E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7BB7E11E-49AD-4DB8-8E17-E6FCBB6AF3B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52070</xdr:rowOff>
    </xdr:from>
    <xdr:to>
      <xdr:col>24</xdr:col>
      <xdr:colOff>114300</xdr:colOff>
      <xdr:row>84</xdr:row>
      <xdr:rowOff>153670</xdr:rowOff>
    </xdr:to>
    <xdr:sp macro="" textlink="">
      <xdr:nvSpPr>
        <xdr:cNvPr id="299" name="楕円 298">
          <a:extLst>
            <a:ext uri="{FF2B5EF4-FFF2-40B4-BE49-F238E27FC236}">
              <a16:creationId xmlns:a16="http://schemas.microsoft.com/office/drawing/2014/main" id="{819D6A53-D6E9-4B40-B2EA-6381E80FE391}"/>
            </a:ext>
          </a:extLst>
        </xdr:cNvPr>
        <xdr:cNvSpPr/>
      </xdr:nvSpPr>
      <xdr:spPr>
        <a:xfrm>
          <a:off x="4584700" y="1445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30497</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EF49215C-240F-4410-85CE-AF529A62E27E}"/>
            </a:ext>
          </a:extLst>
        </xdr:cNvPr>
        <xdr:cNvSpPr txBox="1"/>
      </xdr:nvSpPr>
      <xdr:spPr>
        <a:xfrm>
          <a:off x="4673600" y="1443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17780</xdr:rowOff>
    </xdr:from>
    <xdr:to>
      <xdr:col>20</xdr:col>
      <xdr:colOff>38100</xdr:colOff>
      <xdr:row>85</xdr:row>
      <xdr:rowOff>119380</xdr:rowOff>
    </xdr:to>
    <xdr:sp macro="" textlink="">
      <xdr:nvSpPr>
        <xdr:cNvPr id="301" name="楕円 300">
          <a:extLst>
            <a:ext uri="{FF2B5EF4-FFF2-40B4-BE49-F238E27FC236}">
              <a16:creationId xmlns:a16="http://schemas.microsoft.com/office/drawing/2014/main" id="{817638ED-59C2-4B57-A82C-121A5DFE1546}"/>
            </a:ext>
          </a:extLst>
        </xdr:cNvPr>
        <xdr:cNvSpPr/>
      </xdr:nvSpPr>
      <xdr:spPr>
        <a:xfrm>
          <a:off x="3746500" y="1459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102870</xdr:rowOff>
    </xdr:from>
    <xdr:to>
      <xdr:col>24</xdr:col>
      <xdr:colOff>63500</xdr:colOff>
      <xdr:row>85</xdr:row>
      <xdr:rowOff>68580</xdr:rowOff>
    </xdr:to>
    <xdr:cxnSp macro="">
      <xdr:nvCxnSpPr>
        <xdr:cNvPr id="302" name="直線コネクタ 301">
          <a:extLst>
            <a:ext uri="{FF2B5EF4-FFF2-40B4-BE49-F238E27FC236}">
              <a16:creationId xmlns:a16="http://schemas.microsoft.com/office/drawing/2014/main" id="{CF0CB414-9DFE-4158-BFC7-C11FA77E2972}"/>
            </a:ext>
          </a:extLst>
        </xdr:cNvPr>
        <xdr:cNvCxnSpPr/>
      </xdr:nvCxnSpPr>
      <xdr:spPr>
        <a:xfrm flipV="1">
          <a:off x="3797300" y="1450467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162561</xdr:rowOff>
    </xdr:from>
    <xdr:to>
      <xdr:col>15</xdr:col>
      <xdr:colOff>101600</xdr:colOff>
      <xdr:row>85</xdr:row>
      <xdr:rowOff>92711</xdr:rowOff>
    </xdr:to>
    <xdr:sp macro="" textlink="">
      <xdr:nvSpPr>
        <xdr:cNvPr id="303" name="楕円 302">
          <a:extLst>
            <a:ext uri="{FF2B5EF4-FFF2-40B4-BE49-F238E27FC236}">
              <a16:creationId xmlns:a16="http://schemas.microsoft.com/office/drawing/2014/main" id="{0EF08723-F003-4928-8127-8366B52659BC}"/>
            </a:ext>
          </a:extLst>
        </xdr:cNvPr>
        <xdr:cNvSpPr/>
      </xdr:nvSpPr>
      <xdr:spPr>
        <a:xfrm>
          <a:off x="2857500" y="1456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41911</xdr:rowOff>
    </xdr:from>
    <xdr:to>
      <xdr:col>19</xdr:col>
      <xdr:colOff>177800</xdr:colOff>
      <xdr:row>85</xdr:row>
      <xdr:rowOff>68580</xdr:rowOff>
    </xdr:to>
    <xdr:cxnSp macro="">
      <xdr:nvCxnSpPr>
        <xdr:cNvPr id="304" name="直線コネクタ 303">
          <a:extLst>
            <a:ext uri="{FF2B5EF4-FFF2-40B4-BE49-F238E27FC236}">
              <a16:creationId xmlns:a16="http://schemas.microsoft.com/office/drawing/2014/main" id="{EA2C9C80-0A1C-40A1-953C-F777D5CC8ABC}"/>
            </a:ext>
          </a:extLst>
        </xdr:cNvPr>
        <xdr:cNvCxnSpPr/>
      </xdr:nvCxnSpPr>
      <xdr:spPr>
        <a:xfrm>
          <a:off x="2908300" y="146151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122555</xdr:rowOff>
    </xdr:from>
    <xdr:to>
      <xdr:col>10</xdr:col>
      <xdr:colOff>165100</xdr:colOff>
      <xdr:row>85</xdr:row>
      <xdr:rowOff>52705</xdr:rowOff>
    </xdr:to>
    <xdr:sp macro="" textlink="">
      <xdr:nvSpPr>
        <xdr:cNvPr id="305" name="楕円 304">
          <a:extLst>
            <a:ext uri="{FF2B5EF4-FFF2-40B4-BE49-F238E27FC236}">
              <a16:creationId xmlns:a16="http://schemas.microsoft.com/office/drawing/2014/main" id="{06C25DDB-15D7-44D8-85ED-64F715D8CBD4}"/>
            </a:ext>
          </a:extLst>
        </xdr:cNvPr>
        <xdr:cNvSpPr/>
      </xdr:nvSpPr>
      <xdr:spPr>
        <a:xfrm>
          <a:off x="1968500" y="1452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1905</xdr:rowOff>
    </xdr:from>
    <xdr:to>
      <xdr:col>15</xdr:col>
      <xdr:colOff>50800</xdr:colOff>
      <xdr:row>85</xdr:row>
      <xdr:rowOff>41911</xdr:rowOff>
    </xdr:to>
    <xdr:cxnSp macro="">
      <xdr:nvCxnSpPr>
        <xdr:cNvPr id="306" name="直線コネクタ 305">
          <a:extLst>
            <a:ext uri="{FF2B5EF4-FFF2-40B4-BE49-F238E27FC236}">
              <a16:creationId xmlns:a16="http://schemas.microsoft.com/office/drawing/2014/main" id="{AA75420D-2577-438E-94F3-A705C33ACCDD}"/>
            </a:ext>
          </a:extLst>
        </xdr:cNvPr>
        <xdr:cNvCxnSpPr/>
      </xdr:nvCxnSpPr>
      <xdr:spPr>
        <a:xfrm>
          <a:off x="2019300" y="1457515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88264</xdr:rowOff>
    </xdr:from>
    <xdr:to>
      <xdr:col>6</xdr:col>
      <xdr:colOff>38100</xdr:colOff>
      <xdr:row>85</xdr:row>
      <xdr:rowOff>18414</xdr:rowOff>
    </xdr:to>
    <xdr:sp macro="" textlink="">
      <xdr:nvSpPr>
        <xdr:cNvPr id="307" name="楕円 306">
          <a:extLst>
            <a:ext uri="{FF2B5EF4-FFF2-40B4-BE49-F238E27FC236}">
              <a16:creationId xmlns:a16="http://schemas.microsoft.com/office/drawing/2014/main" id="{EAFE0DF3-B3B1-4281-BF42-9A10572C1445}"/>
            </a:ext>
          </a:extLst>
        </xdr:cNvPr>
        <xdr:cNvSpPr/>
      </xdr:nvSpPr>
      <xdr:spPr>
        <a:xfrm>
          <a:off x="1079500" y="1449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139064</xdr:rowOff>
    </xdr:from>
    <xdr:to>
      <xdr:col>10</xdr:col>
      <xdr:colOff>114300</xdr:colOff>
      <xdr:row>85</xdr:row>
      <xdr:rowOff>1905</xdr:rowOff>
    </xdr:to>
    <xdr:cxnSp macro="">
      <xdr:nvCxnSpPr>
        <xdr:cNvPr id="308" name="直線コネクタ 307">
          <a:extLst>
            <a:ext uri="{FF2B5EF4-FFF2-40B4-BE49-F238E27FC236}">
              <a16:creationId xmlns:a16="http://schemas.microsoft.com/office/drawing/2014/main" id="{1823E315-6560-4E9B-9423-77EAA07350AB}"/>
            </a:ext>
          </a:extLst>
        </xdr:cNvPr>
        <xdr:cNvCxnSpPr/>
      </xdr:nvCxnSpPr>
      <xdr:spPr>
        <a:xfrm>
          <a:off x="1130300" y="1454086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8272</xdr:rowOff>
    </xdr:from>
    <xdr:ext cx="405111" cy="259045"/>
    <xdr:sp macro="" textlink="">
      <xdr:nvSpPr>
        <xdr:cNvPr id="309" name="n_1aveValue【公営住宅】&#10;有形固定資産減価償却率">
          <a:extLst>
            <a:ext uri="{FF2B5EF4-FFF2-40B4-BE49-F238E27FC236}">
              <a16:creationId xmlns:a16="http://schemas.microsoft.com/office/drawing/2014/main" id="{FE2AD8D9-FEF5-4B5F-97F4-528F12969B1E}"/>
            </a:ext>
          </a:extLst>
        </xdr:cNvPr>
        <xdr:cNvSpPr txBox="1"/>
      </xdr:nvSpPr>
      <xdr:spPr>
        <a:xfrm>
          <a:off x="3582044" y="14067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84472</xdr:rowOff>
    </xdr:from>
    <xdr:ext cx="405111" cy="259045"/>
    <xdr:sp macro="" textlink="">
      <xdr:nvSpPr>
        <xdr:cNvPr id="310" name="n_2aveValue【公営住宅】&#10;有形固定資産減価償却率">
          <a:extLst>
            <a:ext uri="{FF2B5EF4-FFF2-40B4-BE49-F238E27FC236}">
              <a16:creationId xmlns:a16="http://schemas.microsoft.com/office/drawing/2014/main" id="{E85940D4-F17E-43E9-8C11-B333AFC5A0CE}"/>
            </a:ext>
          </a:extLst>
        </xdr:cNvPr>
        <xdr:cNvSpPr txBox="1"/>
      </xdr:nvSpPr>
      <xdr:spPr>
        <a:xfrm>
          <a:off x="2705744" y="139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46372</xdr:rowOff>
    </xdr:from>
    <xdr:ext cx="405111" cy="259045"/>
    <xdr:sp macro="" textlink="">
      <xdr:nvSpPr>
        <xdr:cNvPr id="311" name="n_3aveValue【公営住宅】&#10;有形固定資産減価償却率">
          <a:extLst>
            <a:ext uri="{FF2B5EF4-FFF2-40B4-BE49-F238E27FC236}">
              <a16:creationId xmlns:a16="http://schemas.microsoft.com/office/drawing/2014/main" id="{AA2FF51B-0A94-418C-828D-A2183928CDFA}"/>
            </a:ext>
          </a:extLst>
        </xdr:cNvPr>
        <xdr:cNvSpPr txBox="1"/>
      </xdr:nvSpPr>
      <xdr:spPr>
        <a:xfrm>
          <a:off x="1816744" y="1393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82566</xdr:rowOff>
    </xdr:from>
    <xdr:ext cx="405111" cy="259045"/>
    <xdr:sp macro="" textlink="">
      <xdr:nvSpPr>
        <xdr:cNvPr id="312" name="n_4aveValue【公営住宅】&#10;有形固定資産減価償却率">
          <a:extLst>
            <a:ext uri="{FF2B5EF4-FFF2-40B4-BE49-F238E27FC236}">
              <a16:creationId xmlns:a16="http://schemas.microsoft.com/office/drawing/2014/main" id="{DB60AB81-356A-4CF5-A440-39EC0FBF5477}"/>
            </a:ext>
          </a:extLst>
        </xdr:cNvPr>
        <xdr:cNvSpPr txBox="1"/>
      </xdr:nvSpPr>
      <xdr:spPr>
        <a:xfrm>
          <a:off x="927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110507</xdr:rowOff>
    </xdr:from>
    <xdr:ext cx="405111" cy="259045"/>
    <xdr:sp macro="" textlink="">
      <xdr:nvSpPr>
        <xdr:cNvPr id="313" name="n_1mainValue【公営住宅】&#10;有形固定資産減価償却率">
          <a:extLst>
            <a:ext uri="{FF2B5EF4-FFF2-40B4-BE49-F238E27FC236}">
              <a16:creationId xmlns:a16="http://schemas.microsoft.com/office/drawing/2014/main" id="{8BD13BB1-02FE-4620-8974-0CAA651079FD}"/>
            </a:ext>
          </a:extLst>
        </xdr:cNvPr>
        <xdr:cNvSpPr txBox="1"/>
      </xdr:nvSpPr>
      <xdr:spPr>
        <a:xfrm>
          <a:off x="3582044" y="1468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83838</xdr:rowOff>
    </xdr:from>
    <xdr:ext cx="405111" cy="259045"/>
    <xdr:sp macro="" textlink="">
      <xdr:nvSpPr>
        <xdr:cNvPr id="314" name="n_2mainValue【公営住宅】&#10;有形固定資産減価償却率">
          <a:extLst>
            <a:ext uri="{FF2B5EF4-FFF2-40B4-BE49-F238E27FC236}">
              <a16:creationId xmlns:a16="http://schemas.microsoft.com/office/drawing/2014/main" id="{382DEEE5-0A13-4963-9F20-5D0939BAC58E}"/>
            </a:ext>
          </a:extLst>
        </xdr:cNvPr>
        <xdr:cNvSpPr txBox="1"/>
      </xdr:nvSpPr>
      <xdr:spPr>
        <a:xfrm>
          <a:off x="2705744" y="1465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43832</xdr:rowOff>
    </xdr:from>
    <xdr:ext cx="405111" cy="259045"/>
    <xdr:sp macro="" textlink="">
      <xdr:nvSpPr>
        <xdr:cNvPr id="315" name="n_3mainValue【公営住宅】&#10;有形固定資産減価償却率">
          <a:extLst>
            <a:ext uri="{FF2B5EF4-FFF2-40B4-BE49-F238E27FC236}">
              <a16:creationId xmlns:a16="http://schemas.microsoft.com/office/drawing/2014/main" id="{2AC7A2E4-BC5D-45BD-BFAD-363B46F9A27B}"/>
            </a:ext>
          </a:extLst>
        </xdr:cNvPr>
        <xdr:cNvSpPr txBox="1"/>
      </xdr:nvSpPr>
      <xdr:spPr>
        <a:xfrm>
          <a:off x="1816744" y="1461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9541</xdr:rowOff>
    </xdr:from>
    <xdr:ext cx="405111" cy="259045"/>
    <xdr:sp macro="" textlink="">
      <xdr:nvSpPr>
        <xdr:cNvPr id="316" name="n_4mainValue【公営住宅】&#10;有形固定資産減価償却率">
          <a:extLst>
            <a:ext uri="{FF2B5EF4-FFF2-40B4-BE49-F238E27FC236}">
              <a16:creationId xmlns:a16="http://schemas.microsoft.com/office/drawing/2014/main" id="{CCD7A5AE-2ECA-46AD-A4D5-3A8176025497}"/>
            </a:ext>
          </a:extLst>
        </xdr:cNvPr>
        <xdr:cNvSpPr txBox="1"/>
      </xdr:nvSpPr>
      <xdr:spPr>
        <a:xfrm>
          <a:off x="927744" y="1458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8481FA4D-14D4-4AFC-86DB-CB20F3863FA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EBFF4C6C-BC14-402E-9B8A-173BD4623ED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24376A30-712E-4F60-842A-74065C64037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561310C5-8887-4237-A7C5-F37AA1B8360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2BCE2A73-A96E-4763-821D-1CFE574EAEE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57E2C052-2A87-4008-8FEB-502CF8499D5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E8C8739F-C6DB-4517-8E62-D1AC8FE2D5D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C6C1B052-097D-4EDC-AEF2-2BA111E0674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4F84A790-5726-4338-8D35-DAF0004631E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89FF622B-803F-41A1-B7FF-C49584FA412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7" name="直線コネクタ 326">
          <a:extLst>
            <a:ext uri="{FF2B5EF4-FFF2-40B4-BE49-F238E27FC236}">
              <a16:creationId xmlns:a16="http://schemas.microsoft.com/office/drawing/2014/main" id="{62896C4E-25A5-4810-ABF3-6A5832DB46D9}"/>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8" name="テキスト ボックス 327">
          <a:extLst>
            <a:ext uri="{FF2B5EF4-FFF2-40B4-BE49-F238E27FC236}">
              <a16:creationId xmlns:a16="http://schemas.microsoft.com/office/drawing/2014/main" id="{0BDB9ED7-9FFD-46A7-893C-89C24E50964C}"/>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9" name="直線コネクタ 328">
          <a:extLst>
            <a:ext uri="{FF2B5EF4-FFF2-40B4-BE49-F238E27FC236}">
              <a16:creationId xmlns:a16="http://schemas.microsoft.com/office/drawing/2014/main" id="{E3324BFF-ACDC-47DA-89CE-32BC44055887}"/>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0" name="テキスト ボックス 329">
          <a:extLst>
            <a:ext uri="{FF2B5EF4-FFF2-40B4-BE49-F238E27FC236}">
              <a16:creationId xmlns:a16="http://schemas.microsoft.com/office/drawing/2014/main" id="{E593B769-F404-42E4-B1BF-26975DA8E93B}"/>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1" name="直線コネクタ 330">
          <a:extLst>
            <a:ext uri="{FF2B5EF4-FFF2-40B4-BE49-F238E27FC236}">
              <a16:creationId xmlns:a16="http://schemas.microsoft.com/office/drawing/2014/main" id="{0F7FCC1F-77BA-4DA4-80D9-36C0BCB924A3}"/>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2" name="テキスト ボックス 331">
          <a:extLst>
            <a:ext uri="{FF2B5EF4-FFF2-40B4-BE49-F238E27FC236}">
              <a16:creationId xmlns:a16="http://schemas.microsoft.com/office/drawing/2014/main" id="{D26AEA33-8EA3-4D09-917C-9E7347D77098}"/>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3" name="直線コネクタ 332">
          <a:extLst>
            <a:ext uri="{FF2B5EF4-FFF2-40B4-BE49-F238E27FC236}">
              <a16:creationId xmlns:a16="http://schemas.microsoft.com/office/drawing/2014/main" id="{32A6BB7B-3B10-476E-A3E1-F0A53924BFB3}"/>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4" name="テキスト ボックス 333">
          <a:extLst>
            <a:ext uri="{FF2B5EF4-FFF2-40B4-BE49-F238E27FC236}">
              <a16:creationId xmlns:a16="http://schemas.microsoft.com/office/drawing/2014/main" id="{41892929-126E-4B31-A188-CFB798BDA1D2}"/>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5" name="直線コネクタ 334">
          <a:extLst>
            <a:ext uri="{FF2B5EF4-FFF2-40B4-BE49-F238E27FC236}">
              <a16:creationId xmlns:a16="http://schemas.microsoft.com/office/drawing/2014/main" id="{AC657D1B-6A12-4632-8797-F547F9A269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6" name="テキスト ボックス 335">
          <a:extLst>
            <a:ext uri="{FF2B5EF4-FFF2-40B4-BE49-F238E27FC236}">
              <a16:creationId xmlns:a16="http://schemas.microsoft.com/office/drawing/2014/main" id="{60F70D60-42B8-49C0-91AE-E171BDE8A509}"/>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7" name="直線コネクタ 336">
          <a:extLst>
            <a:ext uri="{FF2B5EF4-FFF2-40B4-BE49-F238E27FC236}">
              <a16:creationId xmlns:a16="http://schemas.microsoft.com/office/drawing/2014/main" id="{18FD0DEB-DDF9-4555-9F35-A8C5FE601243}"/>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38" name="テキスト ボックス 337">
          <a:extLst>
            <a:ext uri="{FF2B5EF4-FFF2-40B4-BE49-F238E27FC236}">
              <a16:creationId xmlns:a16="http://schemas.microsoft.com/office/drawing/2014/main" id="{FBF8DE78-5BE5-4856-8B0B-5DD75868DC1D}"/>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5105ED32-1E00-4DB9-93F3-77F4702BC33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0" name="テキスト ボックス 339">
          <a:extLst>
            <a:ext uri="{FF2B5EF4-FFF2-40B4-BE49-F238E27FC236}">
              <a16:creationId xmlns:a16="http://schemas.microsoft.com/office/drawing/2014/main" id="{6381C638-6BB6-4C27-97ED-7D37F3D89F15}"/>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F395F8D9-8A0A-4853-BFC8-47DEEF3B8E2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157462</xdr:rowOff>
    </xdr:from>
    <xdr:to>
      <xdr:col>54</xdr:col>
      <xdr:colOff>189865</xdr:colOff>
      <xdr:row>86</xdr:row>
      <xdr:rowOff>166443</xdr:rowOff>
    </xdr:to>
    <xdr:cxnSp macro="">
      <xdr:nvCxnSpPr>
        <xdr:cNvPr id="342" name="直線コネクタ 341">
          <a:extLst>
            <a:ext uri="{FF2B5EF4-FFF2-40B4-BE49-F238E27FC236}">
              <a16:creationId xmlns:a16="http://schemas.microsoft.com/office/drawing/2014/main" id="{B4124EF2-42F9-478B-9955-7CA34701DA91}"/>
            </a:ext>
          </a:extLst>
        </xdr:cNvPr>
        <xdr:cNvCxnSpPr/>
      </xdr:nvCxnSpPr>
      <xdr:spPr>
        <a:xfrm flipV="1">
          <a:off x="10476865" y="13359112"/>
          <a:ext cx="0" cy="1552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170270</xdr:rowOff>
    </xdr:from>
    <xdr:ext cx="469744" cy="259045"/>
    <xdr:sp macro="" textlink="">
      <xdr:nvSpPr>
        <xdr:cNvPr id="343" name="【公営住宅】&#10;一人当たり面積最小値テキスト">
          <a:extLst>
            <a:ext uri="{FF2B5EF4-FFF2-40B4-BE49-F238E27FC236}">
              <a16:creationId xmlns:a16="http://schemas.microsoft.com/office/drawing/2014/main" id="{D059EAE6-4524-437F-8FD9-480B8065A78C}"/>
            </a:ext>
          </a:extLst>
        </xdr:cNvPr>
        <xdr:cNvSpPr txBox="1"/>
      </xdr:nvSpPr>
      <xdr:spPr>
        <a:xfrm>
          <a:off x="10515600" y="1491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166443</xdr:rowOff>
    </xdr:from>
    <xdr:to>
      <xdr:col>55</xdr:col>
      <xdr:colOff>88900</xdr:colOff>
      <xdr:row>86</xdr:row>
      <xdr:rowOff>166443</xdr:rowOff>
    </xdr:to>
    <xdr:cxnSp macro="">
      <xdr:nvCxnSpPr>
        <xdr:cNvPr id="344" name="直線コネクタ 343">
          <a:extLst>
            <a:ext uri="{FF2B5EF4-FFF2-40B4-BE49-F238E27FC236}">
              <a16:creationId xmlns:a16="http://schemas.microsoft.com/office/drawing/2014/main" id="{430A396B-76B0-40DE-9E0D-2E5C8B2BB0EF}"/>
            </a:ext>
          </a:extLst>
        </xdr:cNvPr>
        <xdr:cNvCxnSpPr/>
      </xdr:nvCxnSpPr>
      <xdr:spPr>
        <a:xfrm>
          <a:off x="10388600" y="1491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104139</xdr:rowOff>
    </xdr:from>
    <xdr:ext cx="469744" cy="259045"/>
    <xdr:sp macro="" textlink="">
      <xdr:nvSpPr>
        <xdr:cNvPr id="345" name="【公営住宅】&#10;一人当たり面積最大値テキスト">
          <a:extLst>
            <a:ext uri="{FF2B5EF4-FFF2-40B4-BE49-F238E27FC236}">
              <a16:creationId xmlns:a16="http://schemas.microsoft.com/office/drawing/2014/main" id="{385D9585-18A7-4122-8321-57176D5A0594}"/>
            </a:ext>
          </a:extLst>
        </xdr:cNvPr>
        <xdr:cNvSpPr txBox="1"/>
      </xdr:nvSpPr>
      <xdr:spPr>
        <a:xfrm>
          <a:off x="10515600" y="1313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157462</xdr:rowOff>
    </xdr:from>
    <xdr:to>
      <xdr:col>55</xdr:col>
      <xdr:colOff>88900</xdr:colOff>
      <xdr:row>77</xdr:row>
      <xdr:rowOff>157462</xdr:rowOff>
    </xdr:to>
    <xdr:cxnSp macro="">
      <xdr:nvCxnSpPr>
        <xdr:cNvPr id="346" name="直線コネクタ 345">
          <a:extLst>
            <a:ext uri="{FF2B5EF4-FFF2-40B4-BE49-F238E27FC236}">
              <a16:creationId xmlns:a16="http://schemas.microsoft.com/office/drawing/2014/main" id="{BA3ECC94-C2F5-41D4-BBF1-80BD62EB7B63}"/>
            </a:ext>
          </a:extLst>
        </xdr:cNvPr>
        <xdr:cNvCxnSpPr/>
      </xdr:nvCxnSpPr>
      <xdr:spPr>
        <a:xfrm>
          <a:off x="10388600" y="13359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42144</xdr:rowOff>
    </xdr:from>
    <xdr:ext cx="469744" cy="259045"/>
    <xdr:sp macro="" textlink="">
      <xdr:nvSpPr>
        <xdr:cNvPr id="347" name="【公営住宅】&#10;一人当たり面積平均値テキスト">
          <a:extLst>
            <a:ext uri="{FF2B5EF4-FFF2-40B4-BE49-F238E27FC236}">
              <a16:creationId xmlns:a16="http://schemas.microsoft.com/office/drawing/2014/main" id="{89D6C9F0-55ED-497B-A8BD-058D38084480}"/>
            </a:ext>
          </a:extLst>
        </xdr:cNvPr>
        <xdr:cNvSpPr txBox="1"/>
      </xdr:nvSpPr>
      <xdr:spPr>
        <a:xfrm>
          <a:off x="10515600" y="146153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63717</xdr:rowOff>
    </xdr:from>
    <xdr:to>
      <xdr:col>55</xdr:col>
      <xdr:colOff>50800</xdr:colOff>
      <xdr:row>85</xdr:row>
      <xdr:rowOff>165317</xdr:rowOff>
    </xdr:to>
    <xdr:sp macro="" textlink="">
      <xdr:nvSpPr>
        <xdr:cNvPr id="348" name="フローチャート: 判断 347">
          <a:extLst>
            <a:ext uri="{FF2B5EF4-FFF2-40B4-BE49-F238E27FC236}">
              <a16:creationId xmlns:a16="http://schemas.microsoft.com/office/drawing/2014/main" id="{CCF36818-1C67-409E-AC09-6D3275695700}"/>
            </a:ext>
          </a:extLst>
        </xdr:cNvPr>
        <xdr:cNvSpPr/>
      </xdr:nvSpPr>
      <xdr:spPr>
        <a:xfrm>
          <a:off x="10426700" y="1463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74332</xdr:rowOff>
    </xdr:from>
    <xdr:to>
      <xdr:col>50</xdr:col>
      <xdr:colOff>165100</xdr:colOff>
      <xdr:row>86</xdr:row>
      <xdr:rowOff>4482</xdr:rowOff>
    </xdr:to>
    <xdr:sp macro="" textlink="">
      <xdr:nvSpPr>
        <xdr:cNvPr id="349" name="フローチャート: 判断 348">
          <a:extLst>
            <a:ext uri="{FF2B5EF4-FFF2-40B4-BE49-F238E27FC236}">
              <a16:creationId xmlns:a16="http://schemas.microsoft.com/office/drawing/2014/main" id="{E7A023EA-F826-4760-97D1-6E5FDA9F7F93}"/>
            </a:ext>
          </a:extLst>
        </xdr:cNvPr>
        <xdr:cNvSpPr/>
      </xdr:nvSpPr>
      <xdr:spPr>
        <a:xfrm>
          <a:off x="9588500" y="1464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95231</xdr:rowOff>
    </xdr:from>
    <xdr:to>
      <xdr:col>46</xdr:col>
      <xdr:colOff>38100</xdr:colOff>
      <xdr:row>86</xdr:row>
      <xdr:rowOff>25381</xdr:rowOff>
    </xdr:to>
    <xdr:sp macro="" textlink="">
      <xdr:nvSpPr>
        <xdr:cNvPr id="350" name="フローチャート: 判断 349">
          <a:extLst>
            <a:ext uri="{FF2B5EF4-FFF2-40B4-BE49-F238E27FC236}">
              <a16:creationId xmlns:a16="http://schemas.microsoft.com/office/drawing/2014/main" id="{9AB47E76-4B06-4BCD-A974-193646D4ACAC}"/>
            </a:ext>
          </a:extLst>
        </xdr:cNvPr>
        <xdr:cNvSpPr/>
      </xdr:nvSpPr>
      <xdr:spPr>
        <a:xfrm>
          <a:off x="8699500" y="146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101600</xdr:rowOff>
    </xdr:from>
    <xdr:to>
      <xdr:col>41</xdr:col>
      <xdr:colOff>101600</xdr:colOff>
      <xdr:row>86</xdr:row>
      <xdr:rowOff>31750</xdr:rowOff>
    </xdr:to>
    <xdr:sp macro="" textlink="">
      <xdr:nvSpPr>
        <xdr:cNvPr id="351" name="フローチャート: 判断 350">
          <a:extLst>
            <a:ext uri="{FF2B5EF4-FFF2-40B4-BE49-F238E27FC236}">
              <a16:creationId xmlns:a16="http://schemas.microsoft.com/office/drawing/2014/main" id="{F3B73D83-0005-4DA9-BC49-2BAEF1567F4C}"/>
            </a:ext>
          </a:extLst>
        </xdr:cNvPr>
        <xdr:cNvSpPr/>
      </xdr:nvSpPr>
      <xdr:spPr>
        <a:xfrm>
          <a:off x="7810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78087</xdr:rowOff>
    </xdr:from>
    <xdr:to>
      <xdr:col>36</xdr:col>
      <xdr:colOff>165100</xdr:colOff>
      <xdr:row>86</xdr:row>
      <xdr:rowOff>8237</xdr:rowOff>
    </xdr:to>
    <xdr:sp macro="" textlink="">
      <xdr:nvSpPr>
        <xdr:cNvPr id="352" name="フローチャート: 判断 351">
          <a:extLst>
            <a:ext uri="{FF2B5EF4-FFF2-40B4-BE49-F238E27FC236}">
              <a16:creationId xmlns:a16="http://schemas.microsoft.com/office/drawing/2014/main" id="{6734A1BE-664B-4336-898D-D150CE4D2C08}"/>
            </a:ext>
          </a:extLst>
        </xdr:cNvPr>
        <xdr:cNvSpPr/>
      </xdr:nvSpPr>
      <xdr:spPr>
        <a:xfrm>
          <a:off x="6921500" y="14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EB9308D0-46CE-4E56-AE01-39825D4F9CE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AB33D1BD-B50D-4F85-B66D-4BB5D639C1E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9146074-FFB4-4BD4-82C9-FBC040096AF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B220529A-EC22-47EF-8BEB-DDAC5037781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3351A291-9205-4209-9E43-80DB3A26F16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63554</xdr:rowOff>
    </xdr:from>
    <xdr:to>
      <xdr:col>55</xdr:col>
      <xdr:colOff>50800</xdr:colOff>
      <xdr:row>84</xdr:row>
      <xdr:rowOff>165154</xdr:rowOff>
    </xdr:to>
    <xdr:sp macro="" textlink="">
      <xdr:nvSpPr>
        <xdr:cNvPr id="358" name="楕円 357">
          <a:extLst>
            <a:ext uri="{FF2B5EF4-FFF2-40B4-BE49-F238E27FC236}">
              <a16:creationId xmlns:a16="http://schemas.microsoft.com/office/drawing/2014/main" id="{F5958D19-67AC-4BA1-9E03-C186EA5E23E2}"/>
            </a:ext>
          </a:extLst>
        </xdr:cNvPr>
        <xdr:cNvSpPr/>
      </xdr:nvSpPr>
      <xdr:spPr>
        <a:xfrm>
          <a:off x="10426700" y="1446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86431</xdr:rowOff>
    </xdr:from>
    <xdr:ext cx="469744" cy="259045"/>
    <xdr:sp macro="" textlink="">
      <xdr:nvSpPr>
        <xdr:cNvPr id="359" name="【公営住宅】&#10;一人当たり面積該当値テキスト">
          <a:extLst>
            <a:ext uri="{FF2B5EF4-FFF2-40B4-BE49-F238E27FC236}">
              <a16:creationId xmlns:a16="http://schemas.microsoft.com/office/drawing/2014/main" id="{2226DDC1-F9FE-4F5D-A245-8DE40E5AB59C}"/>
            </a:ext>
          </a:extLst>
        </xdr:cNvPr>
        <xdr:cNvSpPr txBox="1"/>
      </xdr:nvSpPr>
      <xdr:spPr>
        <a:xfrm>
          <a:off x="10515600" y="14316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93762</xdr:rowOff>
    </xdr:from>
    <xdr:to>
      <xdr:col>50</xdr:col>
      <xdr:colOff>165100</xdr:colOff>
      <xdr:row>85</xdr:row>
      <xdr:rowOff>23912</xdr:rowOff>
    </xdr:to>
    <xdr:sp macro="" textlink="">
      <xdr:nvSpPr>
        <xdr:cNvPr id="360" name="楕円 359">
          <a:extLst>
            <a:ext uri="{FF2B5EF4-FFF2-40B4-BE49-F238E27FC236}">
              <a16:creationId xmlns:a16="http://schemas.microsoft.com/office/drawing/2014/main" id="{EECF51B0-4927-4DF2-8212-5F5D9585CD8E}"/>
            </a:ext>
          </a:extLst>
        </xdr:cNvPr>
        <xdr:cNvSpPr/>
      </xdr:nvSpPr>
      <xdr:spPr>
        <a:xfrm>
          <a:off x="9588500" y="1449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114354</xdr:rowOff>
    </xdr:from>
    <xdr:to>
      <xdr:col>55</xdr:col>
      <xdr:colOff>0</xdr:colOff>
      <xdr:row>84</xdr:row>
      <xdr:rowOff>144562</xdr:rowOff>
    </xdr:to>
    <xdr:cxnSp macro="">
      <xdr:nvCxnSpPr>
        <xdr:cNvPr id="361" name="直線コネクタ 360">
          <a:extLst>
            <a:ext uri="{FF2B5EF4-FFF2-40B4-BE49-F238E27FC236}">
              <a16:creationId xmlns:a16="http://schemas.microsoft.com/office/drawing/2014/main" id="{7CFB1445-D5CD-4E9F-BAEE-B624B36C75C5}"/>
            </a:ext>
          </a:extLst>
        </xdr:cNvPr>
        <xdr:cNvCxnSpPr/>
      </xdr:nvCxnSpPr>
      <xdr:spPr>
        <a:xfrm flipV="1">
          <a:off x="9639300" y="14516154"/>
          <a:ext cx="838200" cy="3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102907</xdr:rowOff>
    </xdr:from>
    <xdr:to>
      <xdr:col>46</xdr:col>
      <xdr:colOff>38100</xdr:colOff>
      <xdr:row>85</xdr:row>
      <xdr:rowOff>33057</xdr:rowOff>
    </xdr:to>
    <xdr:sp macro="" textlink="">
      <xdr:nvSpPr>
        <xdr:cNvPr id="362" name="楕円 361">
          <a:extLst>
            <a:ext uri="{FF2B5EF4-FFF2-40B4-BE49-F238E27FC236}">
              <a16:creationId xmlns:a16="http://schemas.microsoft.com/office/drawing/2014/main" id="{CA3AAA33-969C-4597-B533-EF05A6B455CF}"/>
            </a:ext>
          </a:extLst>
        </xdr:cNvPr>
        <xdr:cNvSpPr/>
      </xdr:nvSpPr>
      <xdr:spPr>
        <a:xfrm>
          <a:off x="8699500" y="1450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144562</xdr:rowOff>
    </xdr:from>
    <xdr:to>
      <xdr:col>50</xdr:col>
      <xdr:colOff>114300</xdr:colOff>
      <xdr:row>84</xdr:row>
      <xdr:rowOff>153707</xdr:rowOff>
    </xdr:to>
    <xdr:cxnSp macro="">
      <xdr:nvCxnSpPr>
        <xdr:cNvPr id="363" name="直線コネクタ 362">
          <a:extLst>
            <a:ext uri="{FF2B5EF4-FFF2-40B4-BE49-F238E27FC236}">
              <a16:creationId xmlns:a16="http://schemas.microsoft.com/office/drawing/2014/main" id="{68004AC7-B4AB-4AEC-8EA4-68997D5D18AF}"/>
            </a:ext>
          </a:extLst>
        </xdr:cNvPr>
        <xdr:cNvCxnSpPr/>
      </xdr:nvCxnSpPr>
      <xdr:spPr>
        <a:xfrm flipV="1">
          <a:off x="8750300" y="14546362"/>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110908</xdr:rowOff>
    </xdr:from>
    <xdr:to>
      <xdr:col>41</xdr:col>
      <xdr:colOff>101600</xdr:colOff>
      <xdr:row>85</xdr:row>
      <xdr:rowOff>41058</xdr:rowOff>
    </xdr:to>
    <xdr:sp macro="" textlink="">
      <xdr:nvSpPr>
        <xdr:cNvPr id="364" name="楕円 363">
          <a:extLst>
            <a:ext uri="{FF2B5EF4-FFF2-40B4-BE49-F238E27FC236}">
              <a16:creationId xmlns:a16="http://schemas.microsoft.com/office/drawing/2014/main" id="{E4ED6BCA-DE62-49EA-A351-6590A68EE8FF}"/>
            </a:ext>
          </a:extLst>
        </xdr:cNvPr>
        <xdr:cNvSpPr/>
      </xdr:nvSpPr>
      <xdr:spPr>
        <a:xfrm>
          <a:off x="7810500" y="1451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153707</xdr:rowOff>
    </xdr:from>
    <xdr:to>
      <xdr:col>45</xdr:col>
      <xdr:colOff>177800</xdr:colOff>
      <xdr:row>84</xdr:row>
      <xdr:rowOff>161708</xdr:rowOff>
    </xdr:to>
    <xdr:cxnSp macro="">
      <xdr:nvCxnSpPr>
        <xdr:cNvPr id="365" name="直線コネクタ 364">
          <a:extLst>
            <a:ext uri="{FF2B5EF4-FFF2-40B4-BE49-F238E27FC236}">
              <a16:creationId xmlns:a16="http://schemas.microsoft.com/office/drawing/2014/main" id="{025B6741-B928-4627-9CD7-05D47CB52E53}"/>
            </a:ext>
          </a:extLst>
        </xdr:cNvPr>
        <xdr:cNvCxnSpPr/>
      </xdr:nvCxnSpPr>
      <xdr:spPr>
        <a:xfrm flipV="1">
          <a:off x="7861300" y="14555507"/>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119724</xdr:rowOff>
    </xdr:from>
    <xdr:to>
      <xdr:col>36</xdr:col>
      <xdr:colOff>165100</xdr:colOff>
      <xdr:row>85</xdr:row>
      <xdr:rowOff>49874</xdr:rowOff>
    </xdr:to>
    <xdr:sp macro="" textlink="">
      <xdr:nvSpPr>
        <xdr:cNvPr id="366" name="楕円 365">
          <a:extLst>
            <a:ext uri="{FF2B5EF4-FFF2-40B4-BE49-F238E27FC236}">
              <a16:creationId xmlns:a16="http://schemas.microsoft.com/office/drawing/2014/main" id="{4063CF3C-F67A-43B2-8887-AC83531DD441}"/>
            </a:ext>
          </a:extLst>
        </xdr:cNvPr>
        <xdr:cNvSpPr/>
      </xdr:nvSpPr>
      <xdr:spPr>
        <a:xfrm>
          <a:off x="6921500" y="1452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161708</xdr:rowOff>
    </xdr:from>
    <xdr:to>
      <xdr:col>41</xdr:col>
      <xdr:colOff>50800</xdr:colOff>
      <xdr:row>84</xdr:row>
      <xdr:rowOff>170524</xdr:rowOff>
    </xdr:to>
    <xdr:cxnSp macro="">
      <xdr:nvCxnSpPr>
        <xdr:cNvPr id="367" name="直線コネクタ 366">
          <a:extLst>
            <a:ext uri="{FF2B5EF4-FFF2-40B4-BE49-F238E27FC236}">
              <a16:creationId xmlns:a16="http://schemas.microsoft.com/office/drawing/2014/main" id="{81D6E2B1-67B3-40E5-A623-EF2988686F22}"/>
            </a:ext>
          </a:extLst>
        </xdr:cNvPr>
        <xdr:cNvCxnSpPr/>
      </xdr:nvCxnSpPr>
      <xdr:spPr>
        <a:xfrm flipV="1">
          <a:off x="6972300" y="14563508"/>
          <a:ext cx="889000" cy="8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167059</xdr:rowOff>
    </xdr:from>
    <xdr:ext cx="469744" cy="259045"/>
    <xdr:sp macro="" textlink="">
      <xdr:nvSpPr>
        <xdr:cNvPr id="368" name="n_1aveValue【公営住宅】&#10;一人当たり面積">
          <a:extLst>
            <a:ext uri="{FF2B5EF4-FFF2-40B4-BE49-F238E27FC236}">
              <a16:creationId xmlns:a16="http://schemas.microsoft.com/office/drawing/2014/main" id="{89680830-2841-48DB-AA26-1B1F82C4836C}"/>
            </a:ext>
          </a:extLst>
        </xdr:cNvPr>
        <xdr:cNvSpPr txBox="1"/>
      </xdr:nvSpPr>
      <xdr:spPr>
        <a:xfrm>
          <a:off x="9391727" y="1474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16508</xdr:rowOff>
    </xdr:from>
    <xdr:ext cx="469744" cy="259045"/>
    <xdr:sp macro="" textlink="">
      <xdr:nvSpPr>
        <xdr:cNvPr id="369" name="n_2aveValue【公営住宅】&#10;一人当たり面積">
          <a:extLst>
            <a:ext uri="{FF2B5EF4-FFF2-40B4-BE49-F238E27FC236}">
              <a16:creationId xmlns:a16="http://schemas.microsoft.com/office/drawing/2014/main" id="{2CD6EB4B-6A34-4E0F-A04E-8C0C53B87A5A}"/>
            </a:ext>
          </a:extLst>
        </xdr:cNvPr>
        <xdr:cNvSpPr txBox="1"/>
      </xdr:nvSpPr>
      <xdr:spPr>
        <a:xfrm>
          <a:off x="8515427" y="1476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22877</xdr:rowOff>
    </xdr:from>
    <xdr:ext cx="469744" cy="259045"/>
    <xdr:sp macro="" textlink="">
      <xdr:nvSpPr>
        <xdr:cNvPr id="370" name="n_3aveValue【公営住宅】&#10;一人当たり面積">
          <a:extLst>
            <a:ext uri="{FF2B5EF4-FFF2-40B4-BE49-F238E27FC236}">
              <a16:creationId xmlns:a16="http://schemas.microsoft.com/office/drawing/2014/main" id="{A536B617-705C-421B-993A-11AB44B76344}"/>
            </a:ext>
          </a:extLst>
        </xdr:cNvPr>
        <xdr:cNvSpPr txBox="1"/>
      </xdr:nvSpPr>
      <xdr:spPr>
        <a:xfrm>
          <a:off x="7626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170814</xdr:rowOff>
    </xdr:from>
    <xdr:ext cx="469744" cy="259045"/>
    <xdr:sp macro="" textlink="">
      <xdr:nvSpPr>
        <xdr:cNvPr id="371" name="n_4aveValue【公営住宅】&#10;一人当たり面積">
          <a:extLst>
            <a:ext uri="{FF2B5EF4-FFF2-40B4-BE49-F238E27FC236}">
              <a16:creationId xmlns:a16="http://schemas.microsoft.com/office/drawing/2014/main" id="{DC344BC7-8288-4741-B664-BB1F829ED700}"/>
            </a:ext>
          </a:extLst>
        </xdr:cNvPr>
        <xdr:cNvSpPr txBox="1"/>
      </xdr:nvSpPr>
      <xdr:spPr>
        <a:xfrm>
          <a:off x="6737427" y="1474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40439</xdr:rowOff>
    </xdr:from>
    <xdr:ext cx="469744" cy="259045"/>
    <xdr:sp macro="" textlink="">
      <xdr:nvSpPr>
        <xdr:cNvPr id="372" name="n_1mainValue【公営住宅】&#10;一人当たり面積">
          <a:extLst>
            <a:ext uri="{FF2B5EF4-FFF2-40B4-BE49-F238E27FC236}">
              <a16:creationId xmlns:a16="http://schemas.microsoft.com/office/drawing/2014/main" id="{FD49411A-76FB-4141-B6B3-DB8CB33FAA9C}"/>
            </a:ext>
          </a:extLst>
        </xdr:cNvPr>
        <xdr:cNvSpPr txBox="1"/>
      </xdr:nvSpPr>
      <xdr:spPr>
        <a:xfrm>
          <a:off x="9391727" y="14270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49584</xdr:rowOff>
    </xdr:from>
    <xdr:ext cx="469744" cy="259045"/>
    <xdr:sp macro="" textlink="">
      <xdr:nvSpPr>
        <xdr:cNvPr id="373" name="n_2mainValue【公営住宅】&#10;一人当たり面積">
          <a:extLst>
            <a:ext uri="{FF2B5EF4-FFF2-40B4-BE49-F238E27FC236}">
              <a16:creationId xmlns:a16="http://schemas.microsoft.com/office/drawing/2014/main" id="{13663982-0E91-457E-8270-44DD852EB038}"/>
            </a:ext>
          </a:extLst>
        </xdr:cNvPr>
        <xdr:cNvSpPr txBox="1"/>
      </xdr:nvSpPr>
      <xdr:spPr>
        <a:xfrm>
          <a:off x="8515427" y="1427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57585</xdr:rowOff>
    </xdr:from>
    <xdr:ext cx="469744" cy="259045"/>
    <xdr:sp macro="" textlink="">
      <xdr:nvSpPr>
        <xdr:cNvPr id="374" name="n_3mainValue【公営住宅】&#10;一人当たり面積">
          <a:extLst>
            <a:ext uri="{FF2B5EF4-FFF2-40B4-BE49-F238E27FC236}">
              <a16:creationId xmlns:a16="http://schemas.microsoft.com/office/drawing/2014/main" id="{A10C647A-F66F-4DCD-BCE9-24A965C5B41C}"/>
            </a:ext>
          </a:extLst>
        </xdr:cNvPr>
        <xdr:cNvSpPr txBox="1"/>
      </xdr:nvSpPr>
      <xdr:spPr>
        <a:xfrm>
          <a:off x="7626427" y="14287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66401</xdr:rowOff>
    </xdr:from>
    <xdr:ext cx="469744" cy="259045"/>
    <xdr:sp macro="" textlink="">
      <xdr:nvSpPr>
        <xdr:cNvPr id="375" name="n_4mainValue【公営住宅】&#10;一人当たり面積">
          <a:extLst>
            <a:ext uri="{FF2B5EF4-FFF2-40B4-BE49-F238E27FC236}">
              <a16:creationId xmlns:a16="http://schemas.microsoft.com/office/drawing/2014/main" id="{F4B771AB-2722-4196-B07A-431FC6F1EC4C}"/>
            </a:ext>
          </a:extLst>
        </xdr:cNvPr>
        <xdr:cNvSpPr txBox="1"/>
      </xdr:nvSpPr>
      <xdr:spPr>
        <a:xfrm>
          <a:off x="6737427" y="1429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25659DD2-B851-4272-8160-043B4C0A34F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42EE92C5-2F60-4BA3-8F36-CCEEC443C85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FCB2C028-93CD-4146-AD6F-8308856630B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C27C17B4-93CF-41A4-BD27-393C16A3F2C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06082B5B-4AFC-4ED1-ABF8-26117551A6C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4BC4C0A1-357D-4F93-B66A-ECA5CD30AEF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302CCA82-F958-4C5C-A41E-74BCB7C4EF2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0FF91B2B-A7D7-4005-8932-D80374E579F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6ADF9991-E591-44A3-8DFB-FBFCB2570EC4}"/>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AD0A8470-4D17-4592-AF30-0ECFA43098A1}"/>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C4E2C8FD-728B-4C38-950F-6666445AB45C}"/>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a:extLst>
            <a:ext uri="{FF2B5EF4-FFF2-40B4-BE49-F238E27FC236}">
              <a16:creationId xmlns:a16="http://schemas.microsoft.com/office/drawing/2014/main" id="{A48D1760-8F67-4E7A-AE9D-AF080321F327}"/>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a:extLst>
            <a:ext uri="{FF2B5EF4-FFF2-40B4-BE49-F238E27FC236}">
              <a16:creationId xmlns:a16="http://schemas.microsoft.com/office/drawing/2014/main" id="{E40FB8A4-20C9-442A-8909-65DFBDCCDD3B}"/>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a:extLst>
            <a:ext uri="{FF2B5EF4-FFF2-40B4-BE49-F238E27FC236}">
              <a16:creationId xmlns:a16="http://schemas.microsoft.com/office/drawing/2014/main" id="{5AD91BA6-A2C0-471E-B21F-F1250CA614B8}"/>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a:extLst>
            <a:ext uri="{FF2B5EF4-FFF2-40B4-BE49-F238E27FC236}">
              <a16:creationId xmlns:a16="http://schemas.microsoft.com/office/drawing/2014/main" id="{269740B0-75E7-431D-8CC1-39D19D30C521}"/>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a:extLst>
            <a:ext uri="{FF2B5EF4-FFF2-40B4-BE49-F238E27FC236}">
              <a16:creationId xmlns:a16="http://schemas.microsoft.com/office/drawing/2014/main" id="{40CB6FAD-759A-462A-B7B4-018F455B1765}"/>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a:extLst>
            <a:ext uri="{FF2B5EF4-FFF2-40B4-BE49-F238E27FC236}">
              <a16:creationId xmlns:a16="http://schemas.microsoft.com/office/drawing/2014/main" id="{6FE9BA4A-6C82-48F5-9383-FFFE8F825A7A}"/>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a:extLst>
            <a:ext uri="{FF2B5EF4-FFF2-40B4-BE49-F238E27FC236}">
              <a16:creationId xmlns:a16="http://schemas.microsoft.com/office/drawing/2014/main" id="{F128C7D5-681E-4DC2-88FE-3597553DA02C}"/>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a:extLst>
            <a:ext uri="{FF2B5EF4-FFF2-40B4-BE49-F238E27FC236}">
              <a16:creationId xmlns:a16="http://schemas.microsoft.com/office/drawing/2014/main" id="{70ED2823-A44D-4C1B-8AB7-5301A47D4A7A}"/>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a:extLst>
            <a:ext uri="{FF2B5EF4-FFF2-40B4-BE49-F238E27FC236}">
              <a16:creationId xmlns:a16="http://schemas.microsoft.com/office/drawing/2014/main" id="{0FCC29C3-95D9-42C7-944A-A807FAFDD9F3}"/>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a:extLst>
            <a:ext uri="{FF2B5EF4-FFF2-40B4-BE49-F238E27FC236}">
              <a16:creationId xmlns:a16="http://schemas.microsoft.com/office/drawing/2014/main" id="{43B95708-31D0-4487-85BA-C7E8F7509AC8}"/>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a:extLst>
            <a:ext uri="{FF2B5EF4-FFF2-40B4-BE49-F238E27FC236}">
              <a16:creationId xmlns:a16="http://schemas.microsoft.com/office/drawing/2014/main" id="{B07C6E8A-7FF0-4DAE-91F9-CB5B0F4A8C24}"/>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a:extLst>
            <a:ext uri="{FF2B5EF4-FFF2-40B4-BE49-F238E27FC236}">
              <a16:creationId xmlns:a16="http://schemas.microsoft.com/office/drawing/2014/main" id="{901A6309-BE98-4CE2-9246-B79C062BC699}"/>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A0D4C7FE-C70B-4F12-8195-2746B17DF26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a:extLst>
            <a:ext uri="{FF2B5EF4-FFF2-40B4-BE49-F238E27FC236}">
              <a16:creationId xmlns:a16="http://schemas.microsoft.com/office/drawing/2014/main" id="{025A5D9C-5E66-4F2B-BB56-F1567A1E5AA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109</xdr:row>
      <xdr:rowOff>22316</xdr:rowOff>
    </xdr:to>
    <xdr:cxnSp macro="">
      <xdr:nvCxnSpPr>
        <xdr:cNvPr id="401" name="直線コネクタ 400">
          <a:extLst>
            <a:ext uri="{FF2B5EF4-FFF2-40B4-BE49-F238E27FC236}">
              <a16:creationId xmlns:a16="http://schemas.microsoft.com/office/drawing/2014/main" id="{DD87AFE0-1F2C-4122-8772-B0F906D8F6AD}"/>
            </a:ext>
          </a:extLst>
        </xdr:cNvPr>
        <xdr:cNvCxnSpPr/>
      </xdr:nvCxnSpPr>
      <xdr:spPr>
        <a:xfrm flipV="1">
          <a:off x="4634865" y="17090571"/>
          <a:ext cx="0" cy="1619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26143</xdr:rowOff>
    </xdr:from>
    <xdr:ext cx="405111" cy="259045"/>
    <xdr:sp macro="" textlink="">
      <xdr:nvSpPr>
        <xdr:cNvPr id="402" name="【港湾・漁港】&#10;有形固定資産減価償却率最小値テキスト">
          <a:extLst>
            <a:ext uri="{FF2B5EF4-FFF2-40B4-BE49-F238E27FC236}">
              <a16:creationId xmlns:a16="http://schemas.microsoft.com/office/drawing/2014/main" id="{4AD14973-E34D-4B11-AC7A-99C7F5EE7FE9}"/>
            </a:ext>
          </a:extLst>
        </xdr:cNvPr>
        <xdr:cNvSpPr txBox="1"/>
      </xdr:nvSpPr>
      <xdr:spPr>
        <a:xfrm>
          <a:off x="4673600" y="1871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22316</xdr:rowOff>
    </xdr:from>
    <xdr:to>
      <xdr:col>24</xdr:col>
      <xdr:colOff>152400</xdr:colOff>
      <xdr:row>109</xdr:row>
      <xdr:rowOff>22316</xdr:rowOff>
    </xdr:to>
    <xdr:cxnSp macro="">
      <xdr:nvCxnSpPr>
        <xdr:cNvPr id="403" name="直線コネクタ 402">
          <a:extLst>
            <a:ext uri="{FF2B5EF4-FFF2-40B4-BE49-F238E27FC236}">
              <a16:creationId xmlns:a16="http://schemas.microsoft.com/office/drawing/2014/main" id="{DD602C1A-D90B-458F-8D78-79056A1036E3}"/>
            </a:ext>
          </a:extLst>
        </xdr:cNvPr>
        <xdr:cNvCxnSpPr/>
      </xdr:nvCxnSpPr>
      <xdr:spPr>
        <a:xfrm>
          <a:off x="4546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340478" cy="259045"/>
    <xdr:sp macro="" textlink="">
      <xdr:nvSpPr>
        <xdr:cNvPr id="404" name="【港湾・漁港】&#10;有形固定資産減価償却率最大値テキスト">
          <a:extLst>
            <a:ext uri="{FF2B5EF4-FFF2-40B4-BE49-F238E27FC236}">
              <a16:creationId xmlns:a16="http://schemas.microsoft.com/office/drawing/2014/main" id="{5B768932-C2AC-4091-B63C-7F77C0F83698}"/>
            </a:ext>
          </a:extLst>
        </xdr:cNvPr>
        <xdr:cNvSpPr txBox="1"/>
      </xdr:nvSpPr>
      <xdr:spPr>
        <a:xfrm>
          <a:off x="4673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405" name="直線コネクタ 404">
          <a:extLst>
            <a:ext uri="{FF2B5EF4-FFF2-40B4-BE49-F238E27FC236}">
              <a16:creationId xmlns:a16="http://schemas.microsoft.com/office/drawing/2014/main" id="{27A53A3C-AC81-4E42-ACC5-4FFE02CE520B}"/>
            </a:ext>
          </a:extLst>
        </xdr:cNvPr>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106697</xdr:rowOff>
    </xdr:from>
    <xdr:ext cx="405111" cy="259045"/>
    <xdr:sp macro="" textlink="">
      <xdr:nvSpPr>
        <xdr:cNvPr id="406" name="【港湾・漁港】&#10;有形固定資産減価償却率平均値テキスト">
          <a:extLst>
            <a:ext uri="{FF2B5EF4-FFF2-40B4-BE49-F238E27FC236}">
              <a16:creationId xmlns:a16="http://schemas.microsoft.com/office/drawing/2014/main" id="{E8B0CFEC-E225-482E-892C-16FDE7579F41}"/>
            </a:ext>
          </a:extLst>
        </xdr:cNvPr>
        <xdr:cNvSpPr txBox="1"/>
      </xdr:nvSpPr>
      <xdr:spPr>
        <a:xfrm>
          <a:off x="4673600" y="18280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128270</xdr:rowOff>
    </xdr:from>
    <xdr:to>
      <xdr:col>24</xdr:col>
      <xdr:colOff>114300</xdr:colOff>
      <xdr:row>107</xdr:row>
      <xdr:rowOff>58420</xdr:rowOff>
    </xdr:to>
    <xdr:sp macro="" textlink="">
      <xdr:nvSpPr>
        <xdr:cNvPr id="407" name="フローチャート: 判断 406">
          <a:extLst>
            <a:ext uri="{FF2B5EF4-FFF2-40B4-BE49-F238E27FC236}">
              <a16:creationId xmlns:a16="http://schemas.microsoft.com/office/drawing/2014/main" id="{EF483B1A-9C2F-433E-99EF-2F4478D3C556}"/>
            </a:ext>
          </a:extLst>
        </xdr:cNvPr>
        <xdr:cNvSpPr/>
      </xdr:nvSpPr>
      <xdr:spPr>
        <a:xfrm>
          <a:off x="4584700" y="1830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118473</xdr:rowOff>
    </xdr:from>
    <xdr:to>
      <xdr:col>20</xdr:col>
      <xdr:colOff>38100</xdr:colOff>
      <xdr:row>107</xdr:row>
      <xdr:rowOff>48623</xdr:rowOff>
    </xdr:to>
    <xdr:sp macro="" textlink="">
      <xdr:nvSpPr>
        <xdr:cNvPr id="408" name="フローチャート: 判断 407">
          <a:extLst>
            <a:ext uri="{FF2B5EF4-FFF2-40B4-BE49-F238E27FC236}">
              <a16:creationId xmlns:a16="http://schemas.microsoft.com/office/drawing/2014/main" id="{B14BC999-0B7A-4E4B-BA6D-60C687553EB2}"/>
            </a:ext>
          </a:extLst>
        </xdr:cNvPr>
        <xdr:cNvSpPr/>
      </xdr:nvSpPr>
      <xdr:spPr>
        <a:xfrm>
          <a:off x="3746500" y="1829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84182</xdr:rowOff>
    </xdr:from>
    <xdr:to>
      <xdr:col>15</xdr:col>
      <xdr:colOff>101600</xdr:colOff>
      <xdr:row>107</xdr:row>
      <xdr:rowOff>14332</xdr:rowOff>
    </xdr:to>
    <xdr:sp macro="" textlink="">
      <xdr:nvSpPr>
        <xdr:cNvPr id="409" name="フローチャート: 判断 408">
          <a:extLst>
            <a:ext uri="{FF2B5EF4-FFF2-40B4-BE49-F238E27FC236}">
              <a16:creationId xmlns:a16="http://schemas.microsoft.com/office/drawing/2014/main" id="{C6A7C31A-7CEF-4D59-A033-6FB2A2CC0ABA}"/>
            </a:ext>
          </a:extLst>
        </xdr:cNvPr>
        <xdr:cNvSpPr/>
      </xdr:nvSpPr>
      <xdr:spPr>
        <a:xfrm>
          <a:off x="2857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126637</xdr:rowOff>
    </xdr:from>
    <xdr:to>
      <xdr:col>10</xdr:col>
      <xdr:colOff>165100</xdr:colOff>
      <xdr:row>105</xdr:row>
      <xdr:rowOff>56787</xdr:rowOff>
    </xdr:to>
    <xdr:sp macro="" textlink="">
      <xdr:nvSpPr>
        <xdr:cNvPr id="410" name="フローチャート: 判断 409">
          <a:extLst>
            <a:ext uri="{FF2B5EF4-FFF2-40B4-BE49-F238E27FC236}">
              <a16:creationId xmlns:a16="http://schemas.microsoft.com/office/drawing/2014/main" id="{4C8984F0-F3F4-4F4E-A667-6A2EBBB7DC9E}"/>
            </a:ext>
          </a:extLst>
        </xdr:cNvPr>
        <xdr:cNvSpPr/>
      </xdr:nvSpPr>
      <xdr:spPr>
        <a:xfrm>
          <a:off x="1968500" y="1795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133169</xdr:rowOff>
    </xdr:from>
    <xdr:to>
      <xdr:col>6</xdr:col>
      <xdr:colOff>38100</xdr:colOff>
      <xdr:row>106</xdr:row>
      <xdr:rowOff>63319</xdr:rowOff>
    </xdr:to>
    <xdr:sp macro="" textlink="">
      <xdr:nvSpPr>
        <xdr:cNvPr id="411" name="フローチャート: 判断 410">
          <a:extLst>
            <a:ext uri="{FF2B5EF4-FFF2-40B4-BE49-F238E27FC236}">
              <a16:creationId xmlns:a16="http://schemas.microsoft.com/office/drawing/2014/main" id="{77A2E89F-2CA7-404D-B280-8F0275BE8F6D}"/>
            </a:ext>
          </a:extLst>
        </xdr:cNvPr>
        <xdr:cNvSpPr/>
      </xdr:nvSpPr>
      <xdr:spPr>
        <a:xfrm>
          <a:off x="1079500" y="1813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9327C8E9-9ACC-4DA0-BFCE-5FDA960D6FC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AFB739D-490A-480C-B5A3-27EF795B9AA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9C763ED5-D24D-497A-B071-DDA7B32C0895}"/>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7EC3BA1D-C35B-4283-B0F2-DC6F2BCCB4EE}"/>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90EFC245-EAFB-4F36-A9AA-F8848FF33B3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139700</xdr:rowOff>
    </xdr:from>
    <xdr:to>
      <xdr:col>24</xdr:col>
      <xdr:colOff>114300</xdr:colOff>
      <xdr:row>106</xdr:row>
      <xdr:rowOff>69850</xdr:rowOff>
    </xdr:to>
    <xdr:sp macro="" textlink="">
      <xdr:nvSpPr>
        <xdr:cNvPr id="417" name="楕円 416">
          <a:extLst>
            <a:ext uri="{FF2B5EF4-FFF2-40B4-BE49-F238E27FC236}">
              <a16:creationId xmlns:a16="http://schemas.microsoft.com/office/drawing/2014/main" id="{BBFD3F96-B5C3-47C5-8426-40D8BBF0EAAA}"/>
            </a:ext>
          </a:extLst>
        </xdr:cNvPr>
        <xdr:cNvSpPr/>
      </xdr:nvSpPr>
      <xdr:spPr>
        <a:xfrm>
          <a:off x="45847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162577</xdr:rowOff>
    </xdr:from>
    <xdr:ext cx="405111" cy="259045"/>
    <xdr:sp macro="" textlink="">
      <xdr:nvSpPr>
        <xdr:cNvPr id="418" name="【港湾・漁港】&#10;有形固定資産減価償却率該当値テキスト">
          <a:extLst>
            <a:ext uri="{FF2B5EF4-FFF2-40B4-BE49-F238E27FC236}">
              <a16:creationId xmlns:a16="http://schemas.microsoft.com/office/drawing/2014/main" id="{80D2B232-4BB2-4462-8761-EE8B785DF9E2}"/>
            </a:ext>
          </a:extLst>
        </xdr:cNvPr>
        <xdr:cNvSpPr txBox="1"/>
      </xdr:nvSpPr>
      <xdr:spPr>
        <a:xfrm>
          <a:off x="4673600" y="17993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115207</xdr:rowOff>
    </xdr:from>
    <xdr:to>
      <xdr:col>20</xdr:col>
      <xdr:colOff>38100</xdr:colOff>
      <xdr:row>106</xdr:row>
      <xdr:rowOff>45357</xdr:rowOff>
    </xdr:to>
    <xdr:sp macro="" textlink="">
      <xdr:nvSpPr>
        <xdr:cNvPr id="419" name="楕円 418">
          <a:extLst>
            <a:ext uri="{FF2B5EF4-FFF2-40B4-BE49-F238E27FC236}">
              <a16:creationId xmlns:a16="http://schemas.microsoft.com/office/drawing/2014/main" id="{5C4F75F8-276A-4C0A-AC27-66D5D056DDD7}"/>
            </a:ext>
          </a:extLst>
        </xdr:cNvPr>
        <xdr:cNvSpPr/>
      </xdr:nvSpPr>
      <xdr:spPr>
        <a:xfrm>
          <a:off x="37465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166007</xdr:rowOff>
    </xdr:from>
    <xdr:to>
      <xdr:col>24</xdr:col>
      <xdr:colOff>63500</xdr:colOff>
      <xdr:row>106</xdr:row>
      <xdr:rowOff>19050</xdr:rowOff>
    </xdr:to>
    <xdr:cxnSp macro="">
      <xdr:nvCxnSpPr>
        <xdr:cNvPr id="420" name="直線コネクタ 419">
          <a:extLst>
            <a:ext uri="{FF2B5EF4-FFF2-40B4-BE49-F238E27FC236}">
              <a16:creationId xmlns:a16="http://schemas.microsoft.com/office/drawing/2014/main" id="{43AE4A0D-430E-4AA1-A535-7AAA0D131910}"/>
            </a:ext>
          </a:extLst>
        </xdr:cNvPr>
        <xdr:cNvCxnSpPr/>
      </xdr:nvCxnSpPr>
      <xdr:spPr>
        <a:xfrm>
          <a:off x="3797300" y="18168257"/>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87449</xdr:rowOff>
    </xdr:from>
    <xdr:to>
      <xdr:col>15</xdr:col>
      <xdr:colOff>101600</xdr:colOff>
      <xdr:row>106</xdr:row>
      <xdr:rowOff>17599</xdr:rowOff>
    </xdr:to>
    <xdr:sp macro="" textlink="">
      <xdr:nvSpPr>
        <xdr:cNvPr id="421" name="楕円 420">
          <a:extLst>
            <a:ext uri="{FF2B5EF4-FFF2-40B4-BE49-F238E27FC236}">
              <a16:creationId xmlns:a16="http://schemas.microsoft.com/office/drawing/2014/main" id="{506FA580-043C-410C-966E-8C13904BA67F}"/>
            </a:ext>
          </a:extLst>
        </xdr:cNvPr>
        <xdr:cNvSpPr/>
      </xdr:nvSpPr>
      <xdr:spPr>
        <a:xfrm>
          <a:off x="2857500" y="1808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138249</xdr:rowOff>
    </xdr:from>
    <xdr:to>
      <xdr:col>19</xdr:col>
      <xdr:colOff>177800</xdr:colOff>
      <xdr:row>105</xdr:row>
      <xdr:rowOff>166007</xdr:rowOff>
    </xdr:to>
    <xdr:cxnSp macro="">
      <xdr:nvCxnSpPr>
        <xdr:cNvPr id="422" name="直線コネクタ 421">
          <a:extLst>
            <a:ext uri="{FF2B5EF4-FFF2-40B4-BE49-F238E27FC236}">
              <a16:creationId xmlns:a16="http://schemas.microsoft.com/office/drawing/2014/main" id="{C63E073D-87B7-4F55-B824-815D5F1F4D1A}"/>
            </a:ext>
          </a:extLst>
        </xdr:cNvPr>
        <xdr:cNvCxnSpPr/>
      </xdr:nvCxnSpPr>
      <xdr:spPr>
        <a:xfrm>
          <a:off x="2908300" y="1814049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31931</xdr:rowOff>
    </xdr:from>
    <xdr:to>
      <xdr:col>10</xdr:col>
      <xdr:colOff>165100</xdr:colOff>
      <xdr:row>105</xdr:row>
      <xdr:rowOff>133531</xdr:rowOff>
    </xdr:to>
    <xdr:sp macro="" textlink="">
      <xdr:nvSpPr>
        <xdr:cNvPr id="423" name="楕円 422">
          <a:extLst>
            <a:ext uri="{FF2B5EF4-FFF2-40B4-BE49-F238E27FC236}">
              <a16:creationId xmlns:a16="http://schemas.microsoft.com/office/drawing/2014/main" id="{5C7DB619-CF75-43B6-967B-14241B359EE9}"/>
            </a:ext>
          </a:extLst>
        </xdr:cNvPr>
        <xdr:cNvSpPr/>
      </xdr:nvSpPr>
      <xdr:spPr>
        <a:xfrm>
          <a:off x="1968500" y="1803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82731</xdr:rowOff>
    </xdr:from>
    <xdr:to>
      <xdr:col>15</xdr:col>
      <xdr:colOff>50800</xdr:colOff>
      <xdr:row>105</xdr:row>
      <xdr:rowOff>138249</xdr:rowOff>
    </xdr:to>
    <xdr:cxnSp macro="">
      <xdr:nvCxnSpPr>
        <xdr:cNvPr id="424" name="直線コネクタ 423">
          <a:extLst>
            <a:ext uri="{FF2B5EF4-FFF2-40B4-BE49-F238E27FC236}">
              <a16:creationId xmlns:a16="http://schemas.microsoft.com/office/drawing/2014/main" id="{F5680389-2C77-45B1-9EFF-19B87AB6635A}"/>
            </a:ext>
          </a:extLst>
        </xdr:cNvPr>
        <xdr:cNvCxnSpPr/>
      </xdr:nvCxnSpPr>
      <xdr:spPr>
        <a:xfrm>
          <a:off x="2019300" y="18084981"/>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4173</xdr:rowOff>
    </xdr:from>
    <xdr:to>
      <xdr:col>6</xdr:col>
      <xdr:colOff>38100</xdr:colOff>
      <xdr:row>105</xdr:row>
      <xdr:rowOff>105773</xdr:rowOff>
    </xdr:to>
    <xdr:sp macro="" textlink="">
      <xdr:nvSpPr>
        <xdr:cNvPr id="425" name="楕円 424">
          <a:extLst>
            <a:ext uri="{FF2B5EF4-FFF2-40B4-BE49-F238E27FC236}">
              <a16:creationId xmlns:a16="http://schemas.microsoft.com/office/drawing/2014/main" id="{70251708-87FB-4618-A9B2-313249091CCD}"/>
            </a:ext>
          </a:extLst>
        </xdr:cNvPr>
        <xdr:cNvSpPr/>
      </xdr:nvSpPr>
      <xdr:spPr>
        <a:xfrm>
          <a:off x="1079500" y="1800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54973</xdr:rowOff>
    </xdr:from>
    <xdr:to>
      <xdr:col>10</xdr:col>
      <xdr:colOff>114300</xdr:colOff>
      <xdr:row>105</xdr:row>
      <xdr:rowOff>82731</xdr:rowOff>
    </xdr:to>
    <xdr:cxnSp macro="">
      <xdr:nvCxnSpPr>
        <xdr:cNvPr id="426" name="直線コネクタ 425">
          <a:extLst>
            <a:ext uri="{FF2B5EF4-FFF2-40B4-BE49-F238E27FC236}">
              <a16:creationId xmlns:a16="http://schemas.microsoft.com/office/drawing/2014/main" id="{B6EC37F1-CFDE-4755-A52C-6A799B53D061}"/>
            </a:ext>
          </a:extLst>
        </xdr:cNvPr>
        <xdr:cNvCxnSpPr/>
      </xdr:nvCxnSpPr>
      <xdr:spPr>
        <a:xfrm>
          <a:off x="1130300" y="1805722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107</xdr:row>
      <xdr:rowOff>39750</xdr:rowOff>
    </xdr:from>
    <xdr:ext cx="405111" cy="259045"/>
    <xdr:sp macro="" textlink="">
      <xdr:nvSpPr>
        <xdr:cNvPr id="427" name="n_1aveValue【港湾・漁港】&#10;有形固定資産減価償却率">
          <a:extLst>
            <a:ext uri="{FF2B5EF4-FFF2-40B4-BE49-F238E27FC236}">
              <a16:creationId xmlns:a16="http://schemas.microsoft.com/office/drawing/2014/main" id="{FF0BE05D-E74E-425B-8480-A122C172FF29}"/>
            </a:ext>
          </a:extLst>
        </xdr:cNvPr>
        <xdr:cNvSpPr txBox="1"/>
      </xdr:nvSpPr>
      <xdr:spPr>
        <a:xfrm>
          <a:off x="3582044" y="1838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5459</xdr:rowOff>
    </xdr:from>
    <xdr:ext cx="405111" cy="259045"/>
    <xdr:sp macro="" textlink="">
      <xdr:nvSpPr>
        <xdr:cNvPr id="428" name="n_2aveValue【港湾・漁港】&#10;有形固定資産減価償却率">
          <a:extLst>
            <a:ext uri="{FF2B5EF4-FFF2-40B4-BE49-F238E27FC236}">
              <a16:creationId xmlns:a16="http://schemas.microsoft.com/office/drawing/2014/main" id="{E76EECEE-78E6-40A8-A8B2-A51F7896644C}"/>
            </a:ext>
          </a:extLst>
        </xdr:cNvPr>
        <xdr:cNvSpPr txBox="1"/>
      </xdr:nvSpPr>
      <xdr:spPr>
        <a:xfrm>
          <a:off x="2705744" y="1835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73314</xdr:rowOff>
    </xdr:from>
    <xdr:ext cx="405111" cy="259045"/>
    <xdr:sp macro="" textlink="">
      <xdr:nvSpPr>
        <xdr:cNvPr id="429" name="n_3aveValue【港湾・漁港】&#10;有形固定資産減価償却率">
          <a:extLst>
            <a:ext uri="{FF2B5EF4-FFF2-40B4-BE49-F238E27FC236}">
              <a16:creationId xmlns:a16="http://schemas.microsoft.com/office/drawing/2014/main" id="{0C740F34-FB1A-4817-AC07-E52E73B77C06}"/>
            </a:ext>
          </a:extLst>
        </xdr:cNvPr>
        <xdr:cNvSpPr txBox="1"/>
      </xdr:nvSpPr>
      <xdr:spPr>
        <a:xfrm>
          <a:off x="1816744" y="1773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54446</xdr:rowOff>
    </xdr:from>
    <xdr:ext cx="405111" cy="259045"/>
    <xdr:sp macro="" textlink="">
      <xdr:nvSpPr>
        <xdr:cNvPr id="430" name="n_4aveValue【港湾・漁港】&#10;有形固定資産減価償却率">
          <a:extLst>
            <a:ext uri="{FF2B5EF4-FFF2-40B4-BE49-F238E27FC236}">
              <a16:creationId xmlns:a16="http://schemas.microsoft.com/office/drawing/2014/main" id="{D0B860E9-4041-481D-AAA8-31D348EAC061}"/>
            </a:ext>
          </a:extLst>
        </xdr:cNvPr>
        <xdr:cNvSpPr txBox="1"/>
      </xdr:nvSpPr>
      <xdr:spPr>
        <a:xfrm>
          <a:off x="927744" y="1822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61884</xdr:rowOff>
    </xdr:from>
    <xdr:ext cx="405111" cy="259045"/>
    <xdr:sp macro="" textlink="">
      <xdr:nvSpPr>
        <xdr:cNvPr id="431" name="n_1mainValue【港湾・漁港】&#10;有形固定資産減価償却率">
          <a:extLst>
            <a:ext uri="{FF2B5EF4-FFF2-40B4-BE49-F238E27FC236}">
              <a16:creationId xmlns:a16="http://schemas.microsoft.com/office/drawing/2014/main" id="{304A8CA2-F425-4253-8A14-0F5F56BD029B}"/>
            </a:ext>
          </a:extLst>
        </xdr:cNvPr>
        <xdr:cNvSpPr txBox="1"/>
      </xdr:nvSpPr>
      <xdr:spPr>
        <a:xfrm>
          <a:off x="35820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34126</xdr:rowOff>
    </xdr:from>
    <xdr:ext cx="405111" cy="259045"/>
    <xdr:sp macro="" textlink="">
      <xdr:nvSpPr>
        <xdr:cNvPr id="432" name="n_2mainValue【港湾・漁港】&#10;有形固定資産減価償却率">
          <a:extLst>
            <a:ext uri="{FF2B5EF4-FFF2-40B4-BE49-F238E27FC236}">
              <a16:creationId xmlns:a16="http://schemas.microsoft.com/office/drawing/2014/main" id="{1FB8A9AC-667E-4282-AED9-FAE4B4DA7022}"/>
            </a:ext>
          </a:extLst>
        </xdr:cNvPr>
        <xdr:cNvSpPr txBox="1"/>
      </xdr:nvSpPr>
      <xdr:spPr>
        <a:xfrm>
          <a:off x="2705744" y="1786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124658</xdr:rowOff>
    </xdr:from>
    <xdr:ext cx="405111" cy="259045"/>
    <xdr:sp macro="" textlink="">
      <xdr:nvSpPr>
        <xdr:cNvPr id="433" name="n_3mainValue【港湾・漁港】&#10;有形固定資産減価償却率">
          <a:extLst>
            <a:ext uri="{FF2B5EF4-FFF2-40B4-BE49-F238E27FC236}">
              <a16:creationId xmlns:a16="http://schemas.microsoft.com/office/drawing/2014/main" id="{C4EEA493-3B7F-41DA-A22F-D88090A357F7}"/>
            </a:ext>
          </a:extLst>
        </xdr:cNvPr>
        <xdr:cNvSpPr txBox="1"/>
      </xdr:nvSpPr>
      <xdr:spPr>
        <a:xfrm>
          <a:off x="1816744" y="1812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122300</xdr:rowOff>
    </xdr:from>
    <xdr:ext cx="405111" cy="259045"/>
    <xdr:sp macro="" textlink="">
      <xdr:nvSpPr>
        <xdr:cNvPr id="434" name="n_4mainValue【港湾・漁港】&#10;有形固定資産減価償却率">
          <a:extLst>
            <a:ext uri="{FF2B5EF4-FFF2-40B4-BE49-F238E27FC236}">
              <a16:creationId xmlns:a16="http://schemas.microsoft.com/office/drawing/2014/main" id="{8D9D5C57-EA91-4AC0-99E8-4AA45BFE845F}"/>
            </a:ext>
          </a:extLst>
        </xdr:cNvPr>
        <xdr:cNvSpPr txBox="1"/>
      </xdr:nvSpPr>
      <xdr:spPr>
        <a:xfrm>
          <a:off x="927744" y="1778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C5ED8306-EBD2-4BAB-A7FA-6B0995C157C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1DACDD0C-AA3E-4145-ACD1-0C4980941E5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46C0F808-F26D-4735-B80F-EF8C69D8003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7E78F37B-FCC6-4421-9E7B-7088C4ADD0F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B4440D8B-FF6E-422D-9961-B74EEEE44A5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476FD6CD-3D35-4562-9B42-7ED2F78C1ED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B311B32B-C02C-42CA-AD71-7BFB4F2F44B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85AC6183-A122-461E-9E1A-1547A4795CF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28D6ACB6-FB94-459A-96EE-8E29CEF8887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C699458B-82FB-408A-BE13-AD28DB5B0F8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5" name="直線コネクタ 444">
          <a:extLst>
            <a:ext uri="{FF2B5EF4-FFF2-40B4-BE49-F238E27FC236}">
              <a16:creationId xmlns:a16="http://schemas.microsoft.com/office/drawing/2014/main" id="{ACE13480-DBB1-495A-AA14-1524632880F4}"/>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6" name="テキスト ボックス 445">
          <a:extLst>
            <a:ext uri="{FF2B5EF4-FFF2-40B4-BE49-F238E27FC236}">
              <a16:creationId xmlns:a16="http://schemas.microsoft.com/office/drawing/2014/main" id="{D9C92F9A-7DD7-468A-B12E-E62D6E360C54}"/>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7" name="直線コネクタ 446">
          <a:extLst>
            <a:ext uri="{FF2B5EF4-FFF2-40B4-BE49-F238E27FC236}">
              <a16:creationId xmlns:a16="http://schemas.microsoft.com/office/drawing/2014/main" id="{CCE082E7-151E-42FF-B954-ACD6F0E57E83}"/>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8" name="テキスト ボックス 447">
          <a:extLst>
            <a:ext uri="{FF2B5EF4-FFF2-40B4-BE49-F238E27FC236}">
              <a16:creationId xmlns:a16="http://schemas.microsoft.com/office/drawing/2014/main" id="{44C271C1-972B-41F4-8371-8B4CFB073AFB}"/>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9" name="直線コネクタ 448">
          <a:extLst>
            <a:ext uri="{FF2B5EF4-FFF2-40B4-BE49-F238E27FC236}">
              <a16:creationId xmlns:a16="http://schemas.microsoft.com/office/drawing/2014/main" id="{FE5B2142-D1AE-434A-A06C-4614EBBFBE59}"/>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0" name="テキスト ボックス 449">
          <a:extLst>
            <a:ext uri="{FF2B5EF4-FFF2-40B4-BE49-F238E27FC236}">
              <a16:creationId xmlns:a16="http://schemas.microsoft.com/office/drawing/2014/main" id="{D969E041-F416-4A3B-AE10-2EC5E72CC92D}"/>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1" name="直線コネクタ 450">
          <a:extLst>
            <a:ext uri="{FF2B5EF4-FFF2-40B4-BE49-F238E27FC236}">
              <a16:creationId xmlns:a16="http://schemas.microsoft.com/office/drawing/2014/main" id="{2FC881B9-FAF7-4B0E-A080-66E00E7E37BE}"/>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2" name="テキスト ボックス 451">
          <a:extLst>
            <a:ext uri="{FF2B5EF4-FFF2-40B4-BE49-F238E27FC236}">
              <a16:creationId xmlns:a16="http://schemas.microsoft.com/office/drawing/2014/main" id="{992BFAC2-9E8F-4701-99D3-DCC3BDB2D88D}"/>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B7A26F94-17CA-4DBD-A0EC-DAC9051BB36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4" name="テキスト ボックス 453">
          <a:extLst>
            <a:ext uri="{FF2B5EF4-FFF2-40B4-BE49-F238E27FC236}">
              <a16:creationId xmlns:a16="http://schemas.microsoft.com/office/drawing/2014/main" id="{EDF7C8C3-F9E4-41DF-9591-815561F6982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港湾・漁港】&#10;一人当たり有形固定資産（償却資産）額グラフ枠">
          <a:extLst>
            <a:ext uri="{FF2B5EF4-FFF2-40B4-BE49-F238E27FC236}">
              <a16:creationId xmlns:a16="http://schemas.microsoft.com/office/drawing/2014/main" id="{5C14E7C3-CEE8-40E0-B8FA-440D696EAD93}"/>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92588</xdr:rowOff>
    </xdr:from>
    <xdr:to>
      <xdr:col>54</xdr:col>
      <xdr:colOff>189865</xdr:colOff>
      <xdr:row>108</xdr:row>
      <xdr:rowOff>75278</xdr:rowOff>
    </xdr:to>
    <xdr:cxnSp macro="">
      <xdr:nvCxnSpPr>
        <xdr:cNvPr id="456" name="直線コネクタ 455">
          <a:extLst>
            <a:ext uri="{FF2B5EF4-FFF2-40B4-BE49-F238E27FC236}">
              <a16:creationId xmlns:a16="http://schemas.microsoft.com/office/drawing/2014/main" id="{57CCD864-F744-4813-B1A0-B93CC41CB00A}"/>
            </a:ext>
          </a:extLst>
        </xdr:cNvPr>
        <xdr:cNvCxnSpPr/>
      </xdr:nvCxnSpPr>
      <xdr:spPr>
        <a:xfrm flipV="1">
          <a:off x="10476865" y="17409038"/>
          <a:ext cx="0" cy="1182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79105</xdr:rowOff>
    </xdr:from>
    <xdr:ext cx="469744" cy="259045"/>
    <xdr:sp macro="" textlink="">
      <xdr:nvSpPr>
        <xdr:cNvPr id="457" name="【港湾・漁港】&#10;一人当たり有形固定資産（償却資産）額最小値テキスト">
          <a:extLst>
            <a:ext uri="{FF2B5EF4-FFF2-40B4-BE49-F238E27FC236}">
              <a16:creationId xmlns:a16="http://schemas.microsoft.com/office/drawing/2014/main" id="{8FD7366F-E35A-49ED-B48C-0BCE9F658606}"/>
            </a:ext>
          </a:extLst>
        </xdr:cNvPr>
        <xdr:cNvSpPr txBox="1"/>
      </xdr:nvSpPr>
      <xdr:spPr>
        <a:xfrm>
          <a:off x="10515600" y="18595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75278</xdr:rowOff>
    </xdr:from>
    <xdr:to>
      <xdr:col>55</xdr:col>
      <xdr:colOff>88900</xdr:colOff>
      <xdr:row>108</xdr:row>
      <xdr:rowOff>75278</xdr:rowOff>
    </xdr:to>
    <xdr:cxnSp macro="">
      <xdr:nvCxnSpPr>
        <xdr:cNvPr id="458" name="直線コネクタ 457">
          <a:extLst>
            <a:ext uri="{FF2B5EF4-FFF2-40B4-BE49-F238E27FC236}">
              <a16:creationId xmlns:a16="http://schemas.microsoft.com/office/drawing/2014/main" id="{0CA919D5-DFFA-412A-9EAC-31B7A62E26C3}"/>
            </a:ext>
          </a:extLst>
        </xdr:cNvPr>
        <xdr:cNvCxnSpPr/>
      </xdr:nvCxnSpPr>
      <xdr:spPr>
        <a:xfrm>
          <a:off x="10388600" y="18591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39265</xdr:rowOff>
    </xdr:from>
    <xdr:ext cx="690189" cy="259045"/>
    <xdr:sp macro="" textlink="">
      <xdr:nvSpPr>
        <xdr:cNvPr id="459" name="【港湾・漁港】&#10;一人当たり有形固定資産（償却資産）額最大値テキスト">
          <a:extLst>
            <a:ext uri="{FF2B5EF4-FFF2-40B4-BE49-F238E27FC236}">
              <a16:creationId xmlns:a16="http://schemas.microsoft.com/office/drawing/2014/main" id="{98118AF3-E0AA-46D0-98AE-61BDCEEFFF80}"/>
            </a:ext>
          </a:extLst>
        </xdr:cNvPr>
        <xdr:cNvSpPr txBox="1"/>
      </xdr:nvSpPr>
      <xdr:spPr>
        <a:xfrm>
          <a:off x="10515600" y="171842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2,589,157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92588</xdr:rowOff>
    </xdr:from>
    <xdr:to>
      <xdr:col>55</xdr:col>
      <xdr:colOff>88900</xdr:colOff>
      <xdr:row>101</xdr:row>
      <xdr:rowOff>92588</xdr:rowOff>
    </xdr:to>
    <xdr:cxnSp macro="">
      <xdr:nvCxnSpPr>
        <xdr:cNvPr id="460" name="直線コネクタ 459">
          <a:extLst>
            <a:ext uri="{FF2B5EF4-FFF2-40B4-BE49-F238E27FC236}">
              <a16:creationId xmlns:a16="http://schemas.microsoft.com/office/drawing/2014/main" id="{1455E0BF-1F22-429B-AD4C-0B93EE18EAAC}"/>
            </a:ext>
          </a:extLst>
        </xdr:cNvPr>
        <xdr:cNvCxnSpPr/>
      </xdr:nvCxnSpPr>
      <xdr:spPr>
        <a:xfrm>
          <a:off x="10388600" y="17409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33022</xdr:rowOff>
    </xdr:from>
    <xdr:ext cx="599010" cy="259045"/>
    <xdr:sp macro="" textlink="">
      <xdr:nvSpPr>
        <xdr:cNvPr id="461" name="【港湾・漁港】&#10;一人当たり有形固定資産（償却資産）額平均値テキスト">
          <a:extLst>
            <a:ext uri="{FF2B5EF4-FFF2-40B4-BE49-F238E27FC236}">
              <a16:creationId xmlns:a16="http://schemas.microsoft.com/office/drawing/2014/main" id="{65C436EB-6E33-496D-A79D-64AE6F9EF8CB}"/>
            </a:ext>
          </a:extLst>
        </xdr:cNvPr>
        <xdr:cNvSpPr txBox="1"/>
      </xdr:nvSpPr>
      <xdr:spPr>
        <a:xfrm>
          <a:off x="10515600" y="182067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10145</xdr:rowOff>
    </xdr:from>
    <xdr:to>
      <xdr:col>55</xdr:col>
      <xdr:colOff>50800</xdr:colOff>
      <xdr:row>107</xdr:row>
      <xdr:rowOff>111745</xdr:rowOff>
    </xdr:to>
    <xdr:sp macro="" textlink="">
      <xdr:nvSpPr>
        <xdr:cNvPr id="462" name="フローチャート: 判断 461">
          <a:extLst>
            <a:ext uri="{FF2B5EF4-FFF2-40B4-BE49-F238E27FC236}">
              <a16:creationId xmlns:a16="http://schemas.microsoft.com/office/drawing/2014/main" id="{F52793B7-87A8-4D53-8CCF-33A36F22DEB0}"/>
            </a:ext>
          </a:extLst>
        </xdr:cNvPr>
        <xdr:cNvSpPr/>
      </xdr:nvSpPr>
      <xdr:spPr>
        <a:xfrm>
          <a:off x="10426700" y="183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162733</xdr:rowOff>
    </xdr:from>
    <xdr:to>
      <xdr:col>50</xdr:col>
      <xdr:colOff>165100</xdr:colOff>
      <xdr:row>107</xdr:row>
      <xdr:rowOff>92883</xdr:rowOff>
    </xdr:to>
    <xdr:sp macro="" textlink="">
      <xdr:nvSpPr>
        <xdr:cNvPr id="463" name="フローチャート: 判断 462">
          <a:extLst>
            <a:ext uri="{FF2B5EF4-FFF2-40B4-BE49-F238E27FC236}">
              <a16:creationId xmlns:a16="http://schemas.microsoft.com/office/drawing/2014/main" id="{7ABD802C-05CE-4BEF-B48B-02FD92F06D63}"/>
            </a:ext>
          </a:extLst>
        </xdr:cNvPr>
        <xdr:cNvSpPr/>
      </xdr:nvSpPr>
      <xdr:spPr>
        <a:xfrm>
          <a:off x="9588500" y="1833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136976</xdr:rowOff>
    </xdr:from>
    <xdr:to>
      <xdr:col>46</xdr:col>
      <xdr:colOff>38100</xdr:colOff>
      <xdr:row>107</xdr:row>
      <xdr:rowOff>67126</xdr:rowOff>
    </xdr:to>
    <xdr:sp macro="" textlink="">
      <xdr:nvSpPr>
        <xdr:cNvPr id="464" name="フローチャート: 判断 463">
          <a:extLst>
            <a:ext uri="{FF2B5EF4-FFF2-40B4-BE49-F238E27FC236}">
              <a16:creationId xmlns:a16="http://schemas.microsoft.com/office/drawing/2014/main" id="{698AE38A-8B80-4033-9AF3-43E12E767EA7}"/>
            </a:ext>
          </a:extLst>
        </xdr:cNvPr>
        <xdr:cNvSpPr/>
      </xdr:nvSpPr>
      <xdr:spPr>
        <a:xfrm>
          <a:off x="8699500" y="1831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4502</xdr:rowOff>
    </xdr:from>
    <xdr:to>
      <xdr:col>41</xdr:col>
      <xdr:colOff>101600</xdr:colOff>
      <xdr:row>107</xdr:row>
      <xdr:rowOff>106102</xdr:rowOff>
    </xdr:to>
    <xdr:sp macro="" textlink="">
      <xdr:nvSpPr>
        <xdr:cNvPr id="465" name="フローチャート: 判断 464">
          <a:extLst>
            <a:ext uri="{FF2B5EF4-FFF2-40B4-BE49-F238E27FC236}">
              <a16:creationId xmlns:a16="http://schemas.microsoft.com/office/drawing/2014/main" id="{1837AF9D-427F-4251-975F-16709E55CE11}"/>
            </a:ext>
          </a:extLst>
        </xdr:cNvPr>
        <xdr:cNvSpPr/>
      </xdr:nvSpPr>
      <xdr:spPr>
        <a:xfrm>
          <a:off x="7810500" y="1834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51039</xdr:rowOff>
    </xdr:from>
    <xdr:to>
      <xdr:col>36</xdr:col>
      <xdr:colOff>165100</xdr:colOff>
      <xdr:row>107</xdr:row>
      <xdr:rowOff>152639</xdr:rowOff>
    </xdr:to>
    <xdr:sp macro="" textlink="">
      <xdr:nvSpPr>
        <xdr:cNvPr id="466" name="フローチャート: 判断 465">
          <a:extLst>
            <a:ext uri="{FF2B5EF4-FFF2-40B4-BE49-F238E27FC236}">
              <a16:creationId xmlns:a16="http://schemas.microsoft.com/office/drawing/2014/main" id="{1CD3DAC5-9AC9-4138-B535-5109B890B3B6}"/>
            </a:ext>
          </a:extLst>
        </xdr:cNvPr>
        <xdr:cNvSpPr/>
      </xdr:nvSpPr>
      <xdr:spPr>
        <a:xfrm>
          <a:off x="6921500" y="1839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948DA744-63EA-4055-8DB1-F8253D8D9E8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AA75386C-E53E-4E88-927F-DAEFDD0FFCC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91F39D12-76A6-4279-99EC-EE775CE7C5C8}"/>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B2D614E7-9D26-4933-A574-A191C1CA56F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FCA86BFC-FCDA-4DF7-BE3B-58F5C48BC523}"/>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41101</xdr:rowOff>
    </xdr:from>
    <xdr:to>
      <xdr:col>55</xdr:col>
      <xdr:colOff>50800</xdr:colOff>
      <xdr:row>107</xdr:row>
      <xdr:rowOff>142701</xdr:rowOff>
    </xdr:to>
    <xdr:sp macro="" textlink="">
      <xdr:nvSpPr>
        <xdr:cNvPr id="472" name="楕円 471">
          <a:extLst>
            <a:ext uri="{FF2B5EF4-FFF2-40B4-BE49-F238E27FC236}">
              <a16:creationId xmlns:a16="http://schemas.microsoft.com/office/drawing/2014/main" id="{80B9D022-4FC0-4636-A23C-F1EEFB67B004}"/>
            </a:ext>
          </a:extLst>
        </xdr:cNvPr>
        <xdr:cNvSpPr/>
      </xdr:nvSpPr>
      <xdr:spPr>
        <a:xfrm>
          <a:off x="10426700" y="1838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19528</xdr:rowOff>
    </xdr:from>
    <xdr:ext cx="599010" cy="259045"/>
    <xdr:sp macro="" textlink="">
      <xdr:nvSpPr>
        <xdr:cNvPr id="473" name="【港湾・漁港】&#10;一人当たり有形固定資産（償却資産）額該当値テキスト">
          <a:extLst>
            <a:ext uri="{FF2B5EF4-FFF2-40B4-BE49-F238E27FC236}">
              <a16:creationId xmlns:a16="http://schemas.microsoft.com/office/drawing/2014/main" id="{D06D3C2A-E78D-4833-95F1-1CA4BA8F96DB}"/>
            </a:ext>
          </a:extLst>
        </xdr:cNvPr>
        <xdr:cNvSpPr txBox="1"/>
      </xdr:nvSpPr>
      <xdr:spPr>
        <a:xfrm>
          <a:off x="10515600" y="18364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45124</xdr:rowOff>
    </xdr:from>
    <xdr:to>
      <xdr:col>50</xdr:col>
      <xdr:colOff>165100</xdr:colOff>
      <xdr:row>107</xdr:row>
      <xdr:rowOff>146724</xdr:rowOff>
    </xdr:to>
    <xdr:sp macro="" textlink="">
      <xdr:nvSpPr>
        <xdr:cNvPr id="474" name="楕円 473">
          <a:extLst>
            <a:ext uri="{FF2B5EF4-FFF2-40B4-BE49-F238E27FC236}">
              <a16:creationId xmlns:a16="http://schemas.microsoft.com/office/drawing/2014/main" id="{BFD3282F-0E85-4423-AFFB-8D16CF55A1C5}"/>
            </a:ext>
          </a:extLst>
        </xdr:cNvPr>
        <xdr:cNvSpPr/>
      </xdr:nvSpPr>
      <xdr:spPr>
        <a:xfrm>
          <a:off x="9588500" y="1839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91901</xdr:rowOff>
    </xdr:from>
    <xdr:to>
      <xdr:col>55</xdr:col>
      <xdr:colOff>0</xdr:colOff>
      <xdr:row>107</xdr:row>
      <xdr:rowOff>95924</xdr:rowOff>
    </xdr:to>
    <xdr:cxnSp macro="">
      <xdr:nvCxnSpPr>
        <xdr:cNvPr id="475" name="直線コネクタ 474">
          <a:extLst>
            <a:ext uri="{FF2B5EF4-FFF2-40B4-BE49-F238E27FC236}">
              <a16:creationId xmlns:a16="http://schemas.microsoft.com/office/drawing/2014/main" id="{B4D3EE4D-F88E-4062-A9FB-3FCD0628062E}"/>
            </a:ext>
          </a:extLst>
        </xdr:cNvPr>
        <xdr:cNvCxnSpPr/>
      </xdr:nvCxnSpPr>
      <xdr:spPr>
        <a:xfrm flipV="1">
          <a:off x="9639300" y="18437051"/>
          <a:ext cx="8382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48927</xdr:rowOff>
    </xdr:from>
    <xdr:to>
      <xdr:col>46</xdr:col>
      <xdr:colOff>38100</xdr:colOff>
      <xdr:row>107</xdr:row>
      <xdr:rowOff>150527</xdr:rowOff>
    </xdr:to>
    <xdr:sp macro="" textlink="">
      <xdr:nvSpPr>
        <xdr:cNvPr id="476" name="楕円 475">
          <a:extLst>
            <a:ext uri="{FF2B5EF4-FFF2-40B4-BE49-F238E27FC236}">
              <a16:creationId xmlns:a16="http://schemas.microsoft.com/office/drawing/2014/main" id="{5CA3F3E1-016E-4DAB-9FD4-747A7FB5D195}"/>
            </a:ext>
          </a:extLst>
        </xdr:cNvPr>
        <xdr:cNvSpPr/>
      </xdr:nvSpPr>
      <xdr:spPr>
        <a:xfrm>
          <a:off x="8699500" y="1839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95924</xdr:rowOff>
    </xdr:from>
    <xdr:to>
      <xdr:col>50</xdr:col>
      <xdr:colOff>114300</xdr:colOff>
      <xdr:row>107</xdr:row>
      <xdr:rowOff>99727</xdr:rowOff>
    </xdr:to>
    <xdr:cxnSp macro="">
      <xdr:nvCxnSpPr>
        <xdr:cNvPr id="477" name="直線コネクタ 476">
          <a:extLst>
            <a:ext uri="{FF2B5EF4-FFF2-40B4-BE49-F238E27FC236}">
              <a16:creationId xmlns:a16="http://schemas.microsoft.com/office/drawing/2014/main" id="{88BC8689-2732-472A-A58B-78922E60E0C2}"/>
            </a:ext>
          </a:extLst>
        </xdr:cNvPr>
        <xdr:cNvCxnSpPr/>
      </xdr:nvCxnSpPr>
      <xdr:spPr>
        <a:xfrm flipV="1">
          <a:off x="8750300" y="18441074"/>
          <a:ext cx="889000" cy="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48039</xdr:rowOff>
    </xdr:from>
    <xdr:to>
      <xdr:col>41</xdr:col>
      <xdr:colOff>101600</xdr:colOff>
      <xdr:row>107</xdr:row>
      <xdr:rowOff>149639</xdr:rowOff>
    </xdr:to>
    <xdr:sp macro="" textlink="">
      <xdr:nvSpPr>
        <xdr:cNvPr id="478" name="楕円 477">
          <a:extLst>
            <a:ext uri="{FF2B5EF4-FFF2-40B4-BE49-F238E27FC236}">
              <a16:creationId xmlns:a16="http://schemas.microsoft.com/office/drawing/2014/main" id="{F69C3A6F-C7C7-4BFA-8620-17B5F6F2D310}"/>
            </a:ext>
          </a:extLst>
        </xdr:cNvPr>
        <xdr:cNvSpPr/>
      </xdr:nvSpPr>
      <xdr:spPr>
        <a:xfrm>
          <a:off x="7810500" y="1839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98839</xdr:rowOff>
    </xdr:from>
    <xdr:to>
      <xdr:col>45</xdr:col>
      <xdr:colOff>177800</xdr:colOff>
      <xdr:row>107</xdr:row>
      <xdr:rowOff>99727</xdr:rowOff>
    </xdr:to>
    <xdr:cxnSp macro="">
      <xdr:nvCxnSpPr>
        <xdr:cNvPr id="479" name="直線コネクタ 478">
          <a:extLst>
            <a:ext uri="{FF2B5EF4-FFF2-40B4-BE49-F238E27FC236}">
              <a16:creationId xmlns:a16="http://schemas.microsoft.com/office/drawing/2014/main" id="{FEFFAF03-1263-4668-A2E0-79CB632F7C5E}"/>
            </a:ext>
          </a:extLst>
        </xdr:cNvPr>
        <xdr:cNvCxnSpPr/>
      </xdr:nvCxnSpPr>
      <xdr:spPr>
        <a:xfrm>
          <a:off x="7861300" y="18443989"/>
          <a:ext cx="889000" cy="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51781</xdr:rowOff>
    </xdr:from>
    <xdr:to>
      <xdr:col>36</xdr:col>
      <xdr:colOff>165100</xdr:colOff>
      <xdr:row>107</xdr:row>
      <xdr:rowOff>153381</xdr:rowOff>
    </xdr:to>
    <xdr:sp macro="" textlink="">
      <xdr:nvSpPr>
        <xdr:cNvPr id="480" name="楕円 479">
          <a:extLst>
            <a:ext uri="{FF2B5EF4-FFF2-40B4-BE49-F238E27FC236}">
              <a16:creationId xmlns:a16="http://schemas.microsoft.com/office/drawing/2014/main" id="{B0EC20C5-565C-4C5B-8091-9E9EE1293A31}"/>
            </a:ext>
          </a:extLst>
        </xdr:cNvPr>
        <xdr:cNvSpPr/>
      </xdr:nvSpPr>
      <xdr:spPr>
        <a:xfrm>
          <a:off x="6921500" y="1839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98839</xdr:rowOff>
    </xdr:from>
    <xdr:to>
      <xdr:col>41</xdr:col>
      <xdr:colOff>50800</xdr:colOff>
      <xdr:row>107</xdr:row>
      <xdr:rowOff>102581</xdr:rowOff>
    </xdr:to>
    <xdr:cxnSp macro="">
      <xdr:nvCxnSpPr>
        <xdr:cNvPr id="481" name="直線コネクタ 480">
          <a:extLst>
            <a:ext uri="{FF2B5EF4-FFF2-40B4-BE49-F238E27FC236}">
              <a16:creationId xmlns:a16="http://schemas.microsoft.com/office/drawing/2014/main" id="{E3C93F47-7545-4CBB-9FCC-1A72EDDDF636}"/>
            </a:ext>
          </a:extLst>
        </xdr:cNvPr>
        <xdr:cNvCxnSpPr/>
      </xdr:nvCxnSpPr>
      <xdr:spPr>
        <a:xfrm flipV="1">
          <a:off x="6972300" y="18443989"/>
          <a:ext cx="889000" cy="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109410</xdr:rowOff>
    </xdr:from>
    <xdr:ext cx="599010" cy="259045"/>
    <xdr:sp macro="" textlink="">
      <xdr:nvSpPr>
        <xdr:cNvPr id="482" name="n_1aveValue【港湾・漁港】&#10;一人当たり有形固定資産（償却資産）額">
          <a:extLst>
            <a:ext uri="{FF2B5EF4-FFF2-40B4-BE49-F238E27FC236}">
              <a16:creationId xmlns:a16="http://schemas.microsoft.com/office/drawing/2014/main" id="{3A550802-F66F-4BE4-A97D-1DFA0516BF99}"/>
            </a:ext>
          </a:extLst>
        </xdr:cNvPr>
        <xdr:cNvSpPr txBox="1"/>
      </xdr:nvSpPr>
      <xdr:spPr>
        <a:xfrm>
          <a:off x="9327095" y="1811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83653</xdr:rowOff>
    </xdr:from>
    <xdr:ext cx="599010" cy="259045"/>
    <xdr:sp macro="" textlink="">
      <xdr:nvSpPr>
        <xdr:cNvPr id="483" name="n_2aveValue【港湾・漁港】&#10;一人当たり有形固定資産（償却資産）額">
          <a:extLst>
            <a:ext uri="{FF2B5EF4-FFF2-40B4-BE49-F238E27FC236}">
              <a16:creationId xmlns:a16="http://schemas.microsoft.com/office/drawing/2014/main" id="{3D351E75-44DF-4610-9FB0-5D2223157022}"/>
            </a:ext>
          </a:extLst>
        </xdr:cNvPr>
        <xdr:cNvSpPr txBox="1"/>
      </xdr:nvSpPr>
      <xdr:spPr>
        <a:xfrm>
          <a:off x="8450795" y="1808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122629</xdr:rowOff>
    </xdr:from>
    <xdr:ext cx="599010" cy="259045"/>
    <xdr:sp macro="" textlink="">
      <xdr:nvSpPr>
        <xdr:cNvPr id="484" name="n_3aveValue【港湾・漁港】&#10;一人当たり有形固定資産（償却資産）額">
          <a:extLst>
            <a:ext uri="{FF2B5EF4-FFF2-40B4-BE49-F238E27FC236}">
              <a16:creationId xmlns:a16="http://schemas.microsoft.com/office/drawing/2014/main" id="{A82EBA96-B052-4349-94ED-010E6E4502EF}"/>
            </a:ext>
          </a:extLst>
        </xdr:cNvPr>
        <xdr:cNvSpPr txBox="1"/>
      </xdr:nvSpPr>
      <xdr:spPr>
        <a:xfrm>
          <a:off x="7561795" y="18124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169166</xdr:rowOff>
    </xdr:from>
    <xdr:ext cx="599010" cy="259045"/>
    <xdr:sp macro="" textlink="">
      <xdr:nvSpPr>
        <xdr:cNvPr id="485" name="n_4aveValue【港湾・漁港】&#10;一人当たり有形固定資産（償却資産）額">
          <a:extLst>
            <a:ext uri="{FF2B5EF4-FFF2-40B4-BE49-F238E27FC236}">
              <a16:creationId xmlns:a16="http://schemas.microsoft.com/office/drawing/2014/main" id="{F4983804-652B-4F1D-8C25-4111B1C58503}"/>
            </a:ext>
          </a:extLst>
        </xdr:cNvPr>
        <xdr:cNvSpPr txBox="1"/>
      </xdr:nvSpPr>
      <xdr:spPr>
        <a:xfrm>
          <a:off x="6672795" y="18171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137851</xdr:rowOff>
    </xdr:from>
    <xdr:ext cx="599010" cy="259045"/>
    <xdr:sp macro="" textlink="">
      <xdr:nvSpPr>
        <xdr:cNvPr id="486" name="n_1mainValue【港湾・漁港】&#10;一人当たり有形固定資産（償却資産）額">
          <a:extLst>
            <a:ext uri="{FF2B5EF4-FFF2-40B4-BE49-F238E27FC236}">
              <a16:creationId xmlns:a16="http://schemas.microsoft.com/office/drawing/2014/main" id="{7F3B81B0-C032-4773-B3E2-95F40440301F}"/>
            </a:ext>
          </a:extLst>
        </xdr:cNvPr>
        <xdr:cNvSpPr txBox="1"/>
      </xdr:nvSpPr>
      <xdr:spPr>
        <a:xfrm>
          <a:off x="9327095" y="18483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141654</xdr:rowOff>
    </xdr:from>
    <xdr:ext cx="599010" cy="259045"/>
    <xdr:sp macro="" textlink="">
      <xdr:nvSpPr>
        <xdr:cNvPr id="487" name="n_2mainValue【港湾・漁港】&#10;一人当たり有形固定資産（償却資産）額">
          <a:extLst>
            <a:ext uri="{FF2B5EF4-FFF2-40B4-BE49-F238E27FC236}">
              <a16:creationId xmlns:a16="http://schemas.microsoft.com/office/drawing/2014/main" id="{AAB55B97-CA6D-48A6-A935-88876F104B71}"/>
            </a:ext>
          </a:extLst>
        </xdr:cNvPr>
        <xdr:cNvSpPr txBox="1"/>
      </xdr:nvSpPr>
      <xdr:spPr>
        <a:xfrm>
          <a:off x="8450795" y="1848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140766</xdr:rowOff>
    </xdr:from>
    <xdr:ext cx="599010" cy="259045"/>
    <xdr:sp macro="" textlink="">
      <xdr:nvSpPr>
        <xdr:cNvPr id="488" name="n_3mainValue【港湾・漁港】&#10;一人当たり有形固定資産（償却資産）額">
          <a:extLst>
            <a:ext uri="{FF2B5EF4-FFF2-40B4-BE49-F238E27FC236}">
              <a16:creationId xmlns:a16="http://schemas.microsoft.com/office/drawing/2014/main" id="{93E52137-AB61-48F5-BA71-30C5E436E349}"/>
            </a:ext>
          </a:extLst>
        </xdr:cNvPr>
        <xdr:cNvSpPr txBox="1"/>
      </xdr:nvSpPr>
      <xdr:spPr>
        <a:xfrm>
          <a:off x="7561795" y="18485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144508</xdr:rowOff>
    </xdr:from>
    <xdr:ext cx="599010" cy="259045"/>
    <xdr:sp macro="" textlink="">
      <xdr:nvSpPr>
        <xdr:cNvPr id="489" name="n_4mainValue【港湾・漁港】&#10;一人当たり有形固定資産（償却資産）額">
          <a:extLst>
            <a:ext uri="{FF2B5EF4-FFF2-40B4-BE49-F238E27FC236}">
              <a16:creationId xmlns:a16="http://schemas.microsoft.com/office/drawing/2014/main" id="{E27D65F2-F8D9-460A-AC1D-39E9E84D6FCB}"/>
            </a:ext>
          </a:extLst>
        </xdr:cNvPr>
        <xdr:cNvSpPr txBox="1"/>
      </xdr:nvSpPr>
      <xdr:spPr>
        <a:xfrm>
          <a:off x="6672795" y="18489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DA321ED1-A37D-4C55-BD1F-F5E4B7DB78E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ED920565-20C6-451A-BD91-AC16851CBF8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13212065-E97F-4F6B-A27F-F2C4078B06B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379D08F2-521A-41A2-A0DD-39A6D1E8FFC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4C6EAF13-B895-4AE7-8FF1-D1C52B5A070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F24C7279-BC25-446B-9794-8F8B1E2E776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2D687ECD-62F7-4DB8-994A-EA86D24F667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BABECFB5-359C-4E08-A2B8-02C8329B10C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2E319851-C6A1-4524-B8CC-72C546B124F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A647EFAE-DA4E-4921-BCB4-2152864C8CE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707FAFA8-9DFD-4DA5-964D-D85CF669BAC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1" name="直線コネクタ 500">
          <a:extLst>
            <a:ext uri="{FF2B5EF4-FFF2-40B4-BE49-F238E27FC236}">
              <a16:creationId xmlns:a16="http://schemas.microsoft.com/office/drawing/2014/main" id="{F229D9F3-A4FF-4FE0-8892-ACD22AD8D54F}"/>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2" name="テキスト ボックス 501">
          <a:extLst>
            <a:ext uri="{FF2B5EF4-FFF2-40B4-BE49-F238E27FC236}">
              <a16:creationId xmlns:a16="http://schemas.microsoft.com/office/drawing/2014/main" id="{223F6DD9-6A96-4138-92BB-03860BA75407}"/>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3" name="直線コネクタ 502">
          <a:extLst>
            <a:ext uri="{FF2B5EF4-FFF2-40B4-BE49-F238E27FC236}">
              <a16:creationId xmlns:a16="http://schemas.microsoft.com/office/drawing/2014/main" id="{727D7CC7-C1D5-49E0-9AC9-EEEE10AB7EB6}"/>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4" name="テキスト ボックス 503">
          <a:extLst>
            <a:ext uri="{FF2B5EF4-FFF2-40B4-BE49-F238E27FC236}">
              <a16:creationId xmlns:a16="http://schemas.microsoft.com/office/drawing/2014/main" id="{A7CCC6DF-FB5D-48FE-BB80-4872D25C9516}"/>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5" name="直線コネクタ 504">
          <a:extLst>
            <a:ext uri="{FF2B5EF4-FFF2-40B4-BE49-F238E27FC236}">
              <a16:creationId xmlns:a16="http://schemas.microsoft.com/office/drawing/2014/main" id="{00935600-A992-41BE-8627-41C828E816AA}"/>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6" name="テキスト ボックス 505">
          <a:extLst>
            <a:ext uri="{FF2B5EF4-FFF2-40B4-BE49-F238E27FC236}">
              <a16:creationId xmlns:a16="http://schemas.microsoft.com/office/drawing/2014/main" id="{EA210EF6-43F7-43B3-8298-9CA2A99C4D6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7" name="直線コネクタ 506">
          <a:extLst>
            <a:ext uri="{FF2B5EF4-FFF2-40B4-BE49-F238E27FC236}">
              <a16:creationId xmlns:a16="http://schemas.microsoft.com/office/drawing/2014/main" id="{1B5D8C75-038D-4F5F-9D58-A6FC66CA9F82}"/>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8" name="テキスト ボックス 507">
          <a:extLst>
            <a:ext uri="{FF2B5EF4-FFF2-40B4-BE49-F238E27FC236}">
              <a16:creationId xmlns:a16="http://schemas.microsoft.com/office/drawing/2014/main" id="{6247F088-9F99-4806-8A07-55D6106BEC8C}"/>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9" name="直線コネクタ 508">
          <a:extLst>
            <a:ext uri="{FF2B5EF4-FFF2-40B4-BE49-F238E27FC236}">
              <a16:creationId xmlns:a16="http://schemas.microsoft.com/office/drawing/2014/main" id="{F6D38DF8-99DB-4157-BF6F-C6F92023784D}"/>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0" name="テキスト ボックス 509">
          <a:extLst>
            <a:ext uri="{FF2B5EF4-FFF2-40B4-BE49-F238E27FC236}">
              <a16:creationId xmlns:a16="http://schemas.microsoft.com/office/drawing/2014/main" id="{D082A63C-EBFF-4349-BA07-113F00D40AC7}"/>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1" name="直線コネクタ 510">
          <a:extLst>
            <a:ext uri="{FF2B5EF4-FFF2-40B4-BE49-F238E27FC236}">
              <a16:creationId xmlns:a16="http://schemas.microsoft.com/office/drawing/2014/main" id="{6CF550CA-310A-4D79-B101-FF61AECC8386}"/>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2" name="テキスト ボックス 511">
          <a:extLst>
            <a:ext uri="{FF2B5EF4-FFF2-40B4-BE49-F238E27FC236}">
              <a16:creationId xmlns:a16="http://schemas.microsoft.com/office/drawing/2014/main" id="{5BDA69FF-0D7D-44E6-B8FB-C409671E5E48}"/>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CD4EF304-1B03-4005-BEB8-48732A22CE1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4" name="【認定こども園・幼稚園・保育所】&#10;有形固定資産減価償却率グラフ枠">
          <a:extLst>
            <a:ext uri="{FF2B5EF4-FFF2-40B4-BE49-F238E27FC236}">
              <a16:creationId xmlns:a16="http://schemas.microsoft.com/office/drawing/2014/main" id="{2B6F7824-439A-40CC-B840-4A9F3BC02B7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27214</xdr:rowOff>
    </xdr:from>
    <xdr:to>
      <xdr:col>85</xdr:col>
      <xdr:colOff>126364</xdr:colOff>
      <xdr:row>42</xdr:row>
      <xdr:rowOff>92528</xdr:rowOff>
    </xdr:to>
    <xdr:cxnSp macro="">
      <xdr:nvCxnSpPr>
        <xdr:cNvPr id="515" name="直線コネクタ 514">
          <a:extLst>
            <a:ext uri="{FF2B5EF4-FFF2-40B4-BE49-F238E27FC236}">
              <a16:creationId xmlns:a16="http://schemas.microsoft.com/office/drawing/2014/main" id="{D5017507-D14E-49B1-AE31-7BAFE3881541}"/>
            </a:ext>
          </a:extLst>
        </xdr:cNvPr>
        <xdr:cNvCxnSpPr/>
      </xdr:nvCxnSpPr>
      <xdr:spPr>
        <a:xfrm flipV="1">
          <a:off x="16318864" y="5856514"/>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6" name="【認定こども園・幼稚園・保育所】&#10;有形固定資産減価償却率最小値テキスト">
          <a:extLst>
            <a:ext uri="{FF2B5EF4-FFF2-40B4-BE49-F238E27FC236}">
              <a16:creationId xmlns:a16="http://schemas.microsoft.com/office/drawing/2014/main" id="{534EE2D6-0E42-4BBC-878D-DB64ED827AC1}"/>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7" name="直線コネクタ 516">
          <a:extLst>
            <a:ext uri="{FF2B5EF4-FFF2-40B4-BE49-F238E27FC236}">
              <a16:creationId xmlns:a16="http://schemas.microsoft.com/office/drawing/2014/main" id="{A088D828-59AB-4BF3-A92C-C57807881B8C}"/>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145341</xdr:rowOff>
    </xdr:from>
    <xdr:ext cx="405111" cy="259045"/>
    <xdr:sp macro="" textlink="">
      <xdr:nvSpPr>
        <xdr:cNvPr id="518" name="【認定こども園・幼稚園・保育所】&#10;有形固定資産減価償却率最大値テキスト">
          <a:extLst>
            <a:ext uri="{FF2B5EF4-FFF2-40B4-BE49-F238E27FC236}">
              <a16:creationId xmlns:a16="http://schemas.microsoft.com/office/drawing/2014/main" id="{95D71E59-AADF-4C02-94CD-A386C8690060}"/>
            </a:ext>
          </a:extLst>
        </xdr:cNvPr>
        <xdr:cNvSpPr txBox="1"/>
      </xdr:nvSpPr>
      <xdr:spPr>
        <a:xfrm>
          <a:off x="16357600" y="563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27214</xdr:rowOff>
    </xdr:from>
    <xdr:to>
      <xdr:col>86</xdr:col>
      <xdr:colOff>25400</xdr:colOff>
      <xdr:row>34</xdr:row>
      <xdr:rowOff>27214</xdr:rowOff>
    </xdr:to>
    <xdr:cxnSp macro="">
      <xdr:nvCxnSpPr>
        <xdr:cNvPr id="519" name="直線コネクタ 518">
          <a:extLst>
            <a:ext uri="{FF2B5EF4-FFF2-40B4-BE49-F238E27FC236}">
              <a16:creationId xmlns:a16="http://schemas.microsoft.com/office/drawing/2014/main" id="{91C929C4-5FAB-429E-A5C6-CE86075CB9F6}"/>
            </a:ext>
          </a:extLst>
        </xdr:cNvPr>
        <xdr:cNvCxnSpPr/>
      </xdr:nvCxnSpPr>
      <xdr:spPr>
        <a:xfrm>
          <a:off x="16230600" y="585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11992</xdr:rowOff>
    </xdr:from>
    <xdr:ext cx="405111" cy="259045"/>
    <xdr:sp macro="" textlink="">
      <xdr:nvSpPr>
        <xdr:cNvPr id="520" name="【認定こども園・幼稚園・保育所】&#10;有形固定資産減価償却率平均値テキスト">
          <a:extLst>
            <a:ext uri="{FF2B5EF4-FFF2-40B4-BE49-F238E27FC236}">
              <a16:creationId xmlns:a16="http://schemas.microsoft.com/office/drawing/2014/main" id="{8BBCDC20-D37C-4317-8A39-7D97BC1DBD21}"/>
            </a:ext>
          </a:extLst>
        </xdr:cNvPr>
        <xdr:cNvSpPr txBox="1"/>
      </xdr:nvSpPr>
      <xdr:spPr>
        <a:xfrm>
          <a:off x="16357600" y="6527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33565</xdr:rowOff>
    </xdr:from>
    <xdr:to>
      <xdr:col>85</xdr:col>
      <xdr:colOff>177800</xdr:colOff>
      <xdr:row>38</xdr:row>
      <xdr:rowOff>135165</xdr:rowOff>
    </xdr:to>
    <xdr:sp macro="" textlink="">
      <xdr:nvSpPr>
        <xdr:cNvPr id="521" name="フローチャート: 判断 520">
          <a:extLst>
            <a:ext uri="{FF2B5EF4-FFF2-40B4-BE49-F238E27FC236}">
              <a16:creationId xmlns:a16="http://schemas.microsoft.com/office/drawing/2014/main" id="{60DCB5FE-5C74-4B10-8B31-A684049A31B2}"/>
            </a:ext>
          </a:extLst>
        </xdr:cNvPr>
        <xdr:cNvSpPr/>
      </xdr:nvSpPr>
      <xdr:spPr>
        <a:xfrm>
          <a:off x="16268700" y="654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89081</xdr:rowOff>
    </xdr:from>
    <xdr:to>
      <xdr:col>81</xdr:col>
      <xdr:colOff>101600</xdr:colOff>
      <xdr:row>39</xdr:row>
      <xdr:rowOff>19231</xdr:rowOff>
    </xdr:to>
    <xdr:sp macro="" textlink="">
      <xdr:nvSpPr>
        <xdr:cNvPr id="522" name="フローチャート: 判断 521">
          <a:extLst>
            <a:ext uri="{FF2B5EF4-FFF2-40B4-BE49-F238E27FC236}">
              <a16:creationId xmlns:a16="http://schemas.microsoft.com/office/drawing/2014/main" id="{2011526B-BBF0-43D7-B05A-84A5A7612902}"/>
            </a:ext>
          </a:extLst>
        </xdr:cNvPr>
        <xdr:cNvSpPr/>
      </xdr:nvSpPr>
      <xdr:spPr>
        <a:xfrm>
          <a:off x="15430500" y="660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23767</xdr:rowOff>
    </xdr:from>
    <xdr:to>
      <xdr:col>76</xdr:col>
      <xdr:colOff>165100</xdr:colOff>
      <xdr:row>38</xdr:row>
      <xdr:rowOff>125367</xdr:rowOff>
    </xdr:to>
    <xdr:sp macro="" textlink="">
      <xdr:nvSpPr>
        <xdr:cNvPr id="523" name="フローチャート: 判断 522">
          <a:extLst>
            <a:ext uri="{FF2B5EF4-FFF2-40B4-BE49-F238E27FC236}">
              <a16:creationId xmlns:a16="http://schemas.microsoft.com/office/drawing/2014/main" id="{69386B64-835D-4044-89C9-5EF553BD9FE6}"/>
            </a:ext>
          </a:extLst>
        </xdr:cNvPr>
        <xdr:cNvSpPr/>
      </xdr:nvSpPr>
      <xdr:spPr>
        <a:xfrm>
          <a:off x="14541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54791</xdr:rowOff>
    </xdr:from>
    <xdr:to>
      <xdr:col>72</xdr:col>
      <xdr:colOff>38100</xdr:colOff>
      <xdr:row>38</xdr:row>
      <xdr:rowOff>156391</xdr:rowOff>
    </xdr:to>
    <xdr:sp macro="" textlink="">
      <xdr:nvSpPr>
        <xdr:cNvPr id="524" name="フローチャート: 判断 523">
          <a:extLst>
            <a:ext uri="{FF2B5EF4-FFF2-40B4-BE49-F238E27FC236}">
              <a16:creationId xmlns:a16="http://schemas.microsoft.com/office/drawing/2014/main" id="{6628B218-CD24-43D6-A09D-35030135C934}"/>
            </a:ext>
          </a:extLst>
        </xdr:cNvPr>
        <xdr:cNvSpPr/>
      </xdr:nvSpPr>
      <xdr:spPr>
        <a:xfrm>
          <a:off x="13652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69487</xdr:rowOff>
    </xdr:from>
    <xdr:to>
      <xdr:col>67</xdr:col>
      <xdr:colOff>101600</xdr:colOff>
      <xdr:row>38</xdr:row>
      <xdr:rowOff>171087</xdr:rowOff>
    </xdr:to>
    <xdr:sp macro="" textlink="">
      <xdr:nvSpPr>
        <xdr:cNvPr id="525" name="フローチャート: 判断 524">
          <a:extLst>
            <a:ext uri="{FF2B5EF4-FFF2-40B4-BE49-F238E27FC236}">
              <a16:creationId xmlns:a16="http://schemas.microsoft.com/office/drawing/2014/main" id="{96F860D7-4F46-43C1-B501-5C80335B1E38}"/>
            </a:ext>
          </a:extLst>
        </xdr:cNvPr>
        <xdr:cNvSpPr/>
      </xdr:nvSpPr>
      <xdr:spPr>
        <a:xfrm>
          <a:off x="12763500" y="658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2069FC8D-32C8-424F-A2EB-166593469DF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FE21008B-F1DD-499E-A7FD-46A7DC3D9AC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28014033-04D3-4201-A898-20465F7E4E1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E7083FA5-58EC-4014-BD9C-25139B14CF1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B5E8D57-2D33-4725-90EC-94A94911EBA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40</xdr:row>
      <xdr:rowOff>154396</xdr:rowOff>
    </xdr:from>
    <xdr:to>
      <xdr:col>72</xdr:col>
      <xdr:colOff>38100</xdr:colOff>
      <xdr:row>41</xdr:row>
      <xdr:rowOff>84546</xdr:rowOff>
    </xdr:to>
    <xdr:sp macro="" textlink="">
      <xdr:nvSpPr>
        <xdr:cNvPr id="531" name="楕円 530">
          <a:extLst>
            <a:ext uri="{FF2B5EF4-FFF2-40B4-BE49-F238E27FC236}">
              <a16:creationId xmlns:a16="http://schemas.microsoft.com/office/drawing/2014/main" id="{CC74E4E1-6C6A-42AC-8AD0-A420D1BD8933}"/>
            </a:ext>
          </a:extLst>
        </xdr:cNvPr>
        <xdr:cNvSpPr/>
      </xdr:nvSpPr>
      <xdr:spPr>
        <a:xfrm>
          <a:off x="13652500" y="701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40</xdr:row>
      <xdr:rowOff>116840</xdr:rowOff>
    </xdr:from>
    <xdr:to>
      <xdr:col>67</xdr:col>
      <xdr:colOff>101600</xdr:colOff>
      <xdr:row>41</xdr:row>
      <xdr:rowOff>46990</xdr:rowOff>
    </xdr:to>
    <xdr:sp macro="" textlink="">
      <xdr:nvSpPr>
        <xdr:cNvPr id="532" name="楕円 531">
          <a:extLst>
            <a:ext uri="{FF2B5EF4-FFF2-40B4-BE49-F238E27FC236}">
              <a16:creationId xmlns:a16="http://schemas.microsoft.com/office/drawing/2014/main" id="{64CF19C6-0E5D-4C7A-A825-763794494CF3}"/>
            </a:ext>
          </a:extLst>
        </xdr:cNvPr>
        <xdr:cNvSpPr/>
      </xdr:nvSpPr>
      <xdr:spPr>
        <a:xfrm>
          <a:off x="12763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167640</xdr:rowOff>
    </xdr:from>
    <xdr:to>
      <xdr:col>71</xdr:col>
      <xdr:colOff>177800</xdr:colOff>
      <xdr:row>41</xdr:row>
      <xdr:rowOff>33746</xdr:rowOff>
    </xdr:to>
    <xdr:cxnSp macro="">
      <xdr:nvCxnSpPr>
        <xdr:cNvPr id="533" name="直線コネクタ 532">
          <a:extLst>
            <a:ext uri="{FF2B5EF4-FFF2-40B4-BE49-F238E27FC236}">
              <a16:creationId xmlns:a16="http://schemas.microsoft.com/office/drawing/2014/main" id="{38008E32-0818-4DD3-96D5-9AA8F1022301}"/>
            </a:ext>
          </a:extLst>
        </xdr:cNvPr>
        <xdr:cNvCxnSpPr/>
      </xdr:nvCxnSpPr>
      <xdr:spPr>
        <a:xfrm>
          <a:off x="12814300" y="702564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35758</xdr:rowOff>
    </xdr:from>
    <xdr:ext cx="405111" cy="259045"/>
    <xdr:sp macro="" textlink="">
      <xdr:nvSpPr>
        <xdr:cNvPr id="534" name="n_1aveValue【認定こども園・幼稚園・保育所】&#10;有形固定資産減価償却率">
          <a:extLst>
            <a:ext uri="{FF2B5EF4-FFF2-40B4-BE49-F238E27FC236}">
              <a16:creationId xmlns:a16="http://schemas.microsoft.com/office/drawing/2014/main" id="{BA555306-EA96-4657-BADB-20064DDF84D1}"/>
            </a:ext>
          </a:extLst>
        </xdr:cNvPr>
        <xdr:cNvSpPr txBox="1"/>
      </xdr:nvSpPr>
      <xdr:spPr>
        <a:xfrm>
          <a:off x="15266044" y="637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141894</xdr:rowOff>
    </xdr:from>
    <xdr:ext cx="405111" cy="259045"/>
    <xdr:sp macro="" textlink="">
      <xdr:nvSpPr>
        <xdr:cNvPr id="535" name="n_2aveValue【認定こども園・幼稚園・保育所】&#10;有形固定資産減価償却率">
          <a:extLst>
            <a:ext uri="{FF2B5EF4-FFF2-40B4-BE49-F238E27FC236}">
              <a16:creationId xmlns:a16="http://schemas.microsoft.com/office/drawing/2014/main" id="{87A4ACD5-EC53-4E24-8BBA-807D9EDA0822}"/>
            </a:ext>
          </a:extLst>
        </xdr:cNvPr>
        <xdr:cNvSpPr txBox="1"/>
      </xdr:nvSpPr>
      <xdr:spPr>
        <a:xfrm>
          <a:off x="143897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1469</xdr:rowOff>
    </xdr:from>
    <xdr:ext cx="405111" cy="259045"/>
    <xdr:sp macro="" textlink="">
      <xdr:nvSpPr>
        <xdr:cNvPr id="536" name="n_3aveValue【認定こども園・幼稚園・保育所】&#10;有形固定資産減価償却率">
          <a:extLst>
            <a:ext uri="{FF2B5EF4-FFF2-40B4-BE49-F238E27FC236}">
              <a16:creationId xmlns:a16="http://schemas.microsoft.com/office/drawing/2014/main" id="{49613943-40D1-4771-932B-19910B349430}"/>
            </a:ext>
          </a:extLst>
        </xdr:cNvPr>
        <xdr:cNvSpPr txBox="1"/>
      </xdr:nvSpPr>
      <xdr:spPr>
        <a:xfrm>
          <a:off x="13500744" y="634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16164</xdr:rowOff>
    </xdr:from>
    <xdr:ext cx="405111" cy="259045"/>
    <xdr:sp macro="" textlink="">
      <xdr:nvSpPr>
        <xdr:cNvPr id="537" name="n_4aveValue【認定こども園・幼稚園・保育所】&#10;有形固定資産減価償却率">
          <a:extLst>
            <a:ext uri="{FF2B5EF4-FFF2-40B4-BE49-F238E27FC236}">
              <a16:creationId xmlns:a16="http://schemas.microsoft.com/office/drawing/2014/main" id="{AC1E8C9E-424B-437F-B60F-CE347FAF619E}"/>
            </a:ext>
          </a:extLst>
        </xdr:cNvPr>
        <xdr:cNvSpPr txBox="1"/>
      </xdr:nvSpPr>
      <xdr:spPr>
        <a:xfrm>
          <a:off x="12611744" y="635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75673</xdr:rowOff>
    </xdr:from>
    <xdr:ext cx="405111" cy="259045"/>
    <xdr:sp macro="" textlink="">
      <xdr:nvSpPr>
        <xdr:cNvPr id="538" name="n_3mainValue【認定こども園・幼稚園・保育所】&#10;有形固定資産減価償却率">
          <a:extLst>
            <a:ext uri="{FF2B5EF4-FFF2-40B4-BE49-F238E27FC236}">
              <a16:creationId xmlns:a16="http://schemas.microsoft.com/office/drawing/2014/main" id="{EED7E386-612A-47D5-8E5E-9351E1D17C5B}"/>
            </a:ext>
          </a:extLst>
        </xdr:cNvPr>
        <xdr:cNvSpPr txBox="1"/>
      </xdr:nvSpPr>
      <xdr:spPr>
        <a:xfrm>
          <a:off x="13500744" y="710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38117</xdr:rowOff>
    </xdr:from>
    <xdr:ext cx="405111" cy="259045"/>
    <xdr:sp macro="" textlink="">
      <xdr:nvSpPr>
        <xdr:cNvPr id="539" name="n_4mainValue【認定こども園・幼稚園・保育所】&#10;有形固定資産減価償却率">
          <a:extLst>
            <a:ext uri="{FF2B5EF4-FFF2-40B4-BE49-F238E27FC236}">
              <a16:creationId xmlns:a16="http://schemas.microsoft.com/office/drawing/2014/main" id="{FB3BF825-80B1-4341-A55E-E75A927215E9}"/>
            </a:ext>
          </a:extLst>
        </xdr:cNvPr>
        <xdr:cNvSpPr txBox="1"/>
      </xdr:nvSpPr>
      <xdr:spPr>
        <a:xfrm>
          <a:off x="12611744" y="706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0" name="正方形/長方形 539">
          <a:extLst>
            <a:ext uri="{FF2B5EF4-FFF2-40B4-BE49-F238E27FC236}">
              <a16:creationId xmlns:a16="http://schemas.microsoft.com/office/drawing/2014/main" id="{A72C5430-65BA-49A2-8B89-A00F0CDA99D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1" name="正方形/長方形 540">
          <a:extLst>
            <a:ext uri="{FF2B5EF4-FFF2-40B4-BE49-F238E27FC236}">
              <a16:creationId xmlns:a16="http://schemas.microsoft.com/office/drawing/2014/main" id="{32EF1A04-C864-4BB4-97EB-185077CA4FC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2" name="正方形/長方形 541">
          <a:extLst>
            <a:ext uri="{FF2B5EF4-FFF2-40B4-BE49-F238E27FC236}">
              <a16:creationId xmlns:a16="http://schemas.microsoft.com/office/drawing/2014/main" id="{51436288-EEC8-46D0-84F5-17060FAF781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3" name="正方形/長方形 542">
          <a:extLst>
            <a:ext uri="{FF2B5EF4-FFF2-40B4-BE49-F238E27FC236}">
              <a16:creationId xmlns:a16="http://schemas.microsoft.com/office/drawing/2014/main" id="{873559A9-1BD2-4F92-B9F1-A89612AA86E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4" name="正方形/長方形 543">
          <a:extLst>
            <a:ext uri="{FF2B5EF4-FFF2-40B4-BE49-F238E27FC236}">
              <a16:creationId xmlns:a16="http://schemas.microsoft.com/office/drawing/2014/main" id="{16C1CCFB-D012-4A86-90A2-E9E1D5DF896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5" name="正方形/長方形 544">
          <a:extLst>
            <a:ext uri="{FF2B5EF4-FFF2-40B4-BE49-F238E27FC236}">
              <a16:creationId xmlns:a16="http://schemas.microsoft.com/office/drawing/2014/main" id="{AAE5B868-DEEA-4C09-87CE-793826F0272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6" name="正方形/長方形 545">
          <a:extLst>
            <a:ext uri="{FF2B5EF4-FFF2-40B4-BE49-F238E27FC236}">
              <a16:creationId xmlns:a16="http://schemas.microsoft.com/office/drawing/2014/main" id="{0C362FF8-8DA2-46FC-8F93-52298BABB18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7" name="正方形/長方形 546">
          <a:extLst>
            <a:ext uri="{FF2B5EF4-FFF2-40B4-BE49-F238E27FC236}">
              <a16:creationId xmlns:a16="http://schemas.microsoft.com/office/drawing/2014/main" id="{61428350-BADB-4BA3-88D0-B3FA575B0E4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8" name="テキスト ボックス 547">
          <a:extLst>
            <a:ext uri="{FF2B5EF4-FFF2-40B4-BE49-F238E27FC236}">
              <a16:creationId xmlns:a16="http://schemas.microsoft.com/office/drawing/2014/main" id="{82175D0F-AD4F-407C-B068-D10A7DF6AF0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9" name="直線コネクタ 548">
          <a:extLst>
            <a:ext uri="{FF2B5EF4-FFF2-40B4-BE49-F238E27FC236}">
              <a16:creationId xmlns:a16="http://schemas.microsoft.com/office/drawing/2014/main" id="{E27CC608-58BB-49C3-8324-54AAA6D75B3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0" name="直線コネクタ 549">
          <a:extLst>
            <a:ext uri="{FF2B5EF4-FFF2-40B4-BE49-F238E27FC236}">
              <a16:creationId xmlns:a16="http://schemas.microsoft.com/office/drawing/2014/main" id="{12267BAE-2B45-46F7-A514-DCE368EA4FA3}"/>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51" name="テキスト ボックス 550">
          <a:extLst>
            <a:ext uri="{FF2B5EF4-FFF2-40B4-BE49-F238E27FC236}">
              <a16:creationId xmlns:a16="http://schemas.microsoft.com/office/drawing/2014/main" id="{23DF093A-D8FB-4C96-8002-431FCD859575}"/>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52" name="直線コネクタ 551">
          <a:extLst>
            <a:ext uri="{FF2B5EF4-FFF2-40B4-BE49-F238E27FC236}">
              <a16:creationId xmlns:a16="http://schemas.microsoft.com/office/drawing/2014/main" id="{B17DBF71-25C6-4D18-9124-050D16D868FB}"/>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53" name="テキスト ボックス 552">
          <a:extLst>
            <a:ext uri="{FF2B5EF4-FFF2-40B4-BE49-F238E27FC236}">
              <a16:creationId xmlns:a16="http://schemas.microsoft.com/office/drawing/2014/main" id="{51862C08-B89F-4C35-8925-26FBDFD71A62}"/>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54" name="直線コネクタ 553">
          <a:extLst>
            <a:ext uri="{FF2B5EF4-FFF2-40B4-BE49-F238E27FC236}">
              <a16:creationId xmlns:a16="http://schemas.microsoft.com/office/drawing/2014/main" id="{CAD7BA6C-96A7-420D-BD1F-FBC19F085F38}"/>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55" name="テキスト ボックス 554">
          <a:extLst>
            <a:ext uri="{FF2B5EF4-FFF2-40B4-BE49-F238E27FC236}">
              <a16:creationId xmlns:a16="http://schemas.microsoft.com/office/drawing/2014/main" id="{C56D3491-AB95-4CD8-8CA6-BC2E2314A61B}"/>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56" name="直線コネクタ 555">
          <a:extLst>
            <a:ext uri="{FF2B5EF4-FFF2-40B4-BE49-F238E27FC236}">
              <a16:creationId xmlns:a16="http://schemas.microsoft.com/office/drawing/2014/main" id="{D318C011-F813-48DB-804E-A6FA3097E5B9}"/>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57" name="テキスト ボックス 556">
          <a:extLst>
            <a:ext uri="{FF2B5EF4-FFF2-40B4-BE49-F238E27FC236}">
              <a16:creationId xmlns:a16="http://schemas.microsoft.com/office/drawing/2014/main" id="{498EA588-FEBE-4367-B4CE-780F0315ABD6}"/>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58" name="直線コネクタ 557">
          <a:extLst>
            <a:ext uri="{FF2B5EF4-FFF2-40B4-BE49-F238E27FC236}">
              <a16:creationId xmlns:a16="http://schemas.microsoft.com/office/drawing/2014/main" id="{FED24BAF-76ED-421F-844E-F78EEAAA33E1}"/>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59" name="テキスト ボックス 558">
          <a:extLst>
            <a:ext uri="{FF2B5EF4-FFF2-40B4-BE49-F238E27FC236}">
              <a16:creationId xmlns:a16="http://schemas.microsoft.com/office/drawing/2014/main" id="{4FBCCAFA-49BA-4C05-8645-8546BF603E15}"/>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0" name="直線コネクタ 559">
          <a:extLst>
            <a:ext uri="{FF2B5EF4-FFF2-40B4-BE49-F238E27FC236}">
              <a16:creationId xmlns:a16="http://schemas.microsoft.com/office/drawing/2014/main" id="{BB7DC703-BFA8-4989-BA42-79C1E1E166F6}"/>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61" name="テキスト ボックス 560">
          <a:extLst>
            <a:ext uri="{FF2B5EF4-FFF2-40B4-BE49-F238E27FC236}">
              <a16:creationId xmlns:a16="http://schemas.microsoft.com/office/drawing/2014/main" id="{A8DF396D-D25B-46E7-A9CE-C3CBA6D2DE5A}"/>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2" name="直線コネクタ 561">
          <a:extLst>
            <a:ext uri="{FF2B5EF4-FFF2-40B4-BE49-F238E27FC236}">
              <a16:creationId xmlns:a16="http://schemas.microsoft.com/office/drawing/2014/main" id="{3DC7AD7B-EEB5-442F-B76D-0B3F9606674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3" name="テキスト ボックス 562">
          <a:extLst>
            <a:ext uri="{FF2B5EF4-FFF2-40B4-BE49-F238E27FC236}">
              <a16:creationId xmlns:a16="http://schemas.microsoft.com/office/drawing/2014/main" id="{57AC17B2-DAAD-4E17-A524-360639F2343F}"/>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4" name="【認定こども園・幼稚園・保育所】&#10;一人当たり面積グラフ枠">
          <a:extLst>
            <a:ext uri="{FF2B5EF4-FFF2-40B4-BE49-F238E27FC236}">
              <a16:creationId xmlns:a16="http://schemas.microsoft.com/office/drawing/2014/main" id="{06E955E5-6C93-4597-96B5-CB3458C1D39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120287</xdr:rowOff>
    </xdr:from>
    <xdr:to>
      <xdr:col>116</xdr:col>
      <xdr:colOff>62864</xdr:colOff>
      <xdr:row>41</xdr:row>
      <xdr:rowOff>146413</xdr:rowOff>
    </xdr:to>
    <xdr:cxnSp macro="">
      <xdr:nvCxnSpPr>
        <xdr:cNvPr id="565" name="直線コネクタ 564">
          <a:extLst>
            <a:ext uri="{FF2B5EF4-FFF2-40B4-BE49-F238E27FC236}">
              <a16:creationId xmlns:a16="http://schemas.microsoft.com/office/drawing/2014/main" id="{2689C8B6-2D58-487C-81A9-75A87C76FA6B}"/>
            </a:ext>
          </a:extLst>
        </xdr:cNvPr>
        <xdr:cNvCxnSpPr/>
      </xdr:nvCxnSpPr>
      <xdr:spPr>
        <a:xfrm flipV="1">
          <a:off x="22160864" y="5778137"/>
          <a:ext cx="0" cy="1397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150240</xdr:rowOff>
    </xdr:from>
    <xdr:ext cx="469744" cy="259045"/>
    <xdr:sp macro="" textlink="">
      <xdr:nvSpPr>
        <xdr:cNvPr id="566" name="【認定こども園・幼稚園・保育所】&#10;一人当たり面積最小値テキスト">
          <a:extLst>
            <a:ext uri="{FF2B5EF4-FFF2-40B4-BE49-F238E27FC236}">
              <a16:creationId xmlns:a16="http://schemas.microsoft.com/office/drawing/2014/main" id="{F0E3B0C3-6E2C-4955-8DEE-43AB004C65E1}"/>
            </a:ext>
          </a:extLst>
        </xdr:cNvPr>
        <xdr:cNvSpPr txBox="1"/>
      </xdr:nvSpPr>
      <xdr:spPr>
        <a:xfrm>
          <a:off x="22199600" y="717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146413</xdr:rowOff>
    </xdr:from>
    <xdr:to>
      <xdr:col>116</xdr:col>
      <xdr:colOff>152400</xdr:colOff>
      <xdr:row>41</xdr:row>
      <xdr:rowOff>146413</xdr:rowOff>
    </xdr:to>
    <xdr:cxnSp macro="">
      <xdr:nvCxnSpPr>
        <xdr:cNvPr id="567" name="直線コネクタ 566">
          <a:extLst>
            <a:ext uri="{FF2B5EF4-FFF2-40B4-BE49-F238E27FC236}">
              <a16:creationId xmlns:a16="http://schemas.microsoft.com/office/drawing/2014/main" id="{94B69CBD-77CB-4AB0-B85A-3D90F2B44566}"/>
            </a:ext>
          </a:extLst>
        </xdr:cNvPr>
        <xdr:cNvCxnSpPr/>
      </xdr:nvCxnSpPr>
      <xdr:spPr>
        <a:xfrm>
          <a:off x="22072600" y="717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66964</xdr:rowOff>
    </xdr:from>
    <xdr:ext cx="469744" cy="259045"/>
    <xdr:sp macro="" textlink="">
      <xdr:nvSpPr>
        <xdr:cNvPr id="568" name="【認定こども園・幼稚園・保育所】&#10;一人当たり面積最大値テキスト">
          <a:extLst>
            <a:ext uri="{FF2B5EF4-FFF2-40B4-BE49-F238E27FC236}">
              <a16:creationId xmlns:a16="http://schemas.microsoft.com/office/drawing/2014/main" id="{38BC24ED-8DFF-4FAF-9285-50755A225AD9}"/>
            </a:ext>
          </a:extLst>
        </xdr:cNvPr>
        <xdr:cNvSpPr txBox="1"/>
      </xdr:nvSpPr>
      <xdr:spPr>
        <a:xfrm>
          <a:off x="22199600" y="555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120287</xdr:rowOff>
    </xdr:from>
    <xdr:to>
      <xdr:col>116</xdr:col>
      <xdr:colOff>152400</xdr:colOff>
      <xdr:row>33</xdr:row>
      <xdr:rowOff>120287</xdr:rowOff>
    </xdr:to>
    <xdr:cxnSp macro="">
      <xdr:nvCxnSpPr>
        <xdr:cNvPr id="569" name="直線コネクタ 568">
          <a:extLst>
            <a:ext uri="{FF2B5EF4-FFF2-40B4-BE49-F238E27FC236}">
              <a16:creationId xmlns:a16="http://schemas.microsoft.com/office/drawing/2014/main" id="{F1975F28-C42E-42BC-8CF4-001171145F26}"/>
            </a:ext>
          </a:extLst>
        </xdr:cNvPr>
        <xdr:cNvCxnSpPr/>
      </xdr:nvCxnSpPr>
      <xdr:spPr>
        <a:xfrm>
          <a:off x="22072600" y="577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154050</xdr:rowOff>
    </xdr:from>
    <xdr:ext cx="469744" cy="259045"/>
    <xdr:sp macro="" textlink="">
      <xdr:nvSpPr>
        <xdr:cNvPr id="570" name="【認定こども園・幼稚園・保育所】&#10;一人当たり面積平均値テキスト">
          <a:extLst>
            <a:ext uri="{FF2B5EF4-FFF2-40B4-BE49-F238E27FC236}">
              <a16:creationId xmlns:a16="http://schemas.microsoft.com/office/drawing/2014/main" id="{A294E048-B87F-4DAC-8B27-3C9C6BB62053}"/>
            </a:ext>
          </a:extLst>
        </xdr:cNvPr>
        <xdr:cNvSpPr txBox="1"/>
      </xdr:nvSpPr>
      <xdr:spPr>
        <a:xfrm>
          <a:off x="22199600" y="6669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4173</xdr:rowOff>
    </xdr:from>
    <xdr:to>
      <xdr:col>116</xdr:col>
      <xdr:colOff>114300</xdr:colOff>
      <xdr:row>39</xdr:row>
      <xdr:rowOff>105773</xdr:rowOff>
    </xdr:to>
    <xdr:sp macro="" textlink="">
      <xdr:nvSpPr>
        <xdr:cNvPr id="571" name="フローチャート: 判断 570">
          <a:extLst>
            <a:ext uri="{FF2B5EF4-FFF2-40B4-BE49-F238E27FC236}">
              <a16:creationId xmlns:a16="http://schemas.microsoft.com/office/drawing/2014/main" id="{7C27B8F1-2CE8-4118-8964-D9C9D6E3C65A}"/>
            </a:ext>
          </a:extLst>
        </xdr:cNvPr>
        <xdr:cNvSpPr/>
      </xdr:nvSpPr>
      <xdr:spPr>
        <a:xfrm>
          <a:off x="22110700" y="669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133169</xdr:rowOff>
    </xdr:from>
    <xdr:to>
      <xdr:col>112</xdr:col>
      <xdr:colOff>38100</xdr:colOff>
      <xdr:row>39</xdr:row>
      <xdr:rowOff>63319</xdr:rowOff>
    </xdr:to>
    <xdr:sp macro="" textlink="">
      <xdr:nvSpPr>
        <xdr:cNvPr id="572" name="フローチャート: 判断 571">
          <a:extLst>
            <a:ext uri="{FF2B5EF4-FFF2-40B4-BE49-F238E27FC236}">
              <a16:creationId xmlns:a16="http://schemas.microsoft.com/office/drawing/2014/main" id="{7C2F8AC7-CC39-4899-B247-A130AF4C32A6}"/>
            </a:ext>
          </a:extLst>
        </xdr:cNvPr>
        <xdr:cNvSpPr/>
      </xdr:nvSpPr>
      <xdr:spPr>
        <a:xfrm>
          <a:off x="212725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120106</xdr:rowOff>
    </xdr:from>
    <xdr:to>
      <xdr:col>107</xdr:col>
      <xdr:colOff>101600</xdr:colOff>
      <xdr:row>39</xdr:row>
      <xdr:rowOff>50256</xdr:rowOff>
    </xdr:to>
    <xdr:sp macro="" textlink="">
      <xdr:nvSpPr>
        <xdr:cNvPr id="573" name="フローチャート: 判断 572">
          <a:extLst>
            <a:ext uri="{FF2B5EF4-FFF2-40B4-BE49-F238E27FC236}">
              <a16:creationId xmlns:a16="http://schemas.microsoft.com/office/drawing/2014/main" id="{8312EB0C-59FE-4BCF-BE6C-AC4FBCA63055}"/>
            </a:ext>
          </a:extLst>
        </xdr:cNvPr>
        <xdr:cNvSpPr/>
      </xdr:nvSpPr>
      <xdr:spPr>
        <a:xfrm>
          <a:off x="20383500" y="663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110309</xdr:rowOff>
    </xdr:from>
    <xdr:to>
      <xdr:col>102</xdr:col>
      <xdr:colOff>165100</xdr:colOff>
      <xdr:row>39</xdr:row>
      <xdr:rowOff>40459</xdr:rowOff>
    </xdr:to>
    <xdr:sp macro="" textlink="">
      <xdr:nvSpPr>
        <xdr:cNvPr id="574" name="フローチャート: 判断 573">
          <a:extLst>
            <a:ext uri="{FF2B5EF4-FFF2-40B4-BE49-F238E27FC236}">
              <a16:creationId xmlns:a16="http://schemas.microsoft.com/office/drawing/2014/main" id="{7987CDE9-A930-4A26-AF6A-A1346DF4343E}"/>
            </a:ext>
          </a:extLst>
        </xdr:cNvPr>
        <xdr:cNvSpPr/>
      </xdr:nvSpPr>
      <xdr:spPr>
        <a:xfrm>
          <a:off x="19494500" y="662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116840</xdr:rowOff>
    </xdr:from>
    <xdr:to>
      <xdr:col>98</xdr:col>
      <xdr:colOff>38100</xdr:colOff>
      <xdr:row>39</xdr:row>
      <xdr:rowOff>46990</xdr:rowOff>
    </xdr:to>
    <xdr:sp macro="" textlink="">
      <xdr:nvSpPr>
        <xdr:cNvPr id="575" name="フローチャート: 判断 574">
          <a:extLst>
            <a:ext uri="{FF2B5EF4-FFF2-40B4-BE49-F238E27FC236}">
              <a16:creationId xmlns:a16="http://schemas.microsoft.com/office/drawing/2014/main" id="{322DA0B6-565C-422E-AA6C-AAB191F2AD1E}"/>
            </a:ext>
          </a:extLst>
        </xdr:cNvPr>
        <xdr:cNvSpPr/>
      </xdr:nvSpPr>
      <xdr:spPr>
        <a:xfrm>
          <a:off x="18605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8FAA836A-8E8B-4C91-984A-9C998F6176A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BADE7A1B-371D-4C25-8C57-0F4C9CDBEDD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06D71192-20D5-4683-917F-CB6076F6C55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81FCC72D-4539-4082-B336-85D09121ED5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BEF58B8E-8A12-4B41-9599-2458CA9FD3B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40</xdr:row>
      <xdr:rowOff>31931</xdr:rowOff>
    </xdr:from>
    <xdr:to>
      <xdr:col>102</xdr:col>
      <xdr:colOff>165100</xdr:colOff>
      <xdr:row>40</xdr:row>
      <xdr:rowOff>133531</xdr:rowOff>
    </xdr:to>
    <xdr:sp macro="" textlink="">
      <xdr:nvSpPr>
        <xdr:cNvPr id="581" name="楕円 580">
          <a:extLst>
            <a:ext uri="{FF2B5EF4-FFF2-40B4-BE49-F238E27FC236}">
              <a16:creationId xmlns:a16="http://schemas.microsoft.com/office/drawing/2014/main" id="{8E23A86E-C1A6-4758-AD2F-FDF350301731}"/>
            </a:ext>
          </a:extLst>
        </xdr:cNvPr>
        <xdr:cNvSpPr/>
      </xdr:nvSpPr>
      <xdr:spPr>
        <a:xfrm>
          <a:off x="19494500" y="68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41728</xdr:rowOff>
    </xdr:from>
    <xdr:to>
      <xdr:col>98</xdr:col>
      <xdr:colOff>38100</xdr:colOff>
      <xdr:row>40</xdr:row>
      <xdr:rowOff>143328</xdr:rowOff>
    </xdr:to>
    <xdr:sp macro="" textlink="">
      <xdr:nvSpPr>
        <xdr:cNvPr id="582" name="楕円 581">
          <a:extLst>
            <a:ext uri="{FF2B5EF4-FFF2-40B4-BE49-F238E27FC236}">
              <a16:creationId xmlns:a16="http://schemas.microsoft.com/office/drawing/2014/main" id="{094FCAF2-070D-4DA7-9C3E-CAFDC6A2E49A}"/>
            </a:ext>
          </a:extLst>
        </xdr:cNvPr>
        <xdr:cNvSpPr/>
      </xdr:nvSpPr>
      <xdr:spPr>
        <a:xfrm>
          <a:off x="186055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82731</xdr:rowOff>
    </xdr:from>
    <xdr:to>
      <xdr:col>102</xdr:col>
      <xdr:colOff>114300</xdr:colOff>
      <xdr:row>40</xdr:row>
      <xdr:rowOff>92528</xdr:rowOff>
    </xdr:to>
    <xdr:cxnSp macro="">
      <xdr:nvCxnSpPr>
        <xdr:cNvPr id="583" name="直線コネクタ 582">
          <a:extLst>
            <a:ext uri="{FF2B5EF4-FFF2-40B4-BE49-F238E27FC236}">
              <a16:creationId xmlns:a16="http://schemas.microsoft.com/office/drawing/2014/main" id="{4D281399-244C-4366-921E-30FC64BB44F2}"/>
            </a:ext>
          </a:extLst>
        </xdr:cNvPr>
        <xdr:cNvCxnSpPr/>
      </xdr:nvCxnSpPr>
      <xdr:spPr>
        <a:xfrm flipV="1">
          <a:off x="18656300" y="6940731"/>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79846</xdr:rowOff>
    </xdr:from>
    <xdr:ext cx="469744" cy="259045"/>
    <xdr:sp macro="" textlink="">
      <xdr:nvSpPr>
        <xdr:cNvPr id="584" name="n_1aveValue【認定こども園・幼稚園・保育所】&#10;一人当たり面積">
          <a:extLst>
            <a:ext uri="{FF2B5EF4-FFF2-40B4-BE49-F238E27FC236}">
              <a16:creationId xmlns:a16="http://schemas.microsoft.com/office/drawing/2014/main" id="{A8891EF2-6C0F-4991-ABC9-42CA60470662}"/>
            </a:ext>
          </a:extLst>
        </xdr:cNvPr>
        <xdr:cNvSpPr txBox="1"/>
      </xdr:nvSpPr>
      <xdr:spPr>
        <a:xfrm>
          <a:off x="21075727" y="642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66783</xdr:rowOff>
    </xdr:from>
    <xdr:ext cx="469744" cy="259045"/>
    <xdr:sp macro="" textlink="">
      <xdr:nvSpPr>
        <xdr:cNvPr id="585" name="n_2aveValue【認定こども園・幼稚園・保育所】&#10;一人当たり面積">
          <a:extLst>
            <a:ext uri="{FF2B5EF4-FFF2-40B4-BE49-F238E27FC236}">
              <a16:creationId xmlns:a16="http://schemas.microsoft.com/office/drawing/2014/main" id="{A14DF4DB-6475-46D2-BDFC-EECC3D1866F2}"/>
            </a:ext>
          </a:extLst>
        </xdr:cNvPr>
        <xdr:cNvSpPr txBox="1"/>
      </xdr:nvSpPr>
      <xdr:spPr>
        <a:xfrm>
          <a:off x="20199427" y="641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56985</xdr:rowOff>
    </xdr:from>
    <xdr:ext cx="469744" cy="259045"/>
    <xdr:sp macro="" textlink="">
      <xdr:nvSpPr>
        <xdr:cNvPr id="586" name="n_3aveValue【認定こども園・幼稚園・保育所】&#10;一人当たり面積">
          <a:extLst>
            <a:ext uri="{FF2B5EF4-FFF2-40B4-BE49-F238E27FC236}">
              <a16:creationId xmlns:a16="http://schemas.microsoft.com/office/drawing/2014/main" id="{11332829-103F-40B0-9BF5-1238DC5D4999}"/>
            </a:ext>
          </a:extLst>
        </xdr:cNvPr>
        <xdr:cNvSpPr txBox="1"/>
      </xdr:nvSpPr>
      <xdr:spPr>
        <a:xfrm>
          <a:off x="19310427" y="640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63517</xdr:rowOff>
    </xdr:from>
    <xdr:ext cx="469744" cy="259045"/>
    <xdr:sp macro="" textlink="">
      <xdr:nvSpPr>
        <xdr:cNvPr id="587" name="n_4aveValue【認定こども園・幼稚園・保育所】&#10;一人当たり面積">
          <a:extLst>
            <a:ext uri="{FF2B5EF4-FFF2-40B4-BE49-F238E27FC236}">
              <a16:creationId xmlns:a16="http://schemas.microsoft.com/office/drawing/2014/main" id="{CDE11724-32DE-4FC3-8A9D-DC2519F857AC}"/>
            </a:ext>
          </a:extLst>
        </xdr:cNvPr>
        <xdr:cNvSpPr txBox="1"/>
      </xdr:nvSpPr>
      <xdr:spPr>
        <a:xfrm>
          <a:off x="184214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124658</xdr:rowOff>
    </xdr:from>
    <xdr:ext cx="469744" cy="259045"/>
    <xdr:sp macro="" textlink="">
      <xdr:nvSpPr>
        <xdr:cNvPr id="588" name="n_3mainValue【認定こども園・幼稚園・保育所】&#10;一人当たり面積">
          <a:extLst>
            <a:ext uri="{FF2B5EF4-FFF2-40B4-BE49-F238E27FC236}">
              <a16:creationId xmlns:a16="http://schemas.microsoft.com/office/drawing/2014/main" id="{02E58D59-ADAB-42AC-9E44-D58F31280E19}"/>
            </a:ext>
          </a:extLst>
        </xdr:cNvPr>
        <xdr:cNvSpPr txBox="1"/>
      </xdr:nvSpPr>
      <xdr:spPr>
        <a:xfrm>
          <a:off x="19310427" y="698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134455</xdr:rowOff>
    </xdr:from>
    <xdr:ext cx="469744" cy="259045"/>
    <xdr:sp macro="" textlink="">
      <xdr:nvSpPr>
        <xdr:cNvPr id="589" name="n_4mainValue【認定こども園・幼稚園・保育所】&#10;一人当たり面積">
          <a:extLst>
            <a:ext uri="{FF2B5EF4-FFF2-40B4-BE49-F238E27FC236}">
              <a16:creationId xmlns:a16="http://schemas.microsoft.com/office/drawing/2014/main" id="{EE1E7257-B8E8-4CED-B8B7-0749640A2425}"/>
            </a:ext>
          </a:extLst>
        </xdr:cNvPr>
        <xdr:cNvSpPr txBox="1"/>
      </xdr:nvSpPr>
      <xdr:spPr>
        <a:xfrm>
          <a:off x="18421427" y="699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0" name="正方形/長方形 589">
          <a:extLst>
            <a:ext uri="{FF2B5EF4-FFF2-40B4-BE49-F238E27FC236}">
              <a16:creationId xmlns:a16="http://schemas.microsoft.com/office/drawing/2014/main" id="{1EDD1C5E-31A8-447C-9B69-1D9743B5A87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1" name="正方形/長方形 590">
          <a:extLst>
            <a:ext uri="{FF2B5EF4-FFF2-40B4-BE49-F238E27FC236}">
              <a16:creationId xmlns:a16="http://schemas.microsoft.com/office/drawing/2014/main" id="{F04B9C7E-7DE4-4D3C-A613-863AAB1BBC0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2" name="正方形/長方形 591">
          <a:extLst>
            <a:ext uri="{FF2B5EF4-FFF2-40B4-BE49-F238E27FC236}">
              <a16:creationId xmlns:a16="http://schemas.microsoft.com/office/drawing/2014/main" id="{21042058-F4F5-4785-9533-77762E269F8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3" name="正方形/長方形 592">
          <a:extLst>
            <a:ext uri="{FF2B5EF4-FFF2-40B4-BE49-F238E27FC236}">
              <a16:creationId xmlns:a16="http://schemas.microsoft.com/office/drawing/2014/main" id="{1C8539DD-5CF3-409E-B19A-359200F3165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4" name="正方形/長方形 593">
          <a:extLst>
            <a:ext uri="{FF2B5EF4-FFF2-40B4-BE49-F238E27FC236}">
              <a16:creationId xmlns:a16="http://schemas.microsoft.com/office/drawing/2014/main" id="{FE621D38-C5C1-4CE4-8CDF-161C0923550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5" name="正方形/長方形 594">
          <a:extLst>
            <a:ext uri="{FF2B5EF4-FFF2-40B4-BE49-F238E27FC236}">
              <a16:creationId xmlns:a16="http://schemas.microsoft.com/office/drawing/2014/main" id="{584EC6C9-03A8-4867-9CD6-B86CC394FBC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6" name="正方形/長方形 595">
          <a:extLst>
            <a:ext uri="{FF2B5EF4-FFF2-40B4-BE49-F238E27FC236}">
              <a16:creationId xmlns:a16="http://schemas.microsoft.com/office/drawing/2014/main" id="{B5B4EB16-C517-4BF9-A5F0-AC50CF0D36A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7" name="正方形/長方形 596">
          <a:extLst>
            <a:ext uri="{FF2B5EF4-FFF2-40B4-BE49-F238E27FC236}">
              <a16:creationId xmlns:a16="http://schemas.microsoft.com/office/drawing/2014/main" id="{6EF7D845-76CB-4E3B-915B-E79D083BC97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8" name="テキスト ボックス 597">
          <a:extLst>
            <a:ext uri="{FF2B5EF4-FFF2-40B4-BE49-F238E27FC236}">
              <a16:creationId xmlns:a16="http://schemas.microsoft.com/office/drawing/2014/main" id="{D7100E22-F119-47ED-BC44-8255FC2A7AB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9" name="直線コネクタ 598">
          <a:extLst>
            <a:ext uri="{FF2B5EF4-FFF2-40B4-BE49-F238E27FC236}">
              <a16:creationId xmlns:a16="http://schemas.microsoft.com/office/drawing/2014/main" id="{08D9288F-2915-4D19-8EED-5C78B1A0583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0" name="テキスト ボックス 599">
          <a:extLst>
            <a:ext uri="{FF2B5EF4-FFF2-40B4-BE49-F238E27FC236}">
              <a16:creationId xmlns:a16="http://schemas.microsoft.com/office/drawing/2014/main" id="{B78FCB77-E145-4831-80A6-DAEC5F32ED8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01" name="直線コネクタ 600">
          <a:extLst>
            <a:ext uri="{FF2B5EF4-FFF2-40B4-BE49-F238E27FC236}">
              <a16:creationId xmlns:a16="http://schemas.microsoft.com/office/drawing/2014/main" id="{04BC642D-0CC4-4CB8-9E29-24161C281CFF}"/>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02" name="テキスト ボックス 601">
          <a:extLst>
            <a:ext uri="{FF2B5EF4-FFF2-40B4-BE49-F238E27FC236}">
              <a16:creationId xmlns:a16="http://schemas.microsoft.com/office/drawing/2014/main" id="{B2F0CC09-ECB6-4E2B-9409-B5AE4EDDB13C}"/>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03" name="直線コネクタ 602">
          <a:extLst>
            <a:ext uri="{FF2B5EF4-FFF2-40B4-BE49-F238E27FC236}">
              <a16:creationId xmlns:a16="http://schemas.microsoft.com/office/drawing/2014/main" id="{3B0DCA70-218A-458A-845F-0423FD60838A}"/>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04" name="テキスト ボックス 603">
          <a:extLst>
            <a:ext uri="{FF2B5EF4-FFF2-40B4-BE49-F238E27FC236}">
              <a16:creationId xmlns:a16="http://schemas.microsoft.com/office/drawing/2014/main" id="{B68290C8-A34C-437D-B95D-9D22CB44CD9C}"/>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05" name="直線コネクタ 604">
          <a:extLst>
            <a:ext uri="{FF2B5EF4-FFF2-40B4-BE49-F238E27FC236}">
              <a16:creationId xmlns:a16="http://schemas.microsoft.com/office/drawing/2014/main" id="{A1A21CF7-C564-44CF-877C-17B17EF2C205}"/>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06" name="テキスト ボックス 605">
          <a:extLst>
            <a:ext uri="{FF2B5EF4-FFF2-40B4-BE49-F238E27FC236}">
              <a16:creationId xmlns:a16="http://schemas.microsoft.com/office/drawing/2014/main" id="{1633DAE5-AA72-44A8-9249-23E893AEC266}"/>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07" name="直線コネクタ 606">
          <a:extLst>
            <a:ext uri="{FF2B5EF4-FFF2-40B4-BE49-F238E27FC236}">
              <a16:creationId xmlns:a16="http://schemas.microsoft.com/office/drawing/2014/main" id="{F59EFFAA-A4E0-4927-B445-AC642B9BEBB7}"/>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08" name="テキスト ボックス 607">
          <a:extLst>
            <a:ext uri="{FF2B5EF4-FFF2-40B4-BE49-F238E27FC236}">
              <a16:creationId xmlns:a16="http://schemas.microsoft.com/office/drawing/2014/main" id="{4A287140-E8AF-4708-A99A-3A97EA69BDC6}"/>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9" name="直線コネクタ 608">
          <a:extLst>
            <a:ext uri="{FF2B5EF4-FFF2-40B4-BE49-F238E27FC236}">
              <a16:creationId xmlns:a16="http://schemas.microsoft.com/office/drawing/2014/main" id="{AACD1FF0-9DEE-40F0-8605-85625A1C0BB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10" name="テキスト ボックス 609">
          <a:extLst>
            <a:ext uri="{FF2B5EF4-FFF2-40B4-BE49-F238E27FC236}">
              <a16:creationId xmlns:a16="http://schemas.microsoft.com/office/drawing/2014/main" id="{9B3DC159-7683-408A-9CA2-24D2E3BA2001}"/>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11" name="【学校施設】&#10;有形固定資産減価償却率グラフ枠">
          <a:extLst>
            <a:ext uri="{FF2B5EF4-FFF2-40B4-BE49-F238E27FC236}">
              <a16:creationId xmlns:a16="http://schemas.microsoft.com/office/drawing/2014/main" id="{77AC3D96-F5A5-4B69-BB1B-90F285A2DCE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73152</xdr:rowOff>
    </xdr:from>
    <xdr:to>
      <xdr:col>85</xdr:col>
      <xdr:colOff>126364</xdr:colOff>
      <xdr:row>62</xdr:row>
      <xdr:rowOff>86868</xdr:rowOff>
    </xdr:to>
    <xdr:cxnSp macro="">
      <xdr:nvCxnSpPr>
        <xdr:cNvPr id="612" name="直線コネクタ 611">
          <a:extLst>
            <a:ext uri="{FF2B5EF4-FFF2-40B4-BE49-F238E27FC236}">
              <a16:creationId xmlns:a16="http://schemas.microsoft.com/office/drawing/2014/main" id="{AE11E33B-DC76-4117-9A47-F19352FF5DA8}"/>
            </a:ext>
          </a:extLst>
        </xdr:cNvPr>
        <xdr:cNvCxnSpPr/>
      </xdr:nvCxnSpPr>
      <xdr:spPr>
        <a:xfrm flipV="1">
          <a:off x="16318864" y="9502902"/>
          <a:ext cx="0" cy="121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90695</xdr:rowOff>
    </xdr:from>
    <xdr:ext cx="405111" cy="259045"/>
    <xdr:sp macro="" textlink="">
      <xdr:nvSpPr>
        <xdr:cNvPr id="613" name="【学校施設】&#10;有形固定資産減価償却率最小値テキスト">
          <a:extLst>
            <a:ext uri="{FF2B5EF4-FFF2-40B4-BE49-F238E27FC236}">
              <a16:creationId xmlns:a16="http://schemas.microsoft.com/office/drawing/2014/main" id="{280F193E-D72A-43A8-A7C2-91E784EB8B8F}"/>
            </a:ext>
          </a:extLst>
        </xdr:cNvPr>
        <xdr:cNvSpPr txBox="1"/>
      </xdr:nvSpPr>
      <xdr:spPr>
        <a:xfrm>
          <a:off x="16357600" y="10720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86868</xdr:rowOff>
    </xdr:from>
    <xdr:to>
      <xdr:col>86</xdr:col>
      <xdr:colOff>25400</xdr:colOff>
      <xdr:row>62</xdr:row>
      <xdr:rowOff>86868</xdr:rowOff>
    </xdr:to>
    <xdr:cxnSp macro="">
      <xdr:nvCxnSpPr>
        <xdr:cNvPr id="614" name="直線コネクタ 613">
          <a:extLst>
            <a:ext uri="{FF2B5EF4-FFF2-40B4-BE49-F238E27FC236}">
              <a16:creationId xmlns:a16="http://schemas.microsoft.com/office/drawing/2014/main" id="{1CEE7E8E-5386-47D0-8D3D-C601FDCD4A13}"/>
            </a:ext>
          </a:extLst>
        </xdr:cNvPr>
        <xdr:cNvCxnSpPr/>
      </xdr:nvCxnSpPr>
      <xdr:spPr>
        <a:xfrm>
          <a:off x="16230600" y="10716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19829</xdr:rowOff>
    </xdr:from>
    <xdr:ext cx="405111" cy="259045"/>
    <xdr:sp macro="" textlink="">
      <xdr:nvSpPr>
        <xdr:cNvPr id="615" name="【学校施設】&#10;有形固定資産減価償却率最大値テキスト">
          <a:extLst>
            <a:ext uri="{FF2B5EF4-FFF2-40B4-BE49-F238E27FC236}">
              <a16:creationId xmlns:a16="http://schemas.microsoft.com/office/drawing/2014/main" id="{3B2A8849-7EC3-442F-9307-0EF8F536C786}"/>
            </a:ext>
          </a:extLst>
        </xdr:cNvPr>
        <xdr:cNvSpPr txBox="1"/>
      </xdr:nvSpPr>
      <xdr:spPr>
        <a:xfrm>
          <a:off x="16357600" y="9278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73152</xdr:rowOff>
    </xdr:from>
    <xdr:to>
      <xdr:col>86</xdr:col>
      <xdr:colOff>25400</xdr:colOff>
      <xdr:row>55</xdr:row>
      <xdr:rowOff>73152</xdr:rowOff>
    </xdr:to>
    <xdr:cxnSp macro="">
      <xdr:nvCxnSpPr>
        <xdr:cNvPr id="616" name="直線コネクタ 615">
          <a:extLst>
            <a:ext uri="{FF2B5EF4-FFF2-40B4-BE49-F238E27FC236}">
              <a16:creationId xmlns:a16="http://schemas.microsoft.com/office/drawing/2014/main" id="{7E490951-A771-4FCE-A178-DCD996382052}"/>
            </a:ext>
          </a:extLst>
        </xdr:cNvPr>
        <xdr:cNvCxnSpPr/>
      </xdr:nvCxnSpPr>
      <xdr:spPr>
        <a:xfrm>
          <a:off x="16230600" y="950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164101</xdr:rowOff>
    </xdr:from>
    <xdr:ext cx="405111" cy="259045"/>
    <xdr:sp macro="" textlink="">
      <xdr:nvSpPr>
        <xdr:cNvPr id="617" name="【学校施設】&#10;有形固定資産減価償却率平均値テキスト">
          <a:extLst>
            <a:ext uri="{FF2B5EF4-FFF2-40B4-BE49-F238E27FC236}">
              <a16:creationId xmlns:a16="http://schemas.microsoft.com/office/drawing/2014/main" id="{A057A5DD-53CF-444F-BC24-E87496A02B63}"/>
            </a:ext>
          </a:extLst>
        </xdr:cNvPr>
        <xdr:cNvSpPr txBox="1"/>
      </xdr:nvSpPr>
      <xdr:spPr>
        <a:xfrm>
          <a:off x="16357600" y="99367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141224</xdr:rowOff>
    </xdr:from>
    <xdr:to>
      <xdr:col>85</xdr:col>
      <xdr:colOff>177800</xdr:colOff>
      <xdr:row>59</xdr:row>
      <xdr:rowOff>71374</xdr:rowOff>
    </xdr:to>
    <xdr:sp macro="" textlink="">
      <xdr:nvSpPr>
        <xdr:cNvPr id="618" name="フローチャート: 判断 617">
          <a:extLst>
            <a:ext uri="{FF2B5EF4-FFF2-40B4-BE49-F238E27FC236}">
              <a16:creationId xmlns:a16="http://schemas.microsoft.com/office/drawing/2014/main" id="{756328F3-3FCD-4811-9C90-41BEE5B24884}"/>
            </a:ext>
          </a:extLst>
        </xdr:cNvPr>
        <xdr:cNvSpPr/>
      </xdr:nvSpPr>
      <xdr:spPr>
        <a:xfrm>
          <a:off x="16268700" y="1008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106934</xdr:rowOff>
    </xdr:from>
    <xdr:to>
      <xdr:col>81</xdr:col>
      <xdr:colOff>101600</xdr:colOff>
      <xdr:row>59</xdr:row>
      <xdr:rowOff>37084</xdr:rowOff>
    </xdr:to>
    <xdr:sp macro="" textlink="">
      <xdr:nvSpPr>
        <xdr:cNvPr id="619" name="フローチャート: 判断 618">
          <a:extLst>
            <a:ext uri="{FF2B5EF4-FFF2-40B4-BE49-F238E27FC236}">
              <a16:creationId xmlns:a16="http://schemas.microsoft.com/office/drawing/2014/main" id="{64C9BA76-A462-4F37-8C8A-86CF5EBC5DFC}"/>
            </a:ext>
          </a:extLst>
        </xdr:cNvPr>
        <xdr:cNvSpPr/>
      </xdr:nvSpPr>
      <xdr:spPr>
        <a:xfrm>
          <a:off x="15430500" y="1005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106934</xdr:rowOff>
    </xdr:from>
    <xdr:to>
      <xdr:col>76</xdr:col>
      <xdr:colOff>165100</xdr:colOff>
      <xdr:row>59</xdr:row>
      <xdr:rowOff>37084</xdr:rowOff>
    </xdr:to>
    <xdr:sp macro="" textlink="">
      <xdr:nvSpPr>
        <xdr:cNvPr id="620" name="フローチャート: 判断 619">
          <a:extLst>
            <a:ext uri="{FF2B5EF4-FFF2-40B4-BE49-F238E27FC236}">
              <a16:creationId xmlns:a16="http://schemas.microsoft.com/office/drawing/2014/main" id="{D11DEDE2-0128-4BC5-99F0-F5260830F227}"/>
            </a:ext>
          </a:extLst>
        </xdr:cNvPr>
        <xdr:cNvSpPr/>
      </xdr:nvSpPr>
      <xdr:spPr>
        <a:xfrm>
          <a:off x="14541500" y="1005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138938</xdr:rowOff>
    </xdr:from>
    <xdr:to>
      <xdr:col>72</xdr:col>
      <xdr:colOff>38100</xdr:colOff>
      <xdr:row>59</xdr:row>
      <xdr:rowOff>69088</xdr:rowOff>
    </xdr:to>
    <xdr:sp macro="" textlink="">
      <xdr:nvSpPr>
        <xdr:cNvPr id="621" name="フローチャート: 判断 620">
          <a:extLst>
            <a:ext uri="{FF2B5EF4-FFF2-40B4-BE49-F238E27FC236}">
              <a16:creationId xmlns:a16="http://schemas.microsoft.com/office/drawing/2014/main" id="{A912FE13-5496-4535-9125-A8669E81B0FF}"/>
            </a:ext>
          </a:extLst>
        </xdr:cNvPr>
        <xdr:cNvSpPr/>
      </xdr:nvSpPr>
      <xdr:spPr>
        <a:xfrm>
          <a:off x="13652500" y="1008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136652</xdr:rowOff>
    </xdr:from>
    <xdr:to>
      <xdr:col>67</xdr:col>
      <xdr:colOff>101600</xdr:colOff>
      <xdr:row>59</xdr:row>
      <xdr:rowOff>66802</xdr:rowOff>
    </xdr:to>
    <xdr:sp macro="" textlink="">
      <xdr:nvSpPr>
        <xdr:cNvPr id="622" name="フローチャート: 判断 621">
          <a:extLst>
            <a:ext uri="{FF2B5EF4-FFF2-40B4-BE49-F238E27FC236}">
              <a16:creationId xmlns:a16="http://schemas.microsoft.com/office/drawing/2014/main" id="{381423D1-F2CD-44A2-9572-C20862B183F4}"/>
            </a:ext>
          </a:extLst>
        </xdr:cNvPr>
        <xdr:cNvSpPr/>
      </xdr:nvSpPr>
      <xdr:spPr>
        <a:xfrm>
          <a:off x="12763500" y="1008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3" name="テキスト ボックス 622">
          <a:extLst>
            <a:ext uri="{FF2B5EF4-FFF2-40B4-BE49-F238E27FC236}">
              <a16:creationId xmlns:a16="http://schemas.microsoft.com/office/drawing/2014/main" id="{01DB961D-706F-40B9-8B39-714C0294CFC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4" name="テキスト ボックス 623">
          <a:extLst>
            <a:ext uri="{FF2B5EF4-FFF2-40B4-BE49-F238E27FC236}">
              <a16:creationId xmlns:a16="http://schemas.microsoft.com/office/drawing/2014/main" id="{B500F231-F760-4285-8BFD-2338C2C8CED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5" name="テキスト ボックス 624">
          <a:extLst>
            <a:ext uri="{FF2B5EF4-FFF2-40B4-BE49-F238E27FC236}">
              <a16:creationId xmlns:a16="http://schemas.microsoft.com/office/drawing/2014/main" id="{3D787797-B857-4BCA-AEA9-1275E4C8F36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6" name="テキスト ボックス 625">
          <a:extLst>
            <a:ext uri="{FF2B5EF4-FFF2-40B4-BE49-F238E27FC236}">
              <a16:creationId xmlns:a16="http://schemas.microsoft.com/office/drawing/2014/main" id="{674880F4-C936-4763-AA46-B73E7952518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7" name="テキスト ボックス 626">
          <a:extLst>
            <a:ext uri="{FF2B5EF4-FFF2-40B4-BE49-F238E27FC236}">
              <a16:creationId xmlns:a16="http://schemas.microsoft.com/office/drawing/2014/main" id="{DEE62703-FF59-4251-BF08-696092F8A6D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38354</xdr:rowOff>
    </xdr:from>
    <xdr:to>
      <xdr:col>85</xdr:col>
      <xdr:colOff>177800</xdr:colOff>
      <xdr:row>61</xdr:row>
      <xdr:rowOff>139954</xdr:rowOff>
    </xdr:to>
    <xdr:sp macro="" textlink="">
      <xdr:nvSpPr>
        <xdr:cNvPr id="628" name="楕円 627">
          <a:extLst>
            <a:ext uri="{FF2B5EF4-FFF2-40B4-BE49-F238E27FC236}">
              <a16:creationId xmlns:a16="http://schemas.microsoft.com/office/drawing/2014/main" id="{7124AE6D-9BAB-4F28-B7DD-3045EB464754}"/>
            </a:ext>
          </a:extLst>
        </xdr:cNvPr>
        <xdr:cNvSpPr/>
      </xdr:nvSpPr>
      <xdr:spPr>
        <a:xfrm>
          <a:off x="16268700" y="1049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16781</xdr:rowOff>
    </xdr:from>
    <xdr:ext cx="405111" cy="259045"/>
    <xdr:sp macro="" textlink="">
      <xdr:nvSpPr>
        <xdr:cNvPr id="629" name="【学校施設】&#10;有形固定資産減価償却率該当値テキスト">
          <a:extLst>
            <a:ext uri="{FF2B5EF4-FFF2-40B4-BE49-F238E27FC236}">
              <a16:creationId xmlns:a16="http://schemas.microsoft.com/office/drawing/2014/main" id="{A861FDBA-4C1D-45B9-B27D-868AA27B1496}"/>
            </a:ext>
          </a:extLst>
        </xdr:cNvPr>
        <xdr:cNvSpPr txBox="1"/>
      </xdr:nvSpPr>
      <xdr:spPr>
        <a:xfrm>
          <a:off x="16357600" y="1047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33782</xdr:rowOff>
    </xdr:from>
    <xdr:to>
      <xdr:col>81</xdr:col>
      <xdr:colOff>101600</xdr:colOff>
      <xdr:row>61</xdr:row>
      <xdr:rowOff>135382</xdr:rowOff>
    </xdr:to>
    <xdr:sp macro="" textlink="">
      <xdr:nvSpPr>
        <xdr:cNvPr id="630" name="楕円 629">
          <a:extLst>
            <a:ext uri="{FF2B5EF4-FFF2-40B4-BE49-F238E27FC236}">
              <a16:creationId xmlns:a16="http://schemas.microsoft.com/office/drawing/2014/main" id="{5A425756-0E7E-45AF-8DFF-8D4E292E69F0}"/>
            </a:ext>
          </a:extLst>
        </xdr:cNvPr>
        <xdr:cNvSpPr/>
      </xdr:nvSpPr>
      <xdr:spPr>
        <a:xfrm>
          <a:off x="15430500" y="1049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84582</xdr:rowOff>
    </xdr:from>
    <xdr:to>
      <xdr:col>85</xdr:col>
      <xdr:colOff>127000</xdr:colOff>
      <xdr:row>61</xdr:row>
      <xdr:rowOff>89154</xdr:rowOff>
    </xdr:to>
    <xdr:cxnSp macro="">
      <xdr:nvCxnSpPr>
        <xdr:cNvPr id="631" name="直線コネクタ 630">
          <a:extLst>
            <a:ext uri="{FF2B5EF4-FFF2-40B4-BE49-F238E27FC236}">
              <a16:creationId xmlns:a16="http://schemas.microsoft.com/office/drawing/2014/main" id="{68DD575E-89AB-4E52-9135-515795B68334}"/>
            </a:ext>
          </a:extLst>
        </xdr:cNvPr>
        <xdr:cNvCxnSpPr/>
      </xdr:nvCxnSpPr>
      <xdr:spPr>
        <a:xfrm>
          <a:off x="15481300" y="1054303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154940</xdr:rowOff>
    </xdr:from>
    <xdr:to>
      <xdr:col>76</xdr:col>
      <xdr:colOff>165100</xdr:colOff>
      <xdr:row>61</xdr:row>
      <xdr:rowOff>85090</xdr:rowOff>
    </xdr:to>
    <xdr:sp macro="" textlink="">
      <xdr:nvSpPr>
        <xdr:cNvPr id="632" name="楕円 631">
          <a:extLst>
            <a:ext uri="{FF2B5EF4-FFF2-40B4-BE49-F238E27FC236}">
              <a16:creationId xmlns:a16="http://schemas.microsoft.com/office/drawing/2014/main" id="{60B98800-3BD1-4E67-88F3-44A974A32AA9}"/>
            </a:ext>
          </a:extLst>
        </xdr:cNvPr>
        <xdr:cNvSpPr/>
      </xdr:nvSpPr>
      <xdr:spPr>
        <a:xfrm>
          <a:off x="14541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34290</xdr:rowOff>
    </xdr:from>
    <xdr:to>
      <xdr:col>81</xdr:col>
      <xdr:colOff>50800</xdr:colOff>
      <xdr:row>61</xdr:row>
      <xdr:rowOff>84582</xdr:rowOff>
    </xdr:to>
    <xdr:cxnSp macro="">
      <xdr:nvCxnSpPr>
        <xdr:cNvPr id="633" name="直線コネクタ 632">
          <a:extLst>
            <a:ext uri="{FF2B5EF4-FFF2-40B4-BE49-F238E27FC236}">
              <a16:creationId xmlns:a16="http://schemas.microsoft.com/office/drawing/2014/main" id="{0905C0BC-95BC-4C03-8F90-049162C261A6}"/>
            </a:ext>
          </a:extLst>
        </xdr:cNvPr>
        <xdr:cNvCxnSpPr/>
      </xdr:nvCxnSpPr>
      <xdr:spPr>
        <a:xfrm>
          <a:off x="14592300" y="1049274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1778</xdr:rowOff>
    </xdr:from>
    <xdr:to>
      <xdr:col>72</xdr:col>
      <xdr:colOff>38100</xdr:colOff>
      <xdr:row>60</xdr:row>
      <xdr:rowOff>103378</xdr:rowOff>
    </xdr:to>
    <xdr:sp macro="" textlink="">
      <xdr:nvSpPr>
        <xdr:cNvPr id="634" name="楕円 633">
          <a:extLst>
            <a:ext uri="{FF2B5EF4-FFF2-40B4-BE49-F238E27FC236}">
              <a16:creationId xmlns:a16="http://schemas.microsoft.com/office/drawing/2014/main" id="{54102797-8326-41F4-B80D-8464F4844028}"/>
            </a:ext>
          </a:extLst>
        </xdr:cNvPr>
        <xdr:cNvSpPr/>
      </xdr:nvSpPr>
      <xdr:spPr>
        <a:xfrm>
          <a:off x="13652500" y="1028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52578</xdr:rowOff>
    </xdr:from>
    <xdr:to>
      <xdr:col>76</xdr:col>
      <xdr:colOff>114300</xdr:colOff>
      <xdr:row>61</xdr:row>
      <xdr:rowOff>34290</xdr:rowOff>
    </xdr:to>
    <xdr:cxnSp macro="">
      <xdr:nvCxnSpPr>
        <xdr:cNvPr id="635" name="直線コネクタ 634">
          <a:extLst>
            <a:ext uri="{FF2B5EF4-FFF2-40B4-BE49-F238E27FC236}">
              <a16:creationId xmlns:a16="http://schemas.microsoft.com/office/drawing/2014/main" id="{D711FF2E-B89A-4D67-A8B9-F88A9298C40F}"/>
            </a:ext>
          </a:extLst>
        </xdr:cNvPr>
        <xdr:cNvCxnSpPr/>
      </xdr:nvCxnSpPr>
      <xdr:spPr>
        <a:xfrm>
          <a:off x="13703300" y="10339578"/>
          <a:ext cx="889000" cy="15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113792</xdr:rowOff>
    </xdr:from>
    <xdr:to>
      <xdr:col>67</xdr:col>
      <xdr:colOff>101600</xdr:colOff>
      <xdr:row>60</xdr:row>
      <xdr:rowOff>43942</xdr:rowOff>
    </xdr:to>
    <xdr:sp macro="" textlink="">
      <xdr:nvSpPr>
        <xdr:cNvPr id="636" name="楕円 635">
          <a:extLst>
            <a:ext uri="{FF2B5EF4-FFF2-40B4-BE49-F238E27FC236}">
              <a16:creationId xmlns:a16="http://schemas.microsoft.com/office/drawing/2014/main" id="{670B8B07-223F-421B-B8A7-19DD052A6C53}"/>
            </a:ext>
          </a:extLst>
        </xdr:cNvPr>
        <xdr:cNvSpPr/>
      </xdr:nvSpPr>
      <xdr:spPr>
        <a:xfrm>
          <a:off x="12763500" y="1022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164592</xdr:rowOff>
    </xdr:from>
    <xdr:to>
      <xdr:col>71</xdr:col>
      <xdr:colOff>177800</xdr:colOff>
      <xdr:row>60</xdr:row>
      <xdr:rowOff>52578</xdr:rowOff>
    </xdr:to>
    <xdr:cxnSp macro="">
      <xdr:nvCxnSpPr>
        <xdr:cNvPr id="637" name="直線コネクタ 636">
          <a:extLst>
            <a:ext uri="{FF2B5EF4-FFF2-40B4-BE49-F238E27FC236}">
              <a16:creationId xmlns:a16="http://schemas.microsoft.com/office/drawing/2014/main" id="{C1C6237C-92E7-4FBE-BD7A-81512FDDFD76}"/>
            </a:ext>
          </a:extLst>
        </xdr:cNvPr>
        <xdr:cNvCxnSpPr/>
      </xdr:nvCxnSpPr>
      <xdr:spPr>
        <a:xfrm>
          <a:off x="12814300" y="1028014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53611</xdr:rowOff>
    </xdr:from>
    <xdr:ext cx="405111" cy="259045"/>
    <xdr:sp macro="" textlink="">
      <xdr:nvSpPr>
        <xdr:cNvPr id="638" name="n_1aveValue【学校施設】&#10;有形固定資産減価償却率">
          <a:extLst>
            <a:ext uri="{FF2B5EF4-FFF2-40B4-BE49-F238E27FC236}">
              <a16:creationId xmlns:a16="http://schemas.microsoft.com/office/drawing/2014/main" id="{465EBA01-A2E1-4F59-9C86-1AB4B4C6F082}"/>
            </a:ext>
          </a:extLst>
        </xdr:cNvPr>
        <xdr:cNvSpPr txBox="1"/>
      </xdr:nvSpPr>
      <xdr:spPr>
        <a:xfrm>
          <a:off x="15266044" y="9826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53611</xdr:rowOff>
    </xdr:from>
    <xdr:ext cx="405111" cy="259045"/>
    <xdr:sp macro="" textlink="">
      <xdr:nvSpPr>
        <xdr:cNvPr id="639" name="n_2aveValue【学校施設】&#10;有形固定資産減価償却率">
          <a:extLst>
            <a:ext uri="{FF2B5EF4-FFF2-40B4-BE49-F238E27FC236}">
              <a16:creationId xmlns:a16="http://schemas.microsoft.com/office/drawing/2014/main" id="{0C28C1B6-204D-49D8-838E-FF15E36400F8}"/>
            </a:ext>
          </a:extLst>
        </xdr:cNvPr>
        <xdr:cNvSpPr txBox="1"/>
      </xdr:nvSpPr>
      <xdr:spPr>
        <a:xfrm>
          <a:off x="14389744" y="9826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85615</xdr:rowOff>
    </xdr:from>
    <xdr:ext cx="405111" cy="259045"/>
    <xdr:sp macro="" textlink="">
      <xdr:nvSpPr>
        <xdr:cNvPr id="640" name="n_3aveValue【学校施設】&#10;有形固定資産減価償却率">
          <a:extLst>
            <a:ext uri="{FF2B5EF4-FFF2-40B4-BE49-F238E27FC236}">
              <a16:creationId xmlns:a16="http://schemas.microsoft.com/office/drawing/2014/main" id="{2A94FD9F-52FA-495E-A25A-164AA80FB169}"/>
            </a:ext>
          </a:extLst>
        </xdr:cNvPr>
        <xdr:cNvSpPr txBox="1"/>
      </xdr:nvSpPr>
      <xdr:spPr>
        <a:xfrm>
          <a:off x="13500744" y="9858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83329</xdr:rowOff>
    </xdr:from>
    <xdr:ext cx="405111" cy="259045"/>
    <xdr:sp macro="" textlink="">
      <xdr:nvSpPr>
        <xdr:cNvPr id="641" name="n_4aveValue【学校施設】&#10;有形固定資産減価償却率">
          <a:extLst>
            <a:ext uri="{FF2B5EF4-FFF2-40B4-BE49-F238E27FC236}">
              <a16:creationId xmlns:a16="http://schemas.microsoft.com/office/drawing/2014/main" id="{972C91D0-A712-4640-8DFE-DA34EA5833C0}"/>
            </a:ext>
          </a:extLst>
        </xdr:cNvPr>
        <xdr:cNvSpPr txBox="1"/>
      </xdr:nvSpPr>
      <xdr:spPr>
        <a:xfrm>
          <a:off x="12611744" y="985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126509</xdr:rowOff>
    </xdr:from>
    <xdr:ext cx="405111" cy="259045"/>
    <xdr:sp macro="" textlink="">
      <xdr:nvSpPr>
        <xdr:cNvPr id="642" name="n_1mainValue【学校施設】&#10;有形固定資産減価償却率">
          <a:extLst>
            <a:ext uri="{FF2B5EF4-FFF2-40B4-BE49-F238E27FC236}">
              <a16:creationId xmlns:a16="http://schemas.microsoft.com/office/drawing/2014/main" id="{BF2BE70A-4591-45BF-9332-81DF87EC4338}"/>
            </a:ext>
          </a:extLst>
        </xdr:cNvPr>
        <xdr:cNvSpPr txBox="1"/>
      </xdr:nvSpPr>
      <xdr:spPr>
        <a:xfrm>
          <a:off x="15266044" y="1058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76217</xdr:rowOff>
    </xdr:from>
    <xdr:ext cx="405111" cy="259045"/>
    <xdr:sp macro="" textlink="">
      <xdr:nvSpPr>
        <xdr:cNvPr id="643" name="n_2mainValue【学校施設】&#10;有形固定資産減価償却率">
          <a:extLst>
            <a:ext uri="{FF2B5EF4-FFF2-40B4-BE49-F238E27FC236}">
              <a16:creationId xmlns:a16="http://schemas.microsoft.com/office/drawing/2014/main" id="{A40358DE-0A94-4B93-9470-CB5F7C343B94}"/>
            </a:ext>
          </a:extLst>
        </xdr:cNvPr>
        <xdr:cNvSpPr txBox="1"/>
      </xdr:nvSpPr>
      <xdr:spPr>
        <a:xfrm>
          <a:off x="143897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94505</xdr:rowOff>
    </xdr:from>
    <xdr:ext cx="405111" cy="259045"/>
    <xdr:sp macro="" textlink="">
      <xdr:nvSpPr>
        <xdr:cNvPr id="644" name="n_3mainValue【学校施設】&#10;有形固定資産減価償却率">
          <a:extLst>
            <a:ext uri="{FF2B5EF4-FFF2-40B4-BE49-F238E27FC236}">
              <a16:creationId xmlns:a16="http://schemas.microsoft.com/office/drawing/2014/main" id="{A8E4B138-63F2-4164-88C8-4A2DD32E0AB5}"/>
            </a:ext>
          </a:extLst>
        </xdr:cNvPr>
        <xdr:cNvSpPr txBox="1"/>
      </xdr:nvSpPr>
      <xdr:spPr>
        <a:xfrm>
          <a:off x="13500744" y="1038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35069</xdr:rowOff>
    </xdr:from>
    <xdr:ext cx="405111" cy="259045"/>
    <xdr:sp macro="" textlink="">
      <xdr:nvSpPr>
        <xdr:cNvPr id="645" name="n_4mainValue【学校施設】&#10;有形固定資産減価償却率">
          <a:extLst>
            <a:ext uri="{FF2B5EF4-FFF2-40B4-BE49-F238E27FC236}">
              <a16:creationId xmlns:a16="http://schemas.microsoft.com/office/drawing/2014/main" id="{9A45E2C1-BE56-401E-8D81-CC85C879D580}"/>
            </a:ext>
          </a:extLst>
        </xdr:cNvPr>
        <xdr:cNvSpPr txBox="1"/>
      </xdr:nvSpPr>
      <xdr:spPr>
        <a:xfrm>
          <a:off x="12611744" y="10322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6" name="正方形/長方形 645">
          <a:extLst>
            <a:ext uri="{FF2B5EF4-FFF2-40B4-BE49-F238E27FC236}">
              <a16:creationId xmlns:a16="http://schemas.microsoft.com/office/drawing/2014/main" id="{2C054362-30FF-470F-A346-DF1594340E5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47" name="正方形/長方形 646">
          <a:extLst>
            <a:ext uri="{FF2B5EF4-FFF2-40B4-BE49-F238E27FC236}">
              <a16:creationId xmlns:a16="http://schemas.microsoft.com/office/drawing/2014/main" id="{A80EA35C-586C-4E2D-B923-771933F3406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48" name="正方形/長方形 647">
          <a:extLst>
            <a:ext uri="{FF2B5EF4-FFF2-40B4-BE49-F238E27FC236}">
              <a16:creationId xmlns:a16="http://schemas.microsoft.com/office/drawing/2014/main" id="{C0C47C7F-A9E1-4EA8-AC94-ACB15669C33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49" name="正方形/長方形 648">
          <a:extLst>
            <a:ext uri="{FF2B5EF4-FFF2-40B4-BE49-F238E27FC236}">
              <a16:creationId xmlns:a16="http://schemas.microsoft.com/office/drawing/2014/main" id="{A1885A7C-EBC4-4703-B038-6E9E90B3FC5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0" name="正方形/長方形 649">
          <a:extLst>
            <a:ext uri="{FF2B5EF4-FFF2-40B4-BE49-F238E27FC236}">
              <a16:creationId xmlns:a16="http://schemas.microsoft.com/office/drawing/2014/main" id="{EBFBA22E-27EF-4150-8B02-41DEDC8D940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1" name="正方形/長方形 650">
          <a:extLst>
            <a:ext uri="{FF2B5EF4-FFF2-40B4-BE49-F238E27FC236}">
              <a16:creationId xmlns:a16="http://schemas.microsoft.com/office/drawing/2014/main" id="{0CE05336-EA85-4BE2-82B9-09BB03B66E0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2" name="正方形/長方形 651">
          <a:extLst>
            <a:ext uri="{FF2B5EF4-FFF2-40B4-BE49-F238E27FC236}">
              <a16:creationId xmlns:a16="http://schemas.microsoft.com/office/drawing/2014/main" id="{A0BC0ED9-0A46-4CC4-B92A-3CB5447B26A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3" name="正方形/長方形 652">
          <a:extLst>
            <a:ext uri="{FF2B5EF4-FFF2-40B4-BE49-F238E27FC236}">
              <a16:creationId xmlns:a16="http://schemas.microsoft.com/office/drawing/2014/main" id="{8D0E5D7E-6D07-4399-BBB2-7E69A2D001C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4" name="テキスト ボックス 653">
          <a:extLst>
            <a:ext uri="{FF2B5EF4-FFF2-40B4-BE49-F238E27FC236}">
              <a16:creationId xmlns:a16="http://schemas.microsoft.com/office/drawing/2014/main" id="{6C0ADC58-09D3-4AAF-A14B-37135CB4019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5" name="直線コネクタ 654">
          <a:extLst>
            <a:ext uri="{FF2B5EF4-FFF2-40B4-BE49-F238E27FC236}">
              <a16:creationId xmlns:a16="http://schemas.microsoft.com/office/drawing/2014/main" id="{BEA9B674-D3E0-41DA-AF48-FB736B63CD8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56" name="テキスト ボックス 655">
          <a:extLst>
            <a:ext uri="{FF2B5EF4-FFF2-40B4-BE49-F238E27FC236}">
              <a16:creationId xmlns:a16="http://schemas.microsoft.com/office/drawing/2014/main" id="{70FFC65B-FCE1-4D01-A945-83B5389D04E4}"/>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57" name="直線コネクタ 656">
          <a:extLst>
            <a:ext uri="{FF2B5EF4-FFF2-40B4-BE49-F238E27FC236}">
              <a16:creationId xmlns:a16="http://schemas.microsoft.com/office/drawing/2014/main" id="{0B02CCC5-01EF-4D00-A523-8E9C6B2C4F36}"/>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58" name="テキスト ボックス 657">
          <a:extLst>
            <a:ext uri="{FF2B5EF4-FFF2-40B4-BE49-F238E27FC236}">
              <a16:creationId xmlns:a16="http://schemas.microsoft.com/office/drawing/2014/main" id="{FE888AED-035C-4405-B910-DB9A301FB125}"/>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59" name="直線コネクタ 658">
          <a:extLst>
            <a:ext uri="{FF2B5EF4-FFF2-40B4-BE49-F238E27FC236}">
              <a16:creationId xmlns:a16="http://schemas.microsoft.com/office/drawing/2014/main" id="{0ECC2CE1-F8AF-4B9C-ABFD-FACCD94A6B21}"/>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60" name="テキスト ボックス 659">
          <a:extLst>
            <a:ext uri="{FF2B5EF4-FFF2-40B4-BE49-F238E27FC236}">
              <a16:creationId xmlns:a16="http://schemas.microsoft.com/office/drawing/2014/main" id="{CDDD4FC4-764E-4212-8478-F039B52E5269}"/>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61" name="直線コネクタ 660">
          <a:extLst>
            <a:ext uri="{FF2B5EF4-FFF2-40B4-BE49-F238E27FC236}">
              <a16:creationId xmlns:a16="http://schemas.microsoft.com/office/drawing/2014/main" id="{441D5946-FBB9-4C4E-9A03-0932358F4C15}"/>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62" name="テキスト ボックス 661">
          <a:extLst>
            <a:ext uri="{FF2B5EF4-FFF2-40B4-BE49-F238E27FC236}">
              <a16:creationId xmlns:a16="http://schemas.microsoft.com/office/drawing/2014/main" id="{B38BF341-C321-43D6-99B2-FACEDCEAB3D1}"/>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63" name="直線コネクタ 662">
          <a:extLst>
            <a:ext uri="{FF2B5EF4-FFF2-40B4-BE49-F238E27FC236}">
              <a16:creationId xmlns:a16="http://schemas.microsoft.com/office/drawing/2014/main" id="{8CC38F65-D222-458A-9EFA-81B04E8C27BF}"/>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64" name="テキスト ボックス 663">
          <a:extLst>
            <a:ext uri="{FF2B5EF4-FFF2-40B4-BE49-F238E27FC236}">
              <a16:creationId xmlns:a16="http://schemas.microsoft.com/office/drawing/2014/main" id="{F45D8E87-0AB2-4398-99CB-59841A096905}"/>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5" name="直線コネクタ 664">
          <a:extLst>
            <a:ext uri="{FF2B5EF4-FFF2-40B4-BE49-F238E27FC236}">
              <a16:creationId xmlns:a16="http://schemas.microsoft.com/office/drawing/2014/main" id="{33D5F6C4-998E-4D4E-885B-FFD9028D24A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66" name="テキスト ボックス 665">
          <a:extLst>
            <a:ext uri="{FF2B5EF4-FFF2-40B4-BE49-F238E27FC236}">
              <a16:creationId xmlns:a16="http://schemas.microsoft.com/office/drawing/2014/main" id="{FC0FB338-65CE-470B-A426-31B81B215BA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7" name="【学校施設】&#10;一人当たり面積グラフ枠">
          <a:extLst>
            <a:ext uri="{FF2B5EF4-FFF2-40B4-BE49-F238E27FC236}">
              <a16:creationId xmlns:a16="http://schemas.microsoft.com/office/drawing/2014/main" id="{90E0E268-8ED5-43C0-A2E5-A7417EC9D67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76809</xdr:rowOff>
    </xdr:from>
    <xdr:to>
      <xdr:col>116</xdr:col>
      <xdr:colOff>62864</xdr:colOff>
      <xdr:row>63</xdr:row>
      <xdr:rowOff>107442</xdr:rowOff>
    </xdr:to>
    <xdr:cxnSp macro="">
      <xdr:nvCxnSpPr>
        <xdr:cNvPr id="668" name="直線コネクタ 667">
          <a:extLst>
            <a:ext uri="{FF2B5EF4-FFF2-40B4-BE49-F238E27FC236}">
              <a16:creationId xmlns:a16="http://schemas.microsoft.com/office/drawing/2014/main" id="{33E06B62-69EB-43F9-821F-76FD5590D39A}"/>
            </a:ext>
          </a:extLst>
        </xdr:cNvPr>
        <xdr:cNvCxnSpPr/>
      </xdr:nvCxnSpPr>
      <xdr:spPr>
        <a:xfrm flipV="1">
          <a:off x="22160864" y="9506559"/>
          <a:ext cx="0" cy="1402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111269</xdr:rowOff>
    </xdr:from>
    <xdr:ext cx="469744" cy="259045"/>
    <xdr:sp macro="" textlink="">
      <xdr:nvSpPr>
        <xdr:cNvPr id="669" name="【学校施設】&#10;一人当たり面積最小値テキスト">
          <a:extLst>
            <a:ext uri="{FF2B5EF4-FFF2-40B4-BE49-F238E27FC236}">
              <a16:creationId xmlns:a16="http://schemas.microsoft.com/office/drawing/2014/main" id="{2E0078AD-4170-41A7-A7F8-B2006B1062D9}"/>
            </a:ext>
          </a:extLst>
        </xdr:cNvPr>
        <xdr:cNvSpPr txBox="1"/>
      </xdr:nvSpPr>
      <xdr:spPr>
        <a:xfrm>
          <a:off x="22199600" y="1091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107442</xdr:rowOff>
    </xdr:from>
    <xdr:to>
      <xdr:col>116</xdr:col>
      <xdr:colOff>152400</xdr:colOff>
      <xdr:row>63</xdr:row>
      <xdr:rowOff>107442</xdr:rowOff>
    </xdr:to>
    <xdr:cxnSp macro="">
      <xdr:nvCxnSpPr>
        <xdr:cNvPr id="670" name="直線コネクタ 669">
          <a:extLst>
            <a:ext uri="{FF2B5EF4-FFF2-40B4-BE49-F238E27FC236}">
              <a16:creationId xmlns:a16="http://schemas.microsoft.com/office/drawing/2014/main" id="{67F16034-09A3-47B9-809E-2CBEE0600884}"/>
            </a:ext>
          </a:extLst>
        </xdr:cNvPr>
        <xdr:cNvCxnSpPr/>
      </xdr:nvCxnSpPr>
      <xdr:spPr>
        <a:xfrm>
          <a:off x="22072600" y="1090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23486</xdr:rowOff>
    </xdr:from>
    <xdr:ext cx="469744" cy="259045"/>
    <xdr:sp macro="" textlink="">
      <xdr:nvSpPr>
        <xdr:cNvPr id="671" name="【学校施設】&#10;一人当たり面積最大値テキスト">
          <a:extLst>
            <a:ext uri="{FF2B5EF4-FFF2-40B4-BE49-F238E27FC236}">
              <a16:creationId xmlns:a16="http://schemas.microsoft.com/office/drawing/2014/main" id="{2E8A0CD4-5950-402F-823C-E790A1C48739}"/>
            </a:ext>
          </a:extLst>
        </xdr:cNvPr>
        <xdr:cNvSpPr txBox="1"/>
      </xdr:nvSpPr>
      <xdr:spPr>
        <a:xfrm>
          <a:off x="22199600" y="9281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76809</xdr:rowOff>
    </xdr:from>
    <xdr:to>
      <xdr:col>116</xdr:col>
      <xdr:colOff>152400</xdr:colOff>
      <xdr:row>55</xdr:row>
      <xdr:rowOff>76809</xdr:rowOff>
    </xdr:to>
    <xdr:cxnSp macro="">
      <xdr:nvCxnSpPr>
        <xdr:cNvPr id="672" name="直線コネクタ 671">
          <a:extLst>
            <a:ext uri="{FF2B5EF4-FFF2-40B4-BE49-F238E27FC236}">
              <a16:creationId xmlns:a16="http://schemas.microsoft.com/office/drawing/2014/main" id="{78B4982F-D492-4E3A-BEA1-22C59FE6FA18}"/>
            </a:ext>
          </a:extLst>
        </xdr:cNvPr>
        <xdr:cNvCxnSpPr/>
      </xdr:nvCxnSpPr>
      <xdr:spPr>
        <a:xfrm>
          <a:off x="22072600" y="9506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22268</xdr:rowOff>
    </xdr:from>
    <xdr:ext cx="469744" cy="259045"/>
    <xdr:sp macro="" textlink="">
      <xdr:nvSpPr>
        <xdr:cNvPr id="673" name="【学校施設】&#10;一人当たり面積平均値テキスト">
          <a:extLst>
            <a:ext uri="{FF2B5EF4-FFF2-40B4-BE49-F238E27FC236}">
              <a16:creationId xmlns:a16="http://schemas.microsoft.com/office/drawing/2014/main" id="{143F5EB4-8CF2-4CD8-B51A-F317F66E82AE}"/>
            </a:ext>
          </a:extLst>
        </xdr:cNvPr>
        <xdr:cNvSpPr txBox="1"/>
      </xdr:nvSpPr>
      <xdr:spPr>
        <a:xfrm>
          <a:off x="22199600" y="10480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43841</xdr:rowOff>
    </xdr:from>
    <xdr:to>
      <xdr:col>116</xdr:col>
      <xdr:colOff>114300</xdr:colOff>
      <xdr:row>61</xdr:row>
      <xdr:rowOff>145441</xdr:rowOff>
    </xdr:to>
    <xdr:sp macro="" textlink="">
      <xdr:nvSpPr>
        <xdr:cNvPr id="674" name="フローチャート: 判断 673">
          <a:extLst>
            <a:ext uri="{FF2B5EF4-FFF2-40B4-BE49-F238E27FC236}">
              <a16:creationId xmlns:a16="http://schemas.microsoft.com/office/drawing/2014/main" id="{1A92E266-C118-4529-B80A-4779B5F6171E}"/>
            </a:ext>
          </a:extLst>
        </xdr:cNvPr>
        <xdr:cNvSpPr/>
      </xdr:nvSpPr>
      <xdr:spPr>
        <a:xfrm>
          <a:off x="22110700" y="1050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40640</xdr:rowOff>
    </xdr:from>
    <xdr:to>
      <xdr:col>112</xdr:col>
      <xdr:colOff>38100</xdr:colOff>
      <xdr:row>61</xdr:row>
      <xdr:rowOff>142240</xdr:rowOff>
    </xdr:to>
    <xdr:sp macro="" textlink="">
      <xdr:nvSpPr>
        <xdr:cNvPr id="675" name="フローチャート: 判断 674">
          <a:extLst>
            <a:ext uri="{FF2B5EF4-FFF2-40B4-BE49-F238E27FC236}">
              <a16:creationId xmlns:a16="http://schemas.microsoft.com/office/drawing/2014/main" id="{CD20556E-49D5-4570-BA60-501E19B2BBC9}"/>
            </a:ext>
          </a:extLst>
        </xdr:cNvPr>
        <xdr:cNvSpPr/>
      </xdr:nvSpPr>
      <xdr:spPr>
        <a:xfrm>
          <a:off x="21272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32868</xdr:rowOff>
    </xdr:from>
    <xdr:to>
      <xdr:col>107</xdr:col>
      <xdr:colOff>101600</xdr:colOff>
      <xdr:row>61</xdr:row>
      <xdr:rowOff>134468</xdr:rowOff>
    </xdr:to>
    <xdr:sp macro="" textlink="">
      <xdr:nvSpPr>
        <xdr:cNvPr id="676" name="フローチャート: 判断 675">
          <a:extLst>
            <a:ext uri="{FF2B5EF4-FFF2-40B4-BE49-F238E27FC236}">
              <a16:creationId xmlns:a16="http://schemas.microsoft.com/office/drawing/2014/main" id="{6E0C51F2-29AD-4CB7-8C7A-AD9F6B2B4220}"/>
            </a:ext>
          </a:extLst>
        </xdr:cNvPr>
        <xdr:cNvSpPr/>
      </xdr:nvSpPr>
      <xdr:spPr>
        <a:xfrm>
          <a:off x="20383500" y="1049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32410</xdr:rowOff>
    </xdr:from>
    <xdr:to>
      <xdr:col>102</xdr:col>
      <xdr:colOff>165100</xdr:colOff>
      <xdr:row>61</xdr:row>
      <xdr:rowOff>134010</xdr:rowOff>
    </xdr:to>
    <xdr:sp macro="" textlink="">
      <xdr:nvSpPr>
        <xdr:cNvPr id="677" name="フローチャート: 判断 676">
          <a:extLst>
            <a:ext uri="{FF2B5EF4-FFF2-40B4-BE49-F238E27FC236}">
              <a16:creationId xmlns:a16="http://schemas.microsoft.com/office/drawing/2014/main" id="{B70878E9-C48B-48A8-BFE8-876FB6911DD2}"/>
            </a:ext>
          </a:extLst>
        </xdr:cNvPr>
        <xdr:cNvSpPr/>
      </xdr:nvSpPr>
      <xdr:spPr>
        <a:xfrm>
          <a:off x="19494500" y="1049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26467</xdr:rowOff>
    </xdr:from>
    <xdr:to>
      <xdr:col>98</xdr:col>
      <xdr:colOff>38100</xdr:colOff>
      <xdr:row>61</xdr:row>
      <xdr:rowOff>128067</xdr:rowOff>
    </xdr:to>
    <xdr:sp macro="" textlink="">
      <xdr:nvSpPr>
        <xdr:cNvPr id="678" name="フローチャート: 判断 677">
          <a:extLst>
            <a:ext uri="{FF2B5EF4-FFF2-40B4-BE49-F238E27FC236}">
              <a16:creationId xmlns:a16="http://schemas.microsoft.com/office/drawing/2014/main" id="{115883D1-2537-4DE9-9E9D-2DFEFC076C03}"/>
            </a:ext>
          </a:extLst>
        </xdr:cNvPr>
        <xdr:cNvSpPr/>
      </xdr:nvSpPr>
      <xdr:spPr>
        <a:xfrm>
          <a:off x="18605500" y="1048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9" name="テキスト ボックス 678">
          <a:extLst>
            <a:ext uri="{FF2B5EF4-FFF2-40B4-BE49-F238E27FC236}">
              <a16:creationId xmlns:a16="http://schemas.microsoft.com/office/drawing/2014/main" id="{330D8E03-ED9A-44B2-AD72-CDD8D1EAC63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0" name="テキスト ボックス 679">
          <a:extLst>
            <a:ext uri="{FF2B5EF4-FFF2-40B4-BE49-F238E27FC236}">
              <a16:creationId xmlns:a16="http://schemas.microsoft.com/office/drawing/2014/main" id="{4C957417-66D1-4EA7-A76B-306E6A53A9C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1" name="テキスト ボックス 680">
          <a:extLst>
            <a:ext uri="{FF2B5EF4-FFF2-40B4-BE49-F238E27FC236}">
              <a16:creationId xmlns:a16="http://schemas.microsoft.com/office/drawing/2014/main" id="{66D69AD6-BB10-4299-B63B-123E51198AE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2" name="テキスト ボックス 681">
          <a:extLst>
            <a:ext uri="{FF2B5EF4-FFF2-40B4-BE49-F238E27FC236}">
              <a16:creationId xmlns:a16="http://schemas.microsoft.com/office/drawing/2014/main" id="{3A33C6E2-A14A-40F3-A0A3-F9F89B04EE5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3" name="テキスト ボックス 682">
          <a:extLst>
            <a:ext uri="{FF2B5EF4-FFF2-40B4-BE49-F238E27FC236}">
              <a16:creationId xmlns:a16="http://schemas.microsoft.com/office/drawing/2014/main" id="{B96BD4A6-9D71-46DD-8CB3-7C81248E54A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87732</xdr:rowOff>
    </xdr:from>
    <xdr:to>
      <xdr:col>116</xdr:col>
      <xdr:colOff>114300</xdr:colOff>
      <xdr:row>61</xdr:row>
      <xdr:rowOff>17882</xdr:rowOff>
    </xdr:to>
    <xdr:sp macro="" textlink="">
      <xdr:nvSpPr>
        <xdr:cNvPr id="684" name="楕円 683">
          <a:extLst>
            <a:ext uri="{FF2B5EF4-FFF2-40B4-BE49-F238E27FC236}">
              <a16:creationId xmlns:a16="http://schemas.microsoft.com/office/drawing/2014/main" id="{12B5A9BB-92AF-41ED-AA2E-0D81D847E3FC}"/>
            </a:ext>
          </a:extLst>
        </xdr:cNvPr>
        <xdr:cNvSpPr/>
      </xdr:nvSpPr>
      <xdr:spPr>
        <a:xfrm>
          <a:off x="22110700" y="1037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110609</xdr:rowOff>
    </xdr:from>
    <xdr:ext cx="469744" cy="259045"/>
    <xdr:sp macro="" textlink="">
      <xdr:nvSpPr>
        <xdr:cNvPr id="685" name="【学校施設】&#10;一人当たり面積該当値テキスト">
          <a:extLst>
            <a:ext uri="{FF2B5EF4-FFF2-40B4-BE49-F238E27FC236}">
              <a16:creationId xmlns:a16="http://schemas.microsoft.com/office/drawing/2014/main" id="{B24BA205-671F-4F40-B98E-B3A1E6F6F53E}"/>
            </a:ext>
          </a:extLst>
        </xdr:cNvPr>
        <xdr:cNvSpPr txBox="1"/>
      </xdr:nvSpPr>
      <xdr:spPr>
        <a:xfrm>
          <a:off x="22199600" y="10226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99161</xdr:rowOff>
    </xdr:from>
    <xdr:to>
      <xdr:col>112</xdr:col>
      <xdr:colOff>38100</xdr:colOff>
      <xdr:row>61</xdr:row>
      <xdr:rowOff>29311</xdr:rowOff>
    </xdr:to>
    <xdr:sp macro="" textlink="">
      <xdr:nvSpPr>
        <xdr:cNvPr id="686" name="楕円 685">
          <a:extLst>
            <a:ext uri="{FF2B5EF4-FFF2-40B4-BE49-F238E27FC236}">
              <a16:creationId xmlns:a16="http://schemas.microsoft.com/office/drawing/2014/main" id="{9F026068-2B4C-4D39-BBD2-F1015F88C513}"/>
            </a:ext>
          </a:extLst>
        </xdr:cNvPr>
        <xdr:cNvSpPr/>
      </xdr:nvSpPr>
      <xdr:spPr>
        <a:xfrm>
          <a:off x="21272500" y="1038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138532</xdr:rowOff>
    </xdr:from>
    <xdr:to>
      <xdr:col>116</xdr:col>
      <xdr:colOff>63500</xdr:colOff>
      <xdr:row>60</xdr:row>
      <xdr:rowOff>149961</xdr:rowOff>
    </xdr:to>
    <xdr:cxnSp macro="">
      <xdr:nvCxnSpPr>
        <xdr:cNvPr id="687" name="直線コネクタ 686">
          <a:extLst>
            <a:ext uri="{FF2B5EF4-FFF2-40B4-BE49-F238E27FC236}">
              <a16:creationId xmlns:a16="http://schemas.microsoft.com/office/drawing/2014/main" id="{87727F22-FA07-4D7D-9338-3E0F1FB5C3DA}"/>
            </a:ext>
          </a:extLst>
        </xdr:cNvPr>
        <xdr:cNvCxnSpPr/>
      </xdr:nvCxnSpPr>
      <xdr:spPr>
        <a:xfrm flipV="1">
          <a:off x="21323300" y="10425532"/>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124308</xdr:rowOff>
    </xdr:from>
    <xdr:to>
      <xdr:col>107</xdr:col>
      <xdr:colOff>101600</xdr:colOff>
      <xdr:row>61</xdr:row>
      <xdr:rowOff>54458</xdr:rowOff>
    </xdr:to>
    <xdr:sp macro="" textlink="">
      <xdr:nvSpPr>
        <xdr:cNvPr id="688" name="楕円 687">
          <a:extLst>
            <a:ext uri="{FF2B5EF4-FFF2-40B4-BE49-F238E27FC236}">
              <a16:creationId xmlns:a16="http://schemas.microsoft.com/office/drawing/2014/main" id="{301CF17C-17C0-40E0-A2CC-DB57B784FEC4}"/>
            </a:ext>
          </a:extLst>
        </xdr:cNvPr>
        <xdr:cNvSpPr/>
      </xdr:nvSpPr>
      <xdr:spPr>
        <a:xfrm>
          <a:off x="20383500" y="1041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149961</xdr:rowOff>
    </xdr:from>
    <xdr:to>
      <xdr:col>111</xdr:col>
      <xdr:colOff>177800</xdr:colOff>
      <xdr:row>61</xdr:row>
      <xdr:rowOff>3658</xdr:rowOff>
    </xdr:to>
    <xdr:cxnSp macro="">
      <xdr:nvCxnSpPr>
        <xdr:cNvPr id="689" name="直線コネクタ 688">
          <a:extLst>
            <a:ext uri="{FF2B5EF4-FFF2-40B4-BE49-F238E27FC236}">
              <a16:creationId xmlns:a16="http://schemas.microsoft.com/office/drawing/2014/main" id="{10B64CFA-2E58-49A3-AB88-8FA17DB69D3D}"/>
            </a:ext>
          </a:extLst>
        </xdr:cNvPr>
        <xdr:cNvCxnSpPr/>
      </xdr:nvCxnSpPr>
      <xdr:spPr>
        <a:xfrm flipV="1">
          <a:off x="20434300" y="10436961"/>
          <a:ext cx="889000" cy="2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148996</xdr:rowOff>
    </xdr:from>
    <xdr:to>
      <xdr:col>102</xdr:col>
      <xdr:colOff>165100</xdr:colOff>
      <xdr:row>61</xdr:row>
      <xdr:rowOff>79146</xdr:rowOff>
    </xdr:to>
    <xdr:sp macro="" textlink="">
      <xdr:nvSpPr>
        <xdr:cNvPr id="690" name="楕円 689">
          <a:extLst>
            <a:ext uri="{FF2B5EF4-FFF2-40B4-BE49-F238E27FC236}">
              <a16:creationId xmlns:a16="http://schemas.microsoft.com/office/drawing/2014/main" id="{E0A59B9A-395C-4F81-A45F-A5A3B93784F0}"/>
            </a:ext>
          </a:extLst>
        </xdr:cNvPr>
        <xdr:cNvSpPr/>
      </xdr:nvSpPr>
      <xdr:spPr>
        <a:xfrm>
          <a:off x="19494500" y="1043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3658</xdr:rowOff>
    </xdr:from>
    <xdr:to>
      <xdr:col>107</xdr:col>
      <xdr:colOff>50800</xdr:colOff>
      <xdr:row>61</xdr:row>
      <xdr:rowOff>28346</xdr:rowOff>
    </xdr:to>
    <xdr:cxnSp macro="">
      <xdr:nvCxnSpPr>
        <xdr:cNvPr id="691" name="直線コネクタ 690">
          <a:extLst>
            <a:ext uri="{FF2B5EF4-FFF2-40B4-BE49-F238E27FC236}">
              <a16:creationId xmlns:a16="http://schemas.microsoft.com/office/drawing/2014/main" id="{C88060F1-C681-49C6-BDC1-EAB9BA58707C}"/>
            </a:ext>
          </a:extLst>
        </xdr:cNvPr>
        <xdr:cNvCxnSpPr/>
      </xdr:nvCxnSpPr>
      <xdr:spPr>
        <a:xfrm flipV="1">
          <a:off x="19545300" y="10462108"/>
          <a:ext cx="889000" cy="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1321</xdr:rowOff>
    </xdr:from>
    <xdr:to>
      <xdr:col>98</xdr:col>
      <xdr:colOff>38100</xdr:colOff>
      <xdr:row>61</xdr:row>
      <xdr:rowOff>102921</xdr:rowOff>
    </xdr:to>
    <xdr:sp macro="" textlink="">
      <xdr:nvSpPr>
        <xdr:cNvPr id="692" name="楕円 691">
          <a:extLst>
            <a:ext uri="{FF2B5EF4-FFF2-40B4-BE49-F238E27FC236}">
              <a16:creationId xmlns:a16="http://schemas.microsoft.com/office/drawing/2014/main" id="{E8127166-DFE2-4BA1-A1B5-6651F7E41562}"/>
            </a:ext>
          </a:extLst>
        </xdr:cNvPr>
        <xdr:cNvSpPr/>
      </xdr:nvSpPr>
      <xdr:spPr>
        <a:xfrm>
          <a:off x="18605500" y="1045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28346</xdr:rowOff>
    </xdr:from>
    <xdr:to>
      <xdr:col>102</xdr:col>
      <xdr:colOff>114300</xdr:colOff>
      <xdr:row>61</xdr:row>
      <xdr:rowOff>52121</xdr:rowOff>
    </xdr:to>
    <xdr:cxnSp macro="">
      <xdr:nvCxnSpPr>
        <xdr:cNvPr id="693" name="直線コネクタ 692">
          <a:extLst>
            <a:ext uri="{FF2B5EF4-FFF2-40B4-BE49-F238E27FC236}">
              <a16:creationId xmlns:a16="http://schemas.microsoft.com/office/drawing/2014/main" id="{456E75F1-D0D4-450F-A70A-9BADBCD1DACD}"/>
            </a:ext>
          </a:extLst>
        </xdr:cNvPr>
        <xdr:cNvCxnSpPr/>
      </xdr:nvCxnSpPr>
      <xdr:spPr>
        <a:xfrm flipV="1">
          <a:off x="18656300" y="10486796"/>
          <a:ext cx="889000" cy="2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133367</xdr:rowOff>
    </xdr:from>
    <xdr:ext cx="469744" cy="259045"/>
    <xdr:sp macro="" textlink="">
      <xdr:nvSpPr>
        <xdr:cNvPr id="694" name="n_1aveValue【学校施設】&#10;一人当たり面積">
          <a:extLst>
            <a:ext uri="{FF2B5EF4-FFF2-40B4-BE49-F238E27FC236}">
              <a16:creationId xmlns:a16="http://schemas.microsoft.com/office/drawing/2014/main" id="{FC26C296-3AF2-439B-B6C8-E4777BA2631B}"/>
            </a:ext>
          </a:extLst>
        </xdr:cNvPr>
        <xdr:cNvSpPr txBox="1"/>
      </xdr:nvSpPr>
      <xdr:spPr>
        <a:xfrm>
          <a:off x="21075727"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125595</xdr:rowOff>
    </xdr:from>
    <xdr:ext cx="469744" cy="259045"/>
    <xdr:sp macro="" textlink="">
      <xdr:nvSpPr>
        <xdr:cNvPr id="695" name="n_2aveValue【学校施設】&#10;一人当たり面積">
          <a:extLst>
            <a:ext uri="{FF2B5EF4-FFF2-40B4-BE49-F238E27FC236}">
              <a16:creationId xmlns:a16="http://schemas.microsoft.com/office/drawing/2014/main" id="{87BFC5BD-03EB-4517-9B8F-B23E7C08D232}"/>
            </a:ext>
          </a:extLst>
        </xdr:cNvPr>
        <xdr:cNvSpPr txBox="1"/>
      </xdr:nvSpPr>
      <xdr:spPr>
        <a:xfrm>
          <a:off x="20199427" y="1058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125137</xdr:rowOff>
    </xdr:from>
    <xdr:ext cx="469744" cy="259045"/>
    <xdr:sp macro="" textlink="">
      <xdr:nvSpPr>
        <xdr:cNvPr id="696" name="n_3aveValue【学校施設】&#10;一人当たり面積">
          <a:extLst>
            <a:ext uri="{FF2B5EF4-FFF2-40B4-BE49-F238E27FC236}">
              <a16:creationId xmlns:a16="http://schemas.microsoft.com/office/drawing/2014/main" id="{818E8EB5-5243-42DD-A14C-DED3A858C106}"/>
            </a:ext>
          </a:extLst>
        </xdr:cNvPr>
        <xdr:cNvSpPr txBox="1"/>
      </xdr:nvSpPr>
      <xdr:spPr>
        <a:xfrm>
          <a:off x="19310427" y="1058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119194</xdr:rowOff>
    </xdr:from>
    <xdr:ext cx="469744" cy="259045"/>
    <xdr:sp macro="" textlink="">
      <xdr:nvSpPr>
        <xdr:cNvPr id="697" name="n_4aveValue【学校施設】&#10;一人当たり面積">
          <a:extLst>
            <a:ext uri="{FF2B5EF4-FFF2-40B4-BE49-F238E27FC236}">
              <a16:creationId xmlns:a16="http://schemas.microsoft.com/office/drawing/2014/main" id="{1FED4914-BC06-40E6-8947-DE3C05E95213}"/>
            </a:ext>
          </a:extLst>
        </xdr:cNvPr>
        <xdr:cNvSpPr txBox="1"/>
      </xdr:nvSpPr>
      <xdr:spPr>
        <a:xfrm>
          <a:off x="18421427" y="1057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45838</xdr:rowOff>
    </xdr:from>
    <xdr:ext cx="469744" cy="259045"/>
    <xdr:sp macro="" textlink="">
      <xdr:nvSpPr>
        <xdr:cNvPr id="698" name="n_1mainValue【学校施設】&#10;一人当たり面積">
          <a:extLst>
            <a:ext uri="{FF2B5EF4-FFF2-40B4-BE49-F238E27FC236}">
              <a16:creationId xmlns:a16="http://schemas.microsoft.com/office/drawing/2014/main" id="{C58F3149-BEBA-431C-BF99-DB49FCCE78F0}"/>
            </a:ext>
          </a:extLst>
        </xdr:cNvPr>
        <xdr:cNvSpPr txBox="1"/>
      </xdr:nvSpPr>
      <xdr:spPr>
        <a:xfrm>
          <a:off x="21075727" y="1016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70985</xdr:rowOff>
    </xdr:from>
    <xdr:ext cx="469744" cy="259045"/>
    <xdr:sp macro="" textlink="">
      <xdr:nvSpPr>
        <xdr:cNvPr id="699" name="n_2mainValue【学校施設】&#10;一人当たり面積">
          <a:extLst>
            <a:ext uri="{FF2B5EF4-FFF2-40B4-BE49-F238E27FC236}">
              <a16:creationId xmlns:a16="http://schemas.microsoft.com/office/drawing/2014/main" id="{1BAEEEA5-3DED-4D3C-B71C-9CBB706901C0}"/>
            </a:ext>
          </a:extLst>
        </xdr:cNvPr>
        <xdr:cNvSpPr txBox="1"/>
      </xdr:nvSpPr>
      <xdr:spPr>
        <a:xfrm>
          <a:off x="20199427" y="10186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95673</xdr:rowOff>
    </xdr:from>
    <xdr:ext cx="469744" cy="259045"/>
    <xdr:sp macro="" textlink="">
      <xdr:nvSpPr>
        <xdr:cNvPr id="700" name="n_3mainValue【学校施設】&#10;一人当たり面積">
          <a:extLst>
            <a:ext uri="{FF2B5EF4-FFF2-40B4-BE49-F238E27FC236}">
              <a16:creationId xmlns:a16="http://schemas.microsoft.com/office/drawing/2014/main" id="{4E33289E-DBD3-443F-8522-43CC04189D91}"/>
            </a:ext>
          </a:extLst>
        </xdr:cNvPr>
        <xdr:cNvSpPr txBox="1"/>
      </xdr:nvSpPr>
      <xdr:spPr>
        <a:xfrm>
          <a:off x="19310427" y="1021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119448</xdr:rowOff>
    </xdr:from>
    <xdr:ext cx="469744" cy="259045"/>
    <xdr:sp macro="" textlink="">
      <xdr:nvSpPr>
        <xdr:cNvPr id="701" name="n_4mainValue【学校施設】&#10;一人当たり面積">
          <a:extLst>
            <a:ext uri="{FF2B5EF4-FFF2-40B4-BE49-F238E27FC236}">
              <a16:creationId xmlns:a16="http://schemas.microsoft.com/office/drawing/2014/main" id="{89CC2F33-59C7-4448-8073-B52171FEF323}"/>
            </a:ext>
          </a:extLst>
        </xdr:cNvPr>
        <xdr:cNvSpPr txBox="1"/>
      </xdr:nvSpPr>
      <xdr:spPr>
        <a:xfrm>
          <a:off x="18421427" y="1023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2" name="正方形/長方形 701">
          <a:extLst>
            <a:ext uri="{FF2B5EF4-FFF2-40B4-BE49-F238E27FC236}">
              <a16:creationId xmlns:a16="http://schemas.microsoft.com/office/drawing/2014/main" id="{92F0BEA8-07B0-47F2-BD43-1171D55A66A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03" name="正方形/長方形 702">
          <a:extLst>
            <a:ext uri="{FF2B5EF4-FFF2-40B4-BE49-F238E27FC236}">
              <a16:creationId xmlns:a16="http://schemas.microsoft.com/office/drawing/2014/main" id="{A8404A34-F3F6-4C62-A089-E2DF529FE01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04" name="正方形/長方形 703">
          <a:extLst>
            <a:ext uri="{FF2B5EF4-FFF2-40B4-BE49-F238E27FC236}">
              <a16:creationId xmlns:a16="http://schemas.microsoft.com/office/drawing/2014/main" id="{EABC31E0-B2EC-42D8-A163-8D1887B5264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05" name="正方形/長方形 704">
          <a:extLst>
            <a:ext uri="{FF2B5EF4-FFF2-40B4-BE49-F238E27FC236}">
              <a16:creationId xmlns:a16="http://schemas.microsoft.com/office/drawing/2014/main" id="{F9A568F2-9E36-49CC-919D-0AE68BE16CE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06" name="正方形/長方形 705">
          <a:extLst>
            <a:ext uri="{FF2B5EF4-FFF2-40B4-BE49-F238E27FC236}">
              <a16:creationId xmlns:a16="http://schemas.microsoft.com/office/drawing/2014/main" id="{F72763D2-73C4-4691-A26B-1AA353513D4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07" name="正方形/長方形 706">
          <a:extLst>
            <a:ext uri="{FF2B5EF4-FFF2-40B4-BE49-F238E27FC236}">
              <a16:creationId xmlns:a16="http://schemas.microsoft.com/office/drawing/2014/main" id="{09BA0F10-C9F6-41AD-BF71-4D0277A608D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08" name="正方形/長方形 707">
          <a:extLst>
            <a:ext uri="{FF2B5EF4-FFF2-40B4-BE49-F238E27FC236}">
              <a16:creationId xmlns:a16="http://schemas.microsoft.com/office/drawing/2014/main" id="{D232B507-5827-4CD5-B963-ECB78CDE276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9" name="正方形/長方形 708">
          <a:extLst>
            <a:ext uri="{FF2B5EF4-FFF2-40B4-BE49-F238E27FC236}">
              <a16:creationId xmlns:a16="http://schemas.microsoft.com/office/drawing/2014/main" id="{30961BA4-E95A-4725-AE2E-70398325BD5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0" name="テキスト ボックス 709">
          <a:extLst>
            <a:ext uri="{FF2B5EF4-FFF2-40B4-BE49-F238E27FC236}">
              <a16:creationId xmlns:a16="http://schemas.microsoft.com/office/drawing/2014/main" id="{D5D451C2-3E93-4C8A-B247-763058AE1C9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11" name="直線コネクタ 710">
          <a:extLst>
            <a:ext uri="{FF2B5EF4-FFF2-40B4-BE49-F238E27FC236}">
              <a16:creationId xmlns:a16="http://schemas.microsoft.com/office/drawing/2014/main" id="{F2D18ED9-4F6D-43FD-9C21-CF54B167F3B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12" name="テキスト ボックス 711">
          <a:extLst>
            <a:ext uri="{FF2B5EF4-FFF2-40B4-BE49-F238E27FC236}">
              <a16:creationId xmlns:a16="http://schemas.microsoft.com/office/drawing/2014/main" id="{5BB2F0C5-2643-4B9E-9B71-1AC7D85C7AD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13" name="直線コネクタ 712">
          <a:extLst>
            <a:ext uri="{FF2B5EF4-FFF2-40B4-BE49-F238E27FC236}">
              <a16:creationId xmlns:a16="http://schemas.microsoft.com/office/drawing/2014/main" id="{94B36B1E-29AE-49A4-8D78-88DF921AAB85}"/>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14" name="テキスト ボックス 713">
          <a:extLst>
            <a:ext uri="{FF2B5EF4-FFF2-40B4-BE49-F238E27FC236}">
              <a16:creationId xmlns:a16="http://schemas.microsoft.com/office/drawing/2014/main" id="{EC8548D4-BE37-4205-BC1B-30E98111ED16}"/>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15" name="直線コネクタ 714">
          <a:extLst>
            <a:ext uri="{FF2B5EF4-FFF2-40B4-BE49-F238E27FC236}">
              <a16:creationId xmlns:a16="http://schemas.microsoft.com/office/drawing/2014/main" id="{85657819-2B25-4C62-AC8F-077F1317DDF5}"/>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16" name="テキスト ボックス 715">
          <a:extLst>
            <a:ext uri="{FF2B5EF4-FFF2-40B4-BE49-F238E27FC236}">
              <a16:creationId xmlns:a16="http://schemas.microsoft.com/office/drawing/2014/main" id="{03FD5594-268C-4679-A097-0CA6D98D69EF}"/>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17" name="直線コネクタ 716">
          <a:extLst>
            <a:ext uri="{FF2B5EF4-FFF2-40B4-BE49-F238E27FC236}">
              <a16:creationId xmlns:a16="http://schemas.microsoft.com/office/drawing/2014/main" id="{1B43D604-1A6E-432A-93A4-47B4E8A57FB8}"/>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18" name="テキスト ボックス 717">
          <a:extLst>
            <a:ext uri="{FF2B5EF4-FFF2-40B4-BE49-F238E27FC236}">
              <a16:creationId xmlns:a16="http://schemas.microsoft.com/office/drawing/2014/main" id="{25E005C5-038D-4D58-8410-A0DF75EFAAF2}"/>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19" name="直線コネクタ 718">
          <a:extLst>
            <a:ext uri="{FF2B5EF4-FFF2-40B4-BE49-F238E27FC236}">
              <a16:creationId xmlns:a16="http://schemas.microsoft.com/office/drawing/2014/main" id="{B6C0D052-8421-4CB4-9C6B-003D7152CE62}"/>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20" name="テキスト ボックス 719">
          <a:extLst>
            <a:ext uri="{FF2B5EF4-FFF2-40B4-BE49-F238E27FC236}">
              <a16:creationId xmlns:a16="http://schemas.microsoft.com/office/drawing/2014/main" id="{E86C2BF4-FB32-4EAB-A014-95ED7B0CFEE7}"/>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21" name="直線コネクタ 720">
          <a:extLst>
            <a:ext uri="{FF2B5EF4-FFF2-40B4-BE49-F238E27FC236}">
              <a16:creationId xmlns:a16="http://schemas.microsoft.com/office/drawing/2014/main" id="{86417AAB-8839-4634-9285-C85842BAE8D5}"/>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22" name="テキスト ボックス 721">
          <a:extLst>
            <a:ext uri="{FF2B5EF4-FFF2-40B4-BE49-F238E27FC236}">
              <a16:creationId xmlns:a16="http://schemas.microsoft.com/office/drawing/2014/main" id="{D8EC0CE8-648F-4716-8005-008FE275E88F}"/>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23" name="直線コネクタ 722">
          <a:extLst>
            <a:ext uri="{FF2B5EF4-FFF2-40B4-BE49-F238E27FC236}">
              <a16:creationId xmlns:a16="http://schemas.microsoft.com/office/drawing/2014/main" id="{9196A6D4-1E82-4DEA-92F9-1400D49317D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24" name="テキスト ボックス 723">
          <a:extLst>
            <a:ext uri="{FF2B5EF4-FFF2-40B4-BE49-F238E27FC236}">
              <a16:creationId xmlns:a16="http://schemas.microsoft.com/office/drawing/2014/main" id="{95D66CF7-8C9A-4955-ABFD-FF2BA99EE283}"/>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25" name="【児童館】&#10;有形固定資産減価償却率グラフ枠">
          <a:extLst>
            <a:ext uri="{FF2B5EF4-FFF2-40B4-BE49-F238E27FC236}">
              <a16:creationId xmlns:a16="http://schemas.microsoft.com/office/drawing/2014/main" id="{ABDA3213-B1AD-4261-9CF9-66D3107D66C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135255</xdr:rowOff>
    </xdr:from>
    <xdr:to>
      <xdr:col>85</xdr:col>
      <xdr:colOff>126364</xdr:colOff>
      <xdr:row>86</xdr:row>
      <xdr:rowOff>114300</xdr:rowOff>
    </xdr:to>
    <xdr:cxnSp macro="">
      <xdr:nvCxnSpPr>
        <xdr:cNvPr id="726" name="直線コネクタ 725">
          <a:extLst>
            <a:ext uri="{FF2B5EF4-FFF2-40B4-BE49-F238E27FC236}">
              <a16:creationId xmlns:a16="http://schemas.microsoft.com/office/drawing/2014/main" id="{F06D5D61-C800-46DA-B109-08CB62B26F4A}"/>
            </a:ext>
          </a:extLst>
        </xdr:cNvPr>
        <xdr:cNvCxnSpPr/>
      </xdr:nvCxnSpPr>
      <xdr:spPr>
        <a:xfrm flipV="1">
          <a:off x="16318864" y="13336905"/>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27" name="【児童館】&#10;有形固定資産減価償却率最小値テキスト">
          <a:extLst>
            <a:ext uri="{FF2B5EF4-FFF2-40B4-BE49-F238E27FC236}">
              <a16:creationId xmlns:a16="http://schemas.microsoft.com/office/drawing/2014/main" id="{7A776DA3-F78D-48AF-AA1C-FF8510EC4F86}"/>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28" name="直線コネクタ 727">
          <a:extLst>
            <a:ext uri="{FF2B5EF4-FFF2-40B4-BE49-F238E27FC236}">
              <a16:creationId xmlns:a16="http://schemas.microsoft.com/office/drawing/2014/main" id="{E19EBD60-BABE-45E5-9193-161C284A5D3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81932</xdr:rowOff>
    </xdr:from>
    <xdr:ext cx="405111" cy="259045"/>
    <xdr:sp macro="" textlink="">
      <xdr:nvSpPr>
        <xdr:cNvPr id="729" name="【児童館】&#10;有形固定資産減価償却率最大値テキスト">
          <a:extLst>
            <a:ext uri="{FF2B5EF4-FFF2-40B4-BE49-F238E27FC236}">
              <a16:creationId xmlns:a16="http://schemas.microsoft.com/office/drawing/2014/main" id="{CBA95177-5ED4-4A18-ADED-6800A47EA751}"/>
            </a:ext>
          </a:extLst>
        </xdr:cNvPr>
        <xdr:cNvSpPr txBox="1"/>
      </xdr:nvSpPr>
      <xdr:spPr>
        <a:xfrm>
          <a:off x="16357600" y="1311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135255</xdr:rowOff>
    </xdr:from>
    <xdr:to>
      <xdr:col>86</xdr:col>
      <xdr:colOff>25400</xdr:colOff>
      <xdr:row>77</xdr:row>
      <xdr:rowOff>135255</xdr:rowOff>
    </xdr:to>
    <xdr:cxnSp macro="">
      <xdr:nvCxnSpPr>
        <xdr:cNvPr id="730" name="直線コネクタ 729">
          <a:extLst>
            <a:ext uri="{FF2B5EF4-FFF2-40B4-BE49-F238E27FC236}">
              <a16:creationId xmlns:a16="http://schemas.microsoft.com/office/drawing/2014/main" id="{43A9B461-6BA0-43B5-A389-2DDEB44A7CD7}"/>
            </a:ext>
          </a:extLst>
        </xdr:cNvPr>
        <xdr:cNvCxnSpPr/>
      </xdr:nvCxnSpPr>
      <xdr:spPr>
        <a:xfrm>
          <a:off x="16230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153052</xdr:rowOff>
    </xdr:from>
    <xdr:ext cx="405111" cy="259045"/>
    <xdr:sp macro="" textlink="">
      <xdr:nvSpPr>
        <xdr:cNvPr id="731" name="【児童館】&#10;有形固定資産減価償却率平均値テキスト">
          <a:extLst>
            <a:ext uri="{FF2B5EF4-FFF2-40B4-BE49-F238E27FC236}">
              <a16:creationId xmlns:a16="http://schemas.microsoft.com/office/drawing/2014/main" id="{33B22F6A-B087-46FD-9D39-82B1C6E858F3}"/>
            </a:ext>
          </a:extLst>
        </xdr:cNvPr>
        <xdr:cNvSpPr txBox="1"/>
      </xdr:nvSpPr>
      <xdr:spPr>
        <a:xfrm>
          <a:off x="16357600" y="13869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130175</xdr:rowOff>
    </xdr:from>
    <xdr:to>
      <xdr:col>85</xdr:col>
      <xdr:colOff>177800</xdr:colOff>
      <xdr:row>82</xdr:row>
      <xdr:rowOff>60325</xdr:rowOff>
    </xdr:to>
    <xdr:sp macro="" textlink="">
      <xdr:nvSpPr>
        <xdr:cNvPr id="732" name="フローチャート: 判断 731">
          <a:extLst>
            <a:ext uri="{FF2B5EF4-FFF2-40B4-BE49-F238E27FC236}">
              <a16:creationId xmlns:a16="http://schemas.microsoft.com/office/drawing/2014/main" id="{20136955-1B3C-42ED-B4F4-AC5AE9CE5B6D}"/>
            </a:ext>
          </a:extLst>
        </xdr:cNvPr>
        <xdr:cNvSpPr/>
      </xdr:nvSpPr>
      <xdr:spPr>
        <a:xfrm>
          <a:off x="162687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109220</xdr:rowOff>
    </xdr:from>
    <xdr:to>
      <xdr:col>81</xdr:col>
      <xdr:colOff>101600</xdr:colOff>
      <xdr:row>82</xdr:row>
      <xdr:rowOff>39370</xdr:rowOff>
    </xdr:to>
    <xdr:sp macro="" textlink="">
      <xdr:nvSpPr>
        <xdr:cNvPr id="733" name="フローチャート: 判断 732">
          <a:extLst>
            <a:ext uri="{FF2B5EF4-FFF2-40B4-BE49-F238E27FC236}">
              <a16:creationId xmlns:a16="http://schemas.microsoft.com/office/drawing/2014/main" id="{A5BF4059-9812-406C-83E6-CDC43F9335A4}"/>
            </a:ext>
          </a:extLst>
        </xdr:cNvPr>
        <xdr:cNvSpPr/>
      </xdr:nvSpPr>
      <xdr:spPr>
        <a:xfrm>
          <a:off x="15430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88264</xdr:rowOff>
    </xdr:from>
    <xdr:to>
      <xdr:col>76</xdr:col>
      <xdr:colOff>165100</xdr:colOff>
      <xdr:row>82</xdr:row>
      <xdr:rowOff>18414</xdr:rowOff>
    </xdr:to>
    <xdr:sp macro="" textlink="">
      <xdr:nvSpPr>
        <xdr:cNvPr id="734" name="フローチャート: 判断 733">
          <a:extLst>
            <a:ext uri="{FF2B5EF4-FFF2-40B4-BE49-F238E27FC236}">
              <a16:creationId xmlns:a16="http://schemas.microsoft.com/office/drawing/2014/main" id="{1E731385-824C-41F7-BE8F-A702DF0C5CA3}"/>
            </a:ext>
          </a:extLst>
        </xdr:cNvPr>
        <xdr:cNvSpPr/>
      </xdr:nvSpPr>
      <xdr:spPr>
        <a:xfrm>
          <a:off x="145415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99695</xdr:rowOff>
    </xdr:from>
    <xdr:to>
      <xdr:col>72</xdr:col>
      <xdr:colOff>38100</xdr:colOff>
      <xdr:row>81</xdr:row>
      <xdr:rowOff>29845</xdr:rowOff>
    </xdr:to>
    <xdr:sp macro="" textlink="">
      <xdr:nvSpPr>
        <xdr:cNvPr id="735" name="フローチャート: 判断 734">
          <a:extLst>
            <a:ext uri="{FF2B5EF4-FFF2-40B4-BE49-F238E27FC236}">
              <a16:creationId xmlns:a16="http://schemas.microsoft.com/office/drawing/2014/main" id="{62BD786C-52E8-4827-B4BC-D64153FFDEAB}"/>
            </a:ext>
          </a:extLst>
        </xdr:cNvPr>
        <xdr:cNvSpPr/>
      </xdr:nvSpPr>
      <xdr:spPr>
        <a:xfrm>
          <a:off x="13652500" y="1381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12064</xdr:rowOff>
    </xdr:from>
    <xdr:to>
      <xdr:col>67</xdr:col>
      <xdr:colOff>101600</xdr:colOff>
      <xdr:row>80</xdr:row>
      <xdr:rowOff>113664</xdr:rowOff>
    </xdr:to>
    <xdr:sp macro="" textlink="">
      <xdr:nvSpPr>
        <xdr:cNvPr id="736" name="フローチャート: 判断 735">
          <a:extLst>
            <a:ext uri="{FF2B5EF4-FFF2-40B4-BE49-F238E27FC236}">
              <a16:creationId xmlns:a16="http://schemas.microsoft.com/office/drawing/2014/main" id="{155A7FBC-07AF-47E4-9CA0-A926C56B1523}"/>
            </a:ext>
          </a:extLst>
        </xdr:cNvPr>
        <xdr:cNvSpPr/>
      </xdr:nvSpPr>
      <xdr:spPr>
        <a:xfrm>
          <a:off x="12763500" y="13728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37" name="テキスト ボックス 736">
          <a:extLst>
            <a:ext uri="{FF2B5EF4-FFF2-40B4-BE49-F238E27FC236}">
              <a16:creationId xmlns:a16="http://schemas.microsoft.com/office/drawing/2014/main" id="{825FDC78-83BC-42F8-A84B-E1A4118F735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38" name="テキスト ボックス 737">
          <a:extLst>
            <a:ext uri="{FF2B5EF4-FFF2-40B4-BE49-F238E27FC236}">
              <a16:creationId xmlns:a16="http://schemas.microsoft.com/office/drawing/2014/main" id="{6A181993-C284-4B87-B71E-540C82CD485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39" name="テキスト ボックス 738">
          <a:extLst>
            <a:ext uri="{FF2B5EF4-FFF2-40B4-BE49-F238E27FC236}">
              <a16:creationId xmlns:a16="http://schemas.microsoft.com/office/drawing/2014/main" id="{27CF9A73-C718-4903-B860-0EFB7F39C0E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0" name="テキスト ボックス 739">
          <a:extLst>
            <a:ext uri="{FF2B5EF4-FFF2-40B4-BE49-F238E27FC236}">
              <a16:creationId xmlns:a16="http://schemas.microsoft.com/office/drawing/2014/main" id="{DF5A0F04-ABFA-4C5F-AB57-673F78B0B05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1" name="テキスト ボックス 740">
          <a:extLst>
            <a:ext uri="{FF2B5EF4-FFF2-40B4-BE49-F238E27FC236}">
              <a16:creationId xmlns:a16="http://schemas.microsoft.com/office/drawing/2014/main" id="{A1004F90-486A-4AC6-87D0-5B4E779A467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63500</xdr:rowOff>
    </xdr:from>
    <xdr:to>
      <xdr:col>85</xdr:col>
      <xdr:colOff>177800</xdr:colOff>
      <xdr:row>86</xdr:row>
      <xdr:rowOff>165100</xdr:rowOff>
    </xdr:to>
    <xdr:sp macro="" textlink="">
      <xdr:nvSpPr>
        <xdr:cNvPr id="742" name="楕円 741">
          <a:extLst>
            <a:ext uri="{FF2B5EF4-FFF2-40B4-BE49-F238E27FC236}">
              <a16:creationId xmlns:a16="http://schemas.microsoft.com/office/drawing/2014/main" id="{AE4CC307-1D18-40D3-B78C-59462652BB9E}"/>
            </a:ext>
          </a:extLst>
        </xdr:cNvPr>
        <xdr:cNvSpPr/>
      </xdr:nvSpPr>
      <xdr:spPr>
        <a:xfrm>
          <a:off x="16268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149877</xdr:rowOff>
    </xdr:from>
    <xdr:ext cx="469744" cy="259045"/>
    <xdr:sp macro="" textlink="">
      <xdr:nvSpPr>
        <xdr:cNvPr id="743" name="【児童館】&#10;有形固定資産減価償却率該当値テキスト">
          <a:extLst>
            <a:ext uri="{FF2B5EF4-FFF2-40B4-BE49-F238E27FC236}">
              <a16:creationId xmlns:a16="http://schemas.microsoft.com/office/drawing/2014/main" id="{C3962BE4-8E64-4E25-A2FA-99B0E4D832A1}"/>
            </a:ext>
          </a:extLst>
        </xdr:cNvPr>
        <xdr:cNvSpPr txBox="1"/>
      </xdr:nvSpPr>
      <xdr:spPr>
        <a:xfrm>
          <a:off x="16357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63500</xdr:rowOff>
    </xdr:from>
    <xdr:to>
      <xdr:col>81</xdr:col>
      <xdr:colOff>101600</xdr:colOff>
      <xdr:row>86</xdr:row>
      <xdr:rowOff>165100</xdr:rowOff>
    </xdr:to>
    <xdr:sp macro="" textlink="">
      <xdr:nvSpPr>
        <xdr:cNvPr id="744" name="楕円 743">
          <a:extLst>
            <a:ext uri="{FF2B5EF4-FFF2-40B4-BE49-F238E27FC236}">
              <a16:creationId xmlns:a16="http://schemas.microsoft.com/office/drawing/2014/main" id="{33E9C2B4-7293-484E-BCB8-521055D2FC0C}"/>
            </a:ext>
          </a:extLst>
        </xdr:cNvPr>
        <xdr:cNvSpPr/>
      </xdr:nvSpPr>
      <xdr:spPr>
        <a:xfrm>
          <a:off x="15430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114300</xdr:rowOff>
    </xdr:from>
    <xdr:to>
      <xdr:col>85</xdr:col>
      <xdr:colOff>127000</xdr:colOff>
      <xdr:row>86</xdr:row>
      <xdr:rowOff>114300</xdr:rowOff>
    </xdr:to>
    <xdr:cxnSp macro="">
      <xdr:nvCxnSpPr>
        <xdr:cNvPr id="745" name="直線コネクタ 744">
          <a:extLst>
            <a:ext uri="{FF2B5EF4-FFF2-40B4-BE49-F238E27FC236}">
              <a16:creationId xmlns:a16="http://schemas.microsoft.com/office/drawing/2014/main" id="{6EB055A0-10C1-4681-8A00-32B42302778D}"/>
            </a:ext>
          </a:extLst>
        </xdr:cNvPr>
        <xdr:cNvCxnSpPr/>
      </xdr:nvCxnSpPr>
      <xdr:spPr>
        <a:xfrm>
          <a:off x="15481300" y="1485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63500</xdr:rowOff>
    </xdr:from>
    <xdr:to>
      <xdr:col>76</xdr:col>
      <xdr:colOff>165100</xdr:colOff>
      <xdr:row>86</xdr:row>
      <xdr:rowOff>165100</xdr:rowOff>
    </xdr:to>
    <xdr:sp macro="" textlink="">
      <xdr:nvSpPr>
        <xdr:cNvPr id="746" name="楕円 745">
          <a:extLst>
            <a:ext uri="{FF2B5EF4-FFF2-40B4-BE49-F238E27FC236}">
              <a16:creationId xmlns:a16="http://schemas.microsoft.com/office/drawing/2014/main" id="{60B01A06-8248-4A78-A939-751E2086800C}"/>
            </a:ext>
          </a:extLst>
        </xdr:cNvPr>
        <xdr:cNvSpPr/>
      </xdr:nvSpPr>
      <xdr:spPr>
        <a:xfrm>
          <a:off x="14541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114300</xdr:rowOff>
    </xdr:from>
    <xdr:to>
      <xdr:col>81</xdr:col>
      <xdr:colOff>50800</xdr:colOff>
      <xdr:row>86</xdr:row>
      <xdr:rowOff>114300</xdr:rowOff>
    </xdr:to>
    <xdr:cxnSp macro="">
      <xdr:nvCxnSpPr>
        <xdr:cNvPr id="747" name="直線コネクタ 746">
          <a:extLst>
            <a:ext uri="{FF2B5EF4-FFF2-40B4-BE49-F238E27FC236}">
              <a16:creationId xmlns:a16="http://schemas.microsoft.com/office/drawing/2014/main" id="{C29CF61D-8C1C-4DF5-B22F-0074460F3195}"/>
            </a:ext>
          </a:extLst>
        </xdr:cNvPr>
        <xdr:cNvCxnSpPr/>
      </xdr:nvCxnSpPr>
      <xdr:spPr>
        <a:xfrm>
          <a:off x="14592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63500</xdr:rowOff>
    </xdr:from>
    <xdr:to>
      <xdr:col>72</xdr:col>
      <xdr:colOff>38100</xdr:colOff>
      <xdr:row>86</xdr:row>
      <xdr:rowOff>165100</xdr:rowOff>
    </xdr:to>
    <xdr:sp macro="" textlink="">
      <xdr:nvSpPr>
        <xdr:cNvPr id="748" name="楕円 747">
          <a:extLst>
            <a:ext uri="{FF2B5EF4-FFF2-40B4-BE49-F238E27FC236}">
              <a16:creationId xmlns:a16="http://schemas.microsoft.com/office/drawing/2014/main" id="{A549B1A8-079B-418D-AAB1-4E1F058584A3}"/>
            </a:ext>
          </a:extLst>
        </xdr:cNvPr>
        <xdr:cNvSpPr/>
      </xdr:nvSpPr>
      <xdr:spPr>
        <a:xfrm>
          <a:off x="13652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114300</xdr:rowOff>
    </xdr:from>
    <xdr:to>
      <xdr:col>76</xdr:col>
      <xdr:colOff>114300</xdr:colOff>
      <xdr:row>86</xdr:row>
      <xdr:rowOff>114300</xdr:rowOff>
    </xdr:to>
    <xdr:cxnSp macro="">
      <xdr:nvCxnSpPr>
        <xdr:cNvPr id="749" name="直線コネクタ 748">
          <a:extLst>
            <a:ext uri="{FF2B5EF4-FFF2-40B4-BE49-F238E27FC236}">
              <a16:creationId xmlns:a16="http://schemas.microsoft.com/office/drawing/2014/main" id="{FD0187C0-9974-4490-85A5-8B07A21EEE83}"/>
            </a:ext>
          </a:extLst>
        </xdr:cNvPr>
        <xdr:cNvCxnSpPr/>
      </xdr:nvCxnSpPr>
      <xdr:spPr>
        <a:xfrm>
          <a:off x="13703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57786</xdr:rowOff>
    </xdr:from>
    <xdr:to>
      <xdr:col>67</xdr:col>
      <xdr:colOff>101600</xdr:colOff>
      <xdr:row>86</xdr:row>
      <xdr:rowOff>159386</xdr:rowOff>
    </xdr:to>
    <xdr:sp macro="" textlink="">
      <xdr:nvSpPr>
        <xdr:cNvPr id="750" name="楕円 749">
          <a:extLst>
            <a:ext uri="{FF2B5EF4-FFF2-40B4-BE49-F238E27FC236}">
              <a16:creationId xmlns:a16="http://schemas.microsoft.com/office/drawing/2014/main" id="{158ABB28-FE78-4F56-9D4B-AE4EF2A59ADB}"/>
            </a:ext>
          </a:extLst>
        </xdr:cNvPr>
        <xdr:cNvSpPr/>
      </xdr:nvSpPr>
      <xdr:spPr>
        <a:xfrm>
          <a:off x="12763500" y="1480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108586</xdr:rowOff>
    </xdr:from>
    <xdr:to>
      <xdr:col>71</xdr:col>
      <xdr:colOff>177800</xdr:colOff>
      <xdr:row>86</xdr:row>
      <xdr:rowOff>114300</xdr:rowOff>
    </xdr:to>
    <xdr:cxnSp macro="">
      <xdr:nvCxnSpPr>
        <xdr:cNvPr id="751" name="直線コネクタ 750">
          <a:extLst>
            <a:ext uri="{FF2B5EF4-FFF2-40B4-BE49-F238E27FC236}">
              <a16:creationId xmlns:a16="http://schemas.microsoft.com/office/drawing/2014/main" id="{68A924F1-FA39-4CEA-AAFB-5782F907CEE0}"/>
            </a:ext>
          </a:extLst>
        </xdr:cNvPr>
        <xdr:cNvCxnSpPr/>
      </xdr:nvCxnSpPr>
      <xdr:spPr>
        <a:xfrm>
          <a:off x="12814300" y="1485328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55897</xdr:rowOff>
    </xdr:from>
    <xdr:ext cx="405111" cy="259045"/>
    <xdr:sp macro="" textlink="">
      <xdr:nvSpPr>
        <xdr:cNvPr id="752" name="n_1aveValue【児童館】&#10;有形固定資産減価償却率">
          <a:extLst>
            <a:ext uri="{FF2B5EF4-FFF2-40B4-BE49-F238E27FC236}">
              <a16:creationId xmlns:a16="http://schemas.microsoft.com/office/drawing/2014/main" id="{54330753-FAE4-4118-900F-D62B926323DF}"/>
            </a:ext>
          </a:extLst>
        </xdr:cNvPr>
        <xdr:cNvSpPr txBox="1"/>
      </xdr:nvSpPr>
      <xdr:spPr>
        <a:xfrm>
          <a:off x="152660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34941</xdr:rowOff>
    </xdr:from>
    <xdr:ext cx="405111" cy="259045"/>
    <xdr:sp macro="" textlink="">
      <xdr:nvSpPr>
        <xdr:cNvPr id="753" name="n_2aveValue【児童館】&#10;有形固定資産減価償却率">
          <a:extLst>
            <a:ext uri="{FF2B5EF4-FFF2-40B4-BE49-F238E27FC236}">
              <a16:creationId xmlns:a16="http://schemas.microsoft.com/office/drawing/2014/main" id="{04EBEE26-3154-4E2C-8B0B-60556D06B328}"/>
            </a:ext>
          </a:extLst>
        </xdr:cNvPr>
        <xdr:cNvSpPr txBox="1"/>
      </xdr:nvSpPr>
      <xdr:spPr>
        <a:xfrm>
          <a:off x="14389744"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46372</xdr:rowOff>
    </xdr:from>
    <xdr:ext cx="405111" cy="259045"/>
    <xdr:sp macro="" textlink="">
      <xdr:nvSpPr>
        <xdr:cNvPr id="754" name="n_3aveValue【児童館】&#10;有形固定資産減価償却率">
          <a:extLst>
            <a:ext uri="{FF2B5EF4-FFF2-40B4-BE49-F238E27FC236}">
              <a16:creationId xmlns:a16="http://schemas.microsoft.com/office/drawing/2014/main" id="{449D22C9-B90D-4D20-86DE-0242472D2A69}"/>
            </a:ext>
          </a:extLst>
        </xdr:cNvPr>
        <xdr:cNvSpPr txBox="1"/>
      </xdr:nvSpPr>
      <xdr:spPr>
        <a:xfrm>
          <a:off x="1350074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130191</xdr:rowOff>
    </xdr:from>
    <xdr:ext cx="405111" cy="259045"/>
    <xdr:sp macro="" textlink="">
      <xdr:nvSpPr>
        <xdr:cNvPr id="755" name="n_4aveValue【児童館】&#10;有形固定資産減価償却率">
          <a:extLst>
            <a:ext uri="{FF2B5EF4-FFF2-40B4-BE49-F238E27FC236}">
              <a16:creationId xmlns:a16="http://schemas.microsoft.com/office/drawing/2014/main" id="{7F28707A-FB0F-4088-BFB8-AD9D18665F6E}"/>
            </a:ext>
          </a:extLst>
        </xdr:cNvPr>
        <xdr:cNvSpPr txBox="1"/>
      </xdr:nvSpPr>
      <xdr:spPr>
        <a:xfrm>
          <a:off x="12611744" y="1350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86</xdr:row>
      <xdr:rowOff>156227</xdr:rowOff>
    </xdr:from>
    <xdr:ext cx="469744" cy="259045"/>
    <xdr:sp macro="" textlink="">
      <xdr:nvSpPr>
        <xdr:cNvPr id="756" name="n_1mainValue【児童館】&#10;有形固定資産減価償却率">
          <a:extLst>
            <a:ext uri="{FF2B5EF4-FFF2-40B4-BE49-F238E27FC236}">
              <a16:creationId xmlns:a16="http://schemas.microsoft.com/office/drawing/2014/main" id="{2B40EC44-BEC6-49B4-9BAE-85CD39535B43}"/>
            </a:ext>
          </a:extLst>
        </xdr:cNvPr>
        <xdr:cNvSpPr txBox="1"/>
      </xdr:nvSpPr>
      <xdr:spPr>
        <a:xfrm>
          <a:off x="15233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86</xdr:row>
      <xdr:rowOff>156227</xdr:rowOff>
    </xdr:from>
    <xdr:ext cx="469744" cy="259045"/>
    <xdr:sp macro="" textlink="">
      <xdr:nvSpPr>
        <xdr:cNvPr id="757" name="n_2mainValue【児童館】&#10;有形固定資産減価償却率">
          <a:extLst>
            <a:ext uri="{FF2B5EF4-FFF2-40B4-BE49-F238E27FC236}">
              <a16:creationId xmlns:a16="http://schemas.microsoft.com/office/drawing/2014/main" id="{0870A17C-F3EC-48CC-98A5-85585C9F4480}"/>
            </a:ext>
          </a:extLst>
        </xdr:cNvPr>
        <xdr:cNvSpPr txBox="1"/>
      </xdr:nvSpPr>
      <xdr:spPr>
        <a:xfrm>
          <a:off x="14357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86</xdr:row>
      <xdr:rowOff>156227</xdr:rowOff>
    </xdr:from>
    <xdr:ext cx="469744" cy="259045"/>
    <xdr:sp macro="" textlink="">
      <xdr:nvSpPr>
        <xdr:cNvPr id="758" name="n_3mainValue【児童館】&#10;有形固定資産減価償却率">
          <a:extLst>
            <a:ext uri="{FF2B5EF4-FFF2-40B4-BE49-F238E27FC236}">
              <a16:creationId xmlns:a16="http://schemas.microsoft.com/office/drawing/2014/main" id="{1A4160B3-CDBA-423B-B171-6A391DFF0B00}"/>
            </a:ext>
          </a:extLst>
        </xdr:cNvPr>
        <xdr:cNvSpPr txBox="1"/>
      </xdr:nvSpPr>
      <xdr:spPr>
        <a:xfrm>
          <a:off x="13468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150513</xdr:rowOff>
    </xdr:from>
    <xdr:ext cx="405111" cy="259045"/>
    <xdr:sp macro="" textlink="">
      <xdr:nvSpPr>
        <xdr:cNvPr id="759" name="n_4mainValue【児童館】&#10;有形固定資産減価償却率">
          <a:extLst>
            <a:ext uri="{FF2B5EF4-FFF2-40B4-BE49-F238E27FC236}">
              <a16:creationId xmlns:a16="http://schemas.microsoft.com/office/drawing/2014/main" id="{323D66FC-2A17-4935-B4EA-AE05925252FF}"/>
            </a:ext>
          </a:extLst>
        </xdr:cNvPr>
        <xdr:cNvSpPr txBox="1"/>
      </xdr:nvSpPr>
      <xdr:spPr>
        <a:xfrm>
          <a:off x="12611744" y="1489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0" name="正方形/長方形 759">
          <a:extLst>
            <a:ext uri="{FF2B5EF4-FFF2-40B4-BE49-F238E27FC236}">
              <a16:creationId xmlns:a16="http://schemas.microsoft.com/office/drawing/2014/main" id="{C267C252-2299-4080-A22D-95D4B667EA0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1" name="正方形/長方形 760">
          <a:extLst>
            <a:ext uri="{FF2B5EF4-FFF2-40B4-BE49-F238E27FC236}">
              <a16:creationId xmlns:a16="http://schemas.microsoft.com/office/drawing/2014/main" id="{9089635E-8EC1-4EC8-9002-07F54D80CD8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2" name="正方形/長方形 761">
          <a:extLst>
            <a:ext uri="{FF2B5EF4-FFF2-40B4-BE49-F238E27FC236}">
              <a16:creationId xmlns:a16="http://schemas.microsoft.com/office/drawing/2014/main" id="{C27340C9-B223-4EF4-A742-F0AD95DA2D4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3" name="正方形/長方形 762">
          <a:extLst>
            <a:ext uri="{FF2B5EF4-FFF2-40B4-BE49-F238E27FC236}">
              <a16:creationId xmlns:a16="http://schemas.microsoft.com/office/drawing/2014/main" id="{E19ED9E7-C4D9-48B9-8443-649512CEFDF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64" name="正方形/長方形 763">
          <a:extLst>
            <a:ext uri="{FF2B5EF4-FFF2-40B4-BE49-F238E27FC236}">
              <a16:creationId xmlns:a16="http://schemas.microsoft.com/office/drawing/2014/main" id="{DB9E7A82-795E-4977-A314-123933A4331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65" name="正方形/長方形 764">
          <a:extLst>
            <a:ext uri="{FF2B5EF4-FFF2-40B4-BE49-F238E27FC236}">
              <a16:creationId xmlns:a16="http://schemas.microsoft.com/office/drawing/2014/main" id="{D13BF5D2-9497-49E0-AF42-47C070AD62B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66" name="正方形/長方形 765">
          <a:extLst>
            <a:ext uri="{FF2B5EF4-FFF2-40B4-BE49-F238E27FC236}">
              <a16:creationId xmlns:a16="http://schemas.microsoft.com/office/drawing/2014/main" id="{D4439200-FDD1-4196-962B-2F45F746D51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67" name="正方形/長方形 766">
          <a:extLst>
            <a:ext uri="{FF2B5EF4-FFF2-40B4-BE49-F238E27FC236}">
              <a16:creationId xmlns:a16="http://schemas.microsoft.com/office/drawing/2014/main" id="{D4434450-4943-4FE5-BBB8-9D1311DD1F8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68" name="テキスト ボックス 767">
          <a:extLst>
            <a:ext uri="{FF2B5EF4-FFF2-40B4-BE49-F238E27FC236}">
              <a16:creationId xmlns:a16="http://schemas.microsoft.com/office/drawing/2014/main" id="{F50DBD8A-E6A5-4B5C-B85D-26286BC570A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69" name="直線コネクタ 768">
          <a:extLst>
            <a:ext uri="{FF2B5EF4-FFF2-40B4-BE49-F238E27FC236}">
              <a16:creationId xmlns:a16="http://schemas.microsoft.com/office/drawing/2014/main" id="{50C55B42-4E11-4FAB-9485-5C2E044E2DE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70" name="直線コネクタ 769">
          <a:extLst>
            <a:ext uri="{FF2B5EF4-FFF2-40B4-BE49-F238E27FC236}">
              <a16:creationId xmlns:a16="http://schemas.microsoft.com/office/drawing/2014/main" id="{327D2494-FB81-4CD4-AD66-BC06CE1B5FCE}"/>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71" name="テキスト ボックス 770">
          <a:extLst>
            <a:ext uri="{FF2B5EF4-FFF2-40B4-BE49-F238E27FC236}">
              <a16:creationId xmlns:a16="http://schemas.microsoft.com/office/drawing/2014/main" id="{860BA04F-9BDF-48B3-8BD4-04C6DC428D5E}"/>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72" name="直線コネクタ 771">
          <a:extLst>
            <a:ext uri="{FF2B5EF4-FFF2-40B4-BE49-F238E27FC236}">
              <a16:creationId xmlns:a16="http://schemas.microsoft.com/office/drawing/2014/main" id="{29DB8DD8-46A4-44B2-A7F3-1A95C75D7E07}"/>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73" name="テキスト ボックス 772">
          <a:extLst>
            <a:ext uri="{FF2B5EF4-FFF2-40B4-BE49-F238E27FC236}">
              <a16:creationId xmlns:a16="http://schemas.microsoft.com/office/drawing/2014/main" id="{3520FDCA-388B-47AB-8B87-3CADA8C7A63A}"/>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74" name="直線コネクタ 773">
          <a:extLst>
            <a:ext uri="{FF2B5EF4-FFF2-40B4-BE49-F238E27FC236}">
              <a16:creationId xmlns:a16="http://schemas.microsoft.com/office/drawing/2014/main" id="{0B5BBDFF-0A37-48EC-9646-5F6F8F93323B}"/>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75" name="テキスト ボックス 774">
          <a:extLst>
            <a:ext uri="{FF2B5EF4-FFF2-40B4-BE49-F238E27FC236}">
              <a16:creationId xmlns:a16="http://schemas.microsoft.com/office/drawing/2014/main" id="{C6163CDB-B699-4973-8461-04EDFBB4F05A}"/>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76" name="直線コネクタ 775">
          <a:extLst>
            <a:ext uri="{FF2B5EF4-FFF2-40B4-BE49-F238E27FC236}">
              <a16:creationId xmlns:a16="http://schemas.microsoft.com/office/drawing/2014/main" id="{9D04252B-718E-463C-9B6E-D3D693020297}"/>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77" name="テキスト ボックス 776">
          <a:extLst>
            <a:ext uri="{FF2B5EF4-FFF2-40B4-BE49-F238E27FC236}">
              <a16:creationId xmlns:a16="http://schemas.microsoft.com/office/drawing/2014/main" id="{6F750649-2BF3-4E61-9516-64E265FFBDF6}"/>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78" name="直線コネクタ 777">
          <a:extLst>
            <a:ext uri="{FF2B5EF4-FFF2-40B4-BE49-F238E27FC236}">
              <a16:creationId xmlns:a16="http://schemas.microsoft.com/office/drawing/2014/main" id="{091D0B3A-B805-4884-A755-2906ED39B1E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79" name="テキスト ボックス 778">
          <a:extLst>
            <a:ext uri="{FF2B5EF4-FFF2-40B4-BE49-F238E27FC236}">
              <a16:creationId xmlns:a16="http://schemas.microsoft.com/office/drawing/2014/main" id="{E492AB3F-980D-438E-95C8-EB7F837E623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0" name="【児童館】&#10;一人当たり面積グラフ枠">
          <a:extLst>
            <a:ext uri="{FF2B5EF4-FFF2-40B4-BE49-F238E27FC236}">
              <a16:creationId xmlns:a16="http://schemas.microsoft.com/office/drawing/2014/main" id="{729048E6-F790-405B-AF28-BC2275CAF9D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143256</xdr:rowOff>
    </xdr:from>
    <xdr:to>
      <xdr:col>116</xdr:col>
      <xdr:colOff>62864</xdr:colOff>
      <xdr:row>86</xdr:row>
      <xdr:rowOff>6096</xdr:rowOff>
    </xdr:to>
    <xdr:cxnSp macro="">
      <xdr:nvCxnSpPr>
        <xdr:cNvPr id="781" name="直線コネクタ 780">
          <a:extLst>
            <a:ext uri="{FF2B5EF4-FFF2-40B4-BE49-F238E27FC236}">
              <a16:creationId xmlns:a16="http://schemas.microsoft.com/office/drawing/2014/main" id="{84C4AA36-9BD4-4C75-AFDC-5DB621382444}"/>
            </a:ext>
          </a:extLst>
        </xdr:cNvPr>
        <xdr:cNvCxnSpPr/>
      </xdr:nvCxnSpPr>
      <xdr:spPr>
        <a:xfrm flipV="1">
          <a:off x="22160864" y="13516356"/>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782" name="【児童館】&#10;一人当たり面積最小値テキスト">
          <a:extLst>
            <a:ext uri="{FF2B5EF4-FFF2-40B4-BE49-F238E27FC236}">
              <a16:creationId xmlns:a16="http://schemas.microsoft.com/office/drawing/2014/main" id="{85AB2F9D-C822-439D-9F2A-20BD460E67AA}"/>
            </a:ext>
          </a:extLst>
        </xdr:cNvPr>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783" name="直線コネクタ 782">
          <a:extLst>
            <a:ext uri="{FF2B5EF4-FFF2-40B4-BE49-F238E27FC236}">
              <a16:creationId xmlns:a16="http://schemas.microsoft.com/office/drawing/2014/main" id="{32839AC5-4F72-4562-B1A3-796920868533}"/>
            </a:ext>
          </a:extLst>
        </xdr:cNvPr>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89933</xdr:rowOff>
    </xdr:from>
    <xdr:ext cx="469744" cy="259045"/>
    <xdr:sp macro="" textlink="">
      <xdr:nvSpPr>
        <xdr:cNvPr id="784" name="【児童館】&#10;一人当たり面積最大値テキスト">
          <a:extLst>
            <a:ext uri="{FF2B5EF4-FFF2-40B4-BE49-F238E27FC236}">
              <a16:creationId xmlns:a16="http://schemas.microsoft.com/office/drawing/2014/main" id="{AAB54DAF-83C0-457B-8A12-514A3F27D32F}"/>
            </a:ext>
          </a:extLst>
        </xdr:cNvPr>
        <xdr:cNvSpPr txBox="1"/>
      </xdr:nvSpPr>
      <xdr:spPr>
        <a:xfrm>
          <a:off x="22199600" y="1329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143256</xdr:rowOff>
    </xdr:from>
    <xdr:to>
      <xdr:col>116</xdr:col>
      <xdr:colOff>152400</xdr:colOff>
      <xdr:row>78</xdr:row>
      <xdr:rowOff>143256</xdr:rowOff>
    </xdr:to>
    <xdr:cxnSp macro="">
      <xdr:nvCxnSpPr>
        <xdr:cNvPr id="785" name="直線コネクタ 784">
          <a:extLst>
            <a:ext uri="{FF2B5EF4-FFF2-40B4-BE49-F238E27FC236}">
              <a16:creationId xmlns:a16="http://schemas.microsoft.com/office/drawing/2014/main" id="{2CAAFD89-BFF8-4128-A4A1-F9B4E933F550}"/>
            </a:ext>
          </a:extLst>
        </xdr:cNvPr>
        <xdr:cNvCxnSpPr/>
      </xdr:nvCxnSpPr>
      <xdr:spPr>
        <a:xfrm>
          <a:off x="22072600" y="1351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97045</xdr:rowOff>
    </xdr:from>
    <xdr:ext cx="469744" cy="259045"/>
    <xdr:sp macro="" textlink="">
      <xdr:nvSpPr>
        <xdr:cNvPr id="786" name="【児童館】&#10;一人当たり面積平均値テキスト">
          <a:extLst>
            <a:ext uri="{FF2B5EF4-FFF2-40B4-BE49-F238E27FC236}">
              <a16:creationId xmlns:a16="http://schemas.microsoft.com/office/drawing/2014/main" id="{EA329596-5A94-4B20-9DF5-7B8558EA2043}"/>
            </a:ext>
          </a:extLst>
        </xdr:cNvPr>
        <xdr:cNvSpPr txBox="1"/>
      </xdr:nvSpPr>
      <xdr:spPr>
        <a:xfrm>
          <a:off x="22199600" y="143273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74168</xdr:rowOff>
    </xdr:from>
    <xdr:to>
      <xdr:col>116</xdr:col>
      <xdr:colOff>114300</xdr:colOff>
      <xdr:row>85</xdr:row>
      <xdr:rowOff>4318</xdr:rowOff>
    </xdr:to>
    <xdr:sp macro="" textlink="">
      <xdr:nvSpPr>
        <xdr:cNvPr id="787" name="フローチャート: 判断 786">
          <a:extLst>
            <a:ext uri="{FF2B5EF4-FFF2-40B4-BE49-F238E27FC236}">
              <a16:creationId xmlns:a16="http://schemas.microsoft.com/office/drawing/2014/main" id="{E0746F49-95B3-4F2B-A6AC-A77510AE4567}"/>
            </a:ext>
          </a:extLst>
        </xdr:cNvPr>
        <xdr:cNvSpPr/>
      </xdr:nvSpPr>
      <xdr:spPr>
        <a:xfrm>
          <a:off x="22110700" y="1447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60452</xdr:rowOff>
    </xdr:from>
    <xdr:to>
      <xdr:col>112</xdr:col>
      <xdr:colOff>38100</xdr:colOff>
      <xdr:row>84</xdr:row>
      <xdr:rowOff>162052</xdr:rowOff>
    </xdr:to>
    <xdr:sp macro="" textlink="">
      <xdr:nvSpPr>
        <xdr:cNvPr id="788" name="フローチャート: 判断 787">
          <a:extLst>
            <a:ext uri="{FF2B5EF4-FFF2-40B4-BE49-F238E27FC236}">
              <a16:creationId xmlns:a16="http://schemas.microsoft.com/office/drawing/2014/main" id="{ABD63550-EC6E-4386-9460-1F0FBB5AEA68}"/>
            </a:ext>
          </a:extLst>
        </xdr:cNvPr>
        <xdr:cNvSpPr/>
      </xdr:nvSpPr>
      <xdr:spPr>
        <a:xfrm>
          <a:off x="21272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78739</xdr:rowOff>
    </xdr:from>
    <xdr:to>
      <xdr:col>107</xdr:col>
      <xdr:colOff>101600</xdr:colOff>
      <xdr:row>85</xdr:row>
      <xdr:rowOff>8889</xdr:rowOff>
    </xdr:to>
    <xdr:sp macro="" textlink="">
      <xdr:nvSpPr>
        <xdr:cNvPr id="789" name="フローチャート: 判断 788">
          <a:extLst>
            <a:ext uri="{FF2B5EF4-FFF2-40B4-BE49-F238E27FC236}">
              <a16:creationId xmlns:a16="http://schemas.microsoft.com/office/drawing/2014/main" id="{D08AC551-F77A-4C69-8456-3993DCBC0C0E}"/>
            </a:ext>
          </a:extLst>
        </xdr:cNvPr>
        <xdr:cNvSpPr/>
      </xdr:nvSpPr>
      <xdr:spPr>
        <a:xfrm>
          <a:off x="203835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87885</xdr:rowOff>
    </xdr:from>
    <xdr:to>
      <xdr:col>102</xdr:col>
      <xdr:colOff>165100</xdr:colOff>
      <xdr:row>85</xdr:row>
      <xdr:rowOff>18035</xdr:rowOff>
    </xdr:to>
    <xdr:sp macro="" textlink="">
      <xdr:nvSpPr>
        <xdr:cNvPr id="790" name="フローチャート: 判断 789">
          <a:extLst>
            <a:ext uri="{FF2B5EF4-FFF2-40B4-BE49-F238E27FC236}">
              <a16:creationId xmlns:a16="http://schemas.microsoft.com/office/drawing/2014/main" id="{740BA26A-4CF5-4413-8A96-80F0CF25FBD4}"/>
            </a:ext>
          </a:extLst>
        </xdr:cNvPr>
        <xdr:cNvSpPr/>
      </xdr:nvSpPr>
      <xdr:spPr>
        <a:xfrm>
          <a:off x="19494500" y="1448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69596</xdr:rowOff>
    </xdr:from>
    <xdr:to>
      <xdr:col>98</xdr:col>
      <xdr:colOff>38100</xdr:colOff>
      <xdr:row>84</xdr:row>
      <xdr:rowOff>171196</xdr:rowOff>
    </xdr:to>
    <xdr:sp macro="" textlink="">
      <xdr:nvSpPr>
        <xdr:cNvPr id="791" name="フローチャート: 判断 790">
          <a:extLst>
            <a:ext uri="{FF2B5EF4-FFF2-40B4-BE49-F238E27FC236}">
              <a16:creationId xmlns:a16="http://schemas.microsoft.com/office/drawing/2014/main" id="{CCAEAFA7-69E9-4C3F-8BBC-CB75F8A6F9ED}"/>
            </a:ext>
          </a:extLst>
        </xdr:cNvPr>
        <xdr:cNvSpPr/>
      </xdr:nvSpPr>
      <xdr:spPr>
        <a:xfrm>
          <a:off x="18605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92" name="テキスト ボックス 791">
          <a:extLst>
            <a:ext uri="{FF2B5EF4-FFF2-40B4-BE49-F238E27FC236}">
              <a16:creationId xmlns:a16="http://schemas.microsoft.com/office/drawing/2014/main" id="{E489F855-5A14-47B1-9B8C-FC2FFE79DA7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93" name="テキスト ボックス 792">
          <a:extLst>
            <a:ext uri="{FF2B5EF4-FFF2-40B4-BE49-F238E27FC236}">
              <a16:creationId xmlns:a16="http://schemas.microsoft.com/office/drawing/2014/main" id="{B3C292AD-7324-4DD4-B115-D88DAE66D45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94" name="テキスト ボックス 793">
          <a:extLst>
            <a:ext uri="{FF2B5EF4-FFF2-40B4-BE49-F238E27FC236}">
              <a16:creationId xmlns:a16="http://schemas.microsoft.com/office/drawing/2014/main" id="{8726E8A9-1456-4AFE-879D-02835CD3C72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95" name="テキスト ボックス 794">
          <a:extLst>
            <a:ext uri="{FF2B5EF4-FFF2-40B4-BE49-F238E27FC236}">
              <a16:creationId xmlns:a16="http://schemas.microsoft.com/office/drawing/2014/main" id="{D5C24E85-D5E9-4E91-899A-647480052C4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96" name="テキスト ボックス 795">
          <a:extLst>
            <a:ext uri="{FF2B5EF4-FFF2-40B4-BE49-F238E27FC236}">
              <a16:creationId xmlns:a16="http://schemas.microsoft.com/office/drawing/2014/main" id="{F69D9FAD-8BA5-4F3F-BA24-849F1574BDB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142748</xdr:rowOff>
    </xdr:from>
    <xdr:to>
      <xdr:col>116</xdr:col>
      <xdr:colOff>114300</xdr:colOff>
      <xdr:row>85</xdr:row>
      <xdr:rowOff>72898</xdr:rowOff>
    </xdr:to>
    <xdr:sp macro="" textlink="">
      <xdr:nvSpPr>
        <xdr:cNvPr id="797" name="楕円 796">
          <a:extLst>
            <a:ext uri="{FF2B5EF4-FFF2-40B4-BE49-F238E27FC236}">
              <a16:creationId xmlns:a16="http://schemas.microsoft.com/office/drawing/2014/main" id="{C1659F70-22B5-4F3C-807F-3DCDB9F7662B}"/>
            </a:ext>
          </a:extLst>
        </xdr:cNvPr>
        <xdr:cNvSpPr/>
      </xdr:nvSpPr>
      <xdr:spPr>
        <a:xfrm>
          <a:off x="22110700" y="1454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121175</xdr:rowOff>
    </xdr:from>
    <xdr:ext cx="469744" cy="259045"/>
    <xdr:sp macro="" textlink="">
      <xdr:nvSpPr>
        <xdr:cNvPr id="798" name="【児童館】&#10;一人当たり面積該当値テキスト">
          <a:extLst>
            <a:ext uri="{FF2B5EF4-FFF2-40B4-BE49-F238E27FC236}">
              <a16:creationId xmlns:a16="http://schemas.microsoft.com/office/drawing/2014/main" id="{52443201-3A81-4AE6-B44A-114629F0EC2C}"/>
            </a:ext>
          </a:extLst>
        </xdr:cNvPr>
        <xdr:cNvSpPr txBox="1"/>
      </xdr:nvSpPr>
      <xdr:spPr>
        <a:xfrm>
          <a:off x="22199600" y="1452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147320</xdr:rowOff>
    </xdr:from>
    <xdr:to>
      <xdr:col>112</xdr:col>
      <xdr:colOff>38100</xdr:colOff>
      <xdr:row>85</xdr:row>
      <xdr:rowOff>77470</xdr:rowOff>
    </xdr:to>
    <xdr:sp macro="" textlink="">
      <xdr:nvSpPr>
        <xdr:cNvPr id="799" name="楕円 798">
          <a:extLst>
            <a:ext uri="{FF2B5EF4-FFF2-40B4-BE49-F238E27FC236}">
              <a16:creationId xmlns:a16="http://schemas.microsoft.com/office/drawing/2014/main" id="{010C8BD4-40AA-497C-9B01-E34FC30ED4D3}"/>
            </a:ext>
          </a:extLst>
        </xdr:cNvPr>
        <xdr:cNvSpPr/>
      </xdr:nvSpPr>
      <xdr:spPr>
        <a:xfrm>
          <a:off x="21272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22098</xdr:rowOff>
    </xdr:from>
    <xdr:to>
      <xdr:col>116</xdr:col>
      <xdr:colOff>63500</xdr:colOff>
      <xdr:row>85</xdr:row>
      <xdr:rowOff>26670</xdr:rowOff>
    </xdr:to>
    <xdr:cxnSp macro="">
      <xdr:nvCxnSpPr>
        <xdr:cNvPr id="800" name="直線コネクタ 799">
          <a:extLst>
            <a:ext uri="{FF2B5EF4-FFF2-40B4-BE49-F238E27FC236}">
              <a16:creationId xmlns:a16="http://schemas.microsoft.com/office/drawing/2014/main" id="{53C0F345-0156-4C82-B094-9E7B7EDD3C61}"/>
            </a:ext>
          </a:extLst>
        </xdr:cNvPr>
        <xdr:cNvCxnSpPr/>
      </xdr:nvCxnSpPr>
      <xdr:spPr>
        <a:xfrm flipV="1">
          <a:off x="21323300" y="145953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151892</xdr:rowOff>
    </xdr:from>
    <xdr:to>
      <xdr:col>107</xdr:col>
      <xdr:colOff>101600</xdr:colOff>
      <xdr:row>85</xdr:row>
      <xdr:rowOff>82042</xdr:rowOff>
    </xdr:to>
    <xdr:sp macro="" textlink="">
      <xdr:nvSpPr>
        <xdr:cNvPr id="801" name="楕円 800">
          <a:extLst>
            <a:ext uri="{FF2B5EF4-FFF2-40B4-BE49-F238E27FC236}">
              <a16:creationId xmlns:a16="http://schemas.microsoft.com/office/drawing/2014/main" id="{A389A822-24FC-4A1B-9145-F912911EF93C}"/>
            </a:ext>
          </a:extLst>
        </xdr:cNvPr>
        <xdr:cNvSpPr/>
      </xdr:nvSpPr>
      <xdr:spPr>
        <a:xfrm>
          <a:off x="20383500" y="145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26670</xdr:rowOff>
    </xdr:from>
    <xdr:to>
      <xdr:col>111</xdr:col>
      <xdr:colOff>177800</xdr:colOff>
      <xdr:row>85</xdr:row>
      <xdr:rowOff>31242</xdr:rowOff>
    </xdr:to>
    <xdr:cxnSp macro="">
      <xdr:nvCxnSpPr>
        <xdr:cNvPr id="802" name="直線コネクタ 801">
          <a:extLst>
            <a:ext uri="{FF2B5EF4-FFF2-40B4-BE49-F238E27FC236}">
              <a16:creationId xmlns:a16="http://schemas.microsoft.com/office/drawing/2014/main" id="{EABB5ECF-2C03-4A4C-AD3F-E29311C5CFC7}"/>
            </a:ext>
          </a:extLst>
        </xdr:cNvPr>
        <xdr:cNvCxnSpPr/>
      </xdr:nvCxnSpPr>
      <xdr:spPr>
        <a:xfrm flipV="1">
          <a:off x="20434300" y="145999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156463</xdr:rowOff>
    </xdr:from>
    <xdr:to>
      <xdr:col>102</xdr:col>
      <xdr:colOff>165100</xdr:colOff>
      <xdr:row>85</xdr:row>
      <xdr:rowOff>86613</xdr:rowOff>
    </xdr:to>
    <xdr:sp macro="" textlink="">
      <xdr:nvSpPr>
        <xdr:cNvPr id="803" name="楕円 802">
          <a:extLst>
            <a:ext uri="{FF2B5EF4-FFF2-40B4-BE49-F238E27FC236}">
              <a16:creationId xmlns:a16="http://schemas.microsoft.com/office/drawing/2014/main" id="{F84C5008-3101-428F-BF1F-61284FD9EE9C}"/>
            </a:ext>
          </a:extLst>
        </xdr:cNvPr>
        <xdr:cNvSpPr/>
      </xdr:nvSpPr>
      <xdr:spPr>
        <a:xfrm>
          <a:off x="19494500" y="1455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31242</xdr:rowOff>
    </xdr:from>
    <xdr:to>
      <xdr:col>107</xdr:col>
      <xdr:colOff>50800</xdr:colOff>
      <xdr:row>85</xdr:row>
      <xdr:rowOff>35813</xdr:rowOff>
    </xdr:to>
    <xdr:cxnSp macro="">
      <xdr:nvCxnSpPr>
        <xdr:cNvPr id="804" name="直線コネクタ 803">
          <a:extLst>
            <a:ext uri="{FF2B5EF4-FFF2-40B4-BE49-F238E27FC236}">
              <a16:creationId xmlns:a16="http://schemas.microsoft.com/office/drawing/2014/main" id="{85D68FB9-261D-4E52-AB90-9D2E305F2BA6}"/>
            </a:ext>
          </a:extLst>
        </xdr:cNvPr>
        <xdr:cNvCxnSpPr/>
      </xdr:nvCxnSpPr>
      <xdr:spPr>
        <a:xfrm flipV="1">
          <a:off x="19545300" y="146044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161037</xdr:rowOff>
    </xdr:from>
    <xdr:to>
      <xdr:col>98</xdr:col>
      <xdr:colOff>38100</xdr:colOff>
      <xdr:row>85</xdr:row>
      <xdr:rowOff>91187</xdr:rowOff>
    </xdr:to>
    <xdr:sp macro="" textlink="">
      <xdr:nvSpPr>
        <xdr:cNvPr id="805" name="楕円 804">
          <a:extLst>
            <a:ext uri="{FF2B5EF4-FFF2-40B4-BE49-F238E27FC236}">
              <a16:creationId xmlns:a16="http://schemas.microsoft.com/office/drawing/2014/main" id="{BE850127-8E1F-4C44-9EE1-80E5CC3B0FA5}"/>
            </a:ext>
          </a:extLst>
        </xdr:cNvPr>
        <xdr:cNvSpPr/>
      </xdr:nvSpPr>
      <xdr:spPr>
        <a:xfrm>
          <a:off x="18605500" y="1456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35813</xdr:rowOff>
    </xdr:from>
    <xdr:to>
      <xdr:col>102</xdr:col>
      <xdr:colOff>114300</xdr:colOff>
      <xdr:row>85</xdr:row>
      <xdr:rowOff>40387</xdr:rowOff>
    </xdr:to>
    <xdr:cxnSp macro="">
      <xdr:nvCxnSpPr>
        <xdr:cNvPr id="806" name="直線コネクタ 805">
          <a:extLst>
            <a:ext uri="{FF2B5EF4-FFF2-40B4-BE49-F238E27FC236}">
              <a16:creationId xmlns:a16="http://schemas.microsoft.com/office/drawing/2014/main" id="{A9E890BE-E88E-4C92-BFB7-D9DFC86181FF}"/>
            </a:ext>
          </a:extLst>
        </xdr:cNvPr>
        <xdr:cNvCxnSpPr/>
      </xdr:nvCxnSpPr>
      <xdr:spPr>
        <a:xfrm flipV="1">
          <a:off x="18656300" y="14609063"/>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7129</xdr:rowOff>
    </xdr:from>
    <xdr:ext cx="469744" cy="259045"/>
    <xdr:sp macro="" textlink="">
      <xdr:nvSpPr>
        <xdr:cNvPr id="807" name="n_1aveValue【児童館】&#10;一人当たり面積">
          <a:extLst>
            <a:ext uri="{FF2B5EF4-FFF2-40B4-BE49-F238E27FC236}">
              <a16:creationId xmlns:a16="http://schemas.microsoft.com/office/drawing/2014/main" id="{61E2C40A-9A42-45AB-BCEF-806C81991048}"/>
            </a:ext>
          </a:extLst>
        </xdr:cNvPr>
        <xdr:cNvSpPr txBox="1"/>
      </xdr:nvSpPr>
      <xdr:spPr>
        <a:xfrm>
          <a:off x="210757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25416</xdr:rowOff>
    </xdr:from>
    <xdr:ext cx="469744" cy="259045"/>
    <xdr:sp macro="" textlink="">
      <xdr:nvSpPr>
        <xdr:cNvPr id="808" name="n_2aveValue【児童館】&#10;一人当たり面積">
          <a:extLst>
            <a:ext uri="{FF2B5EF4-FFF2-40B4-BE49-F238E27FC236}">
              <a16:creationId xmlns:a16="http://schemas.microsoft.com/office/drawing/2014/main" id="{76CBC2C3-ECCF-4CFA-AFD7-4C942B60D04F}"/>
            </a:ext>
          </a:extLst>
        </xdr:cNvPr>
        <xdr:cNvSpPr txBox="1"/>
      </xdr:nvSpPr>
      <xdr:spPr>
        <a:xfrm>
          <a:off x="20199427" y="1425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34562</xdr:rowOff>
    </xdr:from>
    <xdr:ext cx="469744" cy="259045"/>
    <xdr:sp macro="" textlink="">
      <xdr:nvSpPr>
        <xdr:cNvPr id="809" name="n_3aveValue【児童館】&#10;一人当たり面積">
          <a:extLst>
            <a:ext uri="{FF2B5EF4-FFF2-40B4-BE49-F238E27FC236}">
              <a16:creationId xmlns:a16="http://schemas.microsoft.com/office/drawing/2014/main" id="{CFD6AFBE-4526-46B9-988C-541E37BF5A04}"/>
            </a:ext>
          </a:extLst>
        </xdr:cNvPr>
        <xdr:cNvSpPr txBox="1"/>
      </xdr:nvSpPr>
      <xdr:spPr>
        <a:xfrm>
          <a:off x="19310427" y="1426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16273</xdr:rowOff>
    </xdr:from>
    <xdr:ext cx="469744" cy="259045"/>
    <xdr:sp macro="" textlink="">
      <xdr:nvSpPr>
        <xdr:cNvPr id="810" name="n_4aveValue【児童館】&#10;一人当たり面積">
          <a:extLst>
            <a:ext uri="{FF2B5EF4-FFF2-40B4-BE49-F238E27FC236}">
              <a16:creationId xmlns:a16="http://schemas.microsoft.com/office/drawing/2014/main" id="{422DC866-167B-4D4E-B9FC-D1A6500D4B6F}"/>
            </a:ext>
          </a:extLst>
        </xdr:cNvPr>
        <xdr:cNvSpPr txBox="1"/>
      </xdr:nvSpPr>
      <xdr:spPr>
        <a:xfrm>
          <a:off x="18421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68597</xdr:rowOff>
    </xdr:from>
    <xdr:ext cx="469744" cy="259045"/>
    <xdr:sp macro="" textlink="">
      <xdr:nvSpPr>
        <xdr:cNvPr id="811" name="n_1mainValue【児童館】&#10;一人当たり面積">
          <a:extLst>
            <a:ext uri="{FF2B5EF4-FFF2-40B4-BE49-F238E27FC236}">
              <a16:creationId xmlns:a16="http://schemas.microsoft.com/office/drawing/2014/main" id="{BAF82EB2-3575-49F7-9745-815A993C8C3F}"/>
            </a:ext>
          </a:extLst>
        </xdr:cNvPr>
        <xdr:cNvSpPr txBox="1"/>
      </xdr:nvSpPr>
      <xdr:spPr>
        <a:xfrm>
          <a:off x="210757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73169</xdr:rowOff>
    </xdr:from>
    <xdr:ext cx="469744" cy="259045"/>
    <xdr:sp macro="" textlink="">
      <xdr:nvSpPr>
        <xdr:cNvPr id="812" name="n_2mainValue【児童館】&#10;一人当たり面積">
          <a:extLst>
            <a:ext uri="{FF2B5EF4-FFF2-40B4-BE49-F238E27FC236}">
              <a16:creationId xmlns:a16="http://schemas.microsoft.com/office/drawing/2014/main" id="{25CFCB18-FB87-4428-8717-FB8AFA51609F}"/>
            </a:ext>
          </a:extLst>
        </xdr:cNvPr>
        <xdr:cNvSpPr txBox="1"/>
      </xdr:nvSpPr>
      <xdr:spPr>
        <a:xfrm>
          <a:off x="20199427"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77740</xdr:rowOff>
    </xdr:from>
    <xdr:ext cx="469744" cy="259045"/>
    <xdr:sp macro="" textlink="">
      <xdr:nvSpPr>
        <xdr:cNvPr id="813" name="n_3mainValue【児童館】&#10;一人当たり面積">
          <a:extLst>
            <a:ext uri="{FF2B5EF4-FFF2-40B4-BE49-F238E27FC236}">
              <a16:creationId xmlns:a16="http://schemas.microsoft.com/office/drawing/2014/main" id="{41ECA44D-D48A-4330-9DCF-F6B23A3C1624}"/>
            </a:ext>
          </a:extLst>
        </xdr:cNvPr>
        <xdr:cNvSpPr txBox="1"/>
      </xdr:nvSpPr>
      <xdr:spPr>
        <a:xfrm>
          <a:off x="19310427" y="1465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82314</xdr:rowOff>
    </xdr:from>
    <xdr:ext cx="469744" cy="259045"/>
    <xdr:sp macro="" textlink="">
      <xdr:nvSpPr>
        <xdr:cNvPr id="814" name="n_4mainValue【児童館】&#10;一人当たり面積">
          <a:extLst>
            <a:ext uri="{FF2B5EF4-FFF2-40B4-BE49-F238E27FC236}">
              <a16:creationId xmlns:a16="http://schemas.microsoft.com/office/drawing/2014/main" id="{1E1E1C10-0BE0-4E76-B8D4-EFFA6026C9D4}"/>
            </a:ext>
          </a:extLst>
        </xdr:cNvPr>
        <xdr:cNvSpPr txBox="1"/>
      </xdr:nvSpPr>
      <xdr:spPr>
        <a:xfrm>
          <a:off x="18421427" y="1465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15" name="正方形/長方形 814">
          <a:extLst>
            <a:ext uri="{FF2B5EF4-FFF2-40B4-BE49-F238E27FC236}">
              <a16:creationId xmlns:a16="http://schemas.microsoft.com/office/drawing/2014/main" id="{AD354480-9333-474B-8445-548D8D308A7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16" name="正方形/長方形 815">
          <a:extLst>
            <a:ext uri="{FF2B5EF4-FFF2-40B4-BE49-F238E27FC236}">
              <a16:creationId xmlns:a16="http://schemas.microsoft.com/office/drawing/2014/main" id="{A4A1E3FD-729F-4950-ABDC-C7ECED8ED37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17" name="正方形/長方形 816">
          <a:extLst>
            <a:ext uri="{FF2B5EF4-FFF2-40B4-BE49-F238E27FC236}">
              <a16:creationId xmlns:a16="http://schemas.microsoft.com/office/drawing/2014/main" id="{2CFF355B-2BF4-42BE-93E5-6BFE80F1695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18" name="正方形/長方形 817">
          <a:extLst>
            <a:ext uri="{FF2B5EF4-FFF2-40B4-BE49-F238E27FC236}">
              <a16:creationId xmlns:a16="http://schemas.microsoft.com/office/drawing/2014/main" id="{840307B6-8D8A-4711-A503-C3BB08C962C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19" name="正方形/長方形 818">
          <a:extLst>
            <a:ext uri="{FF2B5EF4-FFF2-40B4-BE49-F238E27FC236}">
              <a16:creationId xmlns:a16="http://schemas.microsoft.com/office/drawing/2014/main" id="{F6300A7E-CD70-4B12-901E-E160BD85127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0" name="正方形/長方形 819">
          <a:extLst>
            <a:ext uri="{FF2B5EF4-FFF2-40B4-BE49-F238E27FC236}">
              <a16:creationId xmlns:a16="http://schemas.microsoft.com/office/drawing/2014/main" id="{B5D72A6A-558D-4DE0-ACD5-6B64269E8E4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1" name="正方形/長方形 820">
          <a:extLst>
            <a:ext uri="{FF2B5EF4-FFF2-40B4-BE49-F238E27FC236}">
              <a16:creationId xmlns:a16="http://schemas.microsoft.com/office/drawing/2014/main" id="{D4F64F8A-49DD-4D52-9C34-0869CFF7480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2" name="正方形/長方形 821">
          <a:extLst>
            <a:ext uri="{FF2B5EF4-FFF2-40B4-BE49-F238E27FC236}">
              <a16:creationId xmlns:a16="http://schemas.microsoft.com/office/drawing/2014/main" id="{FCFA2B81-7B77-4E9A-8B34-32153488FE4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23" name="テキスト ボックス 822">
          <a:extLst>
            <a:ext uri="{FF2B5EF4-FFF2-40B4-BE49-F238E27FC236}">
              <a16:creationId xmlns:a16="http://schemas.microsoft.com/office/drawing/2014/main" id="{301E4C78-4DAA-4BD3-B277-A0BFA66242B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24" name="直線コネクタ 823">
          <a:extLst>
            <a:ext uri="{FF2B5EF4-FFF2-40B4-BE49-F238E27FC236}">
              <a16:creationId xmlns:a16="http://schemas.microsoft.com/office/drawing/2014/main" id="{CC061B6E-C204-47FE-B13A-8A97CADC8B7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25" name="テキスト ボックス 824">
          <a:extLst>
            <a:ext uri="{FF2B5EF4-FFF2-40B4-BE49-F238E27FC236}">
              <a16:creationId xmlns:a16="http://schemas.microsoft.com/office/drawing/2014/main" id="{2828037C-F08D-4C9B-BEC0-C839864542B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26" name="直線コネクタ 825">
          <a:extLst>
            <a:ext uri="{FF2B5EF4-FFF2-40B4-BE49-F238E27FC236}">
              <a16:creationId xmlns:a16="http://schemas.microsoft.com/office/drawing/2014/main" id="{E5FEA876-EB79-400C-9ABA-7D7727746C11}"/>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27" name="テキスト ボックス 826">
          <a:extLst>
            <a:ext uri="{FF2B5EF4-FFF2-40B4-BE49-F238E27FC236}">
              <a16:creationId xmlns:a16="http://schemas.microsoft.com/office/drawing/2014/main" id="{5E391E63-F0DC-4402-A390-3A022C66BB24}"/>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28" name="直線コネクタ 827">
          <a:extLst>
            <a:ext uri="{FF2B5EF4-FFF2-40B4-BE49-F238E27FC236}">
              <a16:creationId xmlns:a16="http://schemas.microsoft.com/office/drawing/2014/main" id="{E845A076-380D-4091-BF1D-66539BD641AA}"/>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29" name="テキスト ボックス 828">
          <a:extLst>
            <a:ext uri="{FF2B5EF4-FFF2-40B4-BE49-F238E27FC236}">
              <a16:creationId xmlns:a16="http://schemas.microsoft.com/office/drawing/2014/main" id="{DD7FD4F5-EF71-40B9-80CF-B65D28198378}"/>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30" name="直線コネクタ 829">
          <a:extLst>
            <a:ext uri="{FF2B5EF4-FFF2-40B4-BE49-F238E27FC236}">
              <a16:creationId xmlns:a16="http://schemas.microsoft.com/office/drawing/2014/main" id="{D45A4267-6C7C-47A3-8564-87A2BC739704}"/>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31" name="テキスト ボックス 830">
          <a:extLst>
            <a:ext uri="{FF2B5EF4-FFF2-40B4-BE49-F238E27FC236}">
              <a16:creationId xmlns:a16="http://schemas.microsoft.com/office/drawing/2014/main" id="{B90401E1-668E-4EF1-8612-CC5D196BDB66}"/>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32" name="直線コネクタ 831">
          <a:extLst>
            <a:ext uri="{FF2B5EF4-FFF2-40B4-BE49-F238E27FC236}">
              <a16:creationId xmlns:a16="http://schemas.microsoft.com/office/drawing/2014/main" id="{4F1843F2-E876-47E3-AC16-54C8E4DE3B0F}"/>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33" name="テキスト ボックス 832">
          <a:extLst>
            <a:ext uri="{FF2B5EF4-FFF2-40B4-BE49-F238E27FC236}">
              <a16:creationId xmlns:a16="http://schemas.microsoft.com/office/drawing/2014/main" id="{39461EBD-424B-43C2-84BB-06BF7F7802EF}"/>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34" name="直線コネクタ 833">
          <a:extLst>
            <a:ext uri="{FF2B5EF4-FFF2-40B4-BE49-F238E27FC236}">
              <a16:creationId xmlns:a16="http://schemas.microsoft.com/office/drawing/2014/main" id="{002170D1-589D-419A-A309-D6F6AA89D7E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35" name="テキスト ボックス 834">
          <a:extLst>
            <a:ext uri="{FF2B5EF4-FFF2-40B4-BE49-F238E27FC236}">
              <a16:creationId xmlns:a16="http://schemas.microsoft.com/office/drawing/2014/main" id="{CF78AD77-C51C-4262-8C51-72C45423C163}"/>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36" name="【公民館】&#10;有形固定資産減価償却率グラフ枠">
          <a:extLst>
            <a:ext uri="{FF2B5EF4-FFF2-40B4-BE49-F238E27FC236}">
              <a16:creationId xmlns:a16="http://schemas.microsoft.com/office/drawing/2014/main" id="{4B25EF59-4034-427B-BC94-30405B1108B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25908</xdr:rowOff>
    </xdr:from>
    <xdr:to>
      <xdr:col>85</xdr:col>
      <xdr:colOff>126364</xdr:colOff>
      <xdr:row>108</xdr:row>
      <xdr:rowOff>76200</xdr:rowOff>
    </xdr:to>
    <xdr:cxnSp macro="">
      <xdr:nvCxnSpPr>
        <xdr:cNvPr id="837" name="直線コネクタ 836">
          <a:extLst>
            <a:ext uri="{FF2B5EF4-FFF2-40B4-BE49-F238E27FC236}">
              <a16:creationId xmlns:a16="http://schemas.microsoft.com/office/drawing/2014/main" id="{8BFD651C-F09C-4AB3-9A0F-A1C66079C778}"/>
            </a:ext>
          </a:extLst>
        </xdr:cNvPr>
        <xdr:cNvCxnSpPr/>
      </xdr:nvCxnSpPr>
      <xdr:spPr>
        <a:xfrm flipV="1">
          <a:off x="16318864" y="17342358"/>
          <a:ext cx="0" cy="1250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838" name="【公民館】&#10;有形固定資産減価償却率最小値テキスト">
          <a:extLst>
            <a:ext uri="{FF2B5EF4-FFF2-40B4-BE49-F238E27FC236}">
              <a16:creationId xmlns:a16="http://schemas.microsoft.com/office/drawing/2014/main" id="{AF747EA4-AC79-4898-ABD0-5B72839C051C}"/>
            </a:ext>
          </a:extLst>
        </xdr:cNvPr>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839" name="直線コネクタ 838">
          <a:extLst>
            <a:ext uri="{FF2B5EF4-FFF2-40B4-BE49-F238E27FC236}">
              <a16:creationId xmlns:a16="http://schemas.microsoft.com/office/drawing/2014/main" id="{AE46AB06-EEDD-421B-9474-D305953F5232}"/>
            </a:ext>
          </a:extLst>
        </xdr:cNvPr>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144035</xdr:rowOff>
    </xdr:from>
    <xdr:ext cx="405111" cy="259045"/>
    <xdr:sp macro="" textlink="">
      <xdr:nvSpPr>
        <xdr:cNvPr id="840" name="【公民館】&#10;有形固定資産減価償却率最大値テキスト">
          <a:extLst>
            <a:ext uri="{FF2B5EF4-FFF2-40B4-BE49-F238E27FC236}">
              <a16:creationId xmlns:a16="http://schemas.microsoft.com/office/drawing/2014/main" id="{65E18C65-AB4A-47E1-B56D-00CEDB6306FA}"/>
            </a:ext>
          </a:extLst>
        </xdr:cNvPr>
        <xdr:cNvSpPr txBox="1"/>
      </xdr:nvSpPr>
      <xdr:spPr>
        <a:xfrm>
          <a:off x="16357600" y="17117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25908</xdr:rowOff>
    </xdr:from>
    <xdr:to>
      <xdr:col>86</xdr:col>
      <xdr:colOff>25400</xdr:colOff>
      <xdr:row>101</xdr:row>
      <xdr:rowOff>25908</xdr:rowOff>
    </xdr:to>
    <xdr:cxnSp macro="">
      <xdr:nvCxnSpPr>
        <xdr:cNvPr id="841" name="直線コネクタ 840">
          <a:extLst>
            <a:ext uri="{FF2B5EF4-FFF2-40B4-BE49-F238E27FC236}">
              <a16:creationId xmlns:a16="http://schemas.microsoft.com/office/drawing/2014/main" id="{0091C85F-238B-4199-8BB5-6FAC3F204A70}"/>
            </a:ext>
          </a:extLst>
        </xdr:cNvPr>
        <xdr:cNvCxnSpPr/>
      </xdr:nvCxnSpPr>
      <xdr:spPr>
        <a:xfrm>
          <a:off x="16230600" y="1734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84853</xdr:rowOff>
    </xdr:from>
    <xdr:ext cx="405111" cy="259045"/>
    <xdr:sp macro="" textlink="">
      <xdr:nvSpPr>
        <xdr:cNvPr id="842" name="【公民館】&#10;有形固定資産減価償却率平均値テキスト">
          <a:extLst>
            <a:ext uri="{FF2B5EF4-FFF2-40B4-BE49-F238E27FC236}">
              <a16:creationId xmlns:a16="http://schemas.microsoft.com/office/drawing/2014/main" id="{B366EAE0-052D-4F81-9750-086599DE87E9}"/>
            </a:ext>
          </a:extLst>
        </xdr:cNvPr>
        <xdr:cNvSpPr txBox="1"/>
      </xdr:nvSpPr>
      <xdr:spPr>
        <a:xfrm>
          <a:off x="16357600" y="17744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61976</xdr:rowOff>
    </xdr:from>
    <xdr:to>
      <xdr:col>85</xdr:col>
      <xdr:colOff>177800</xdr:colOff>
      <xdr:row>104</xdr:row>
      <xdr:rowOff>163576</xdr:rowOff>
    </xdr:to>
    <xdr:sp macro="" textlink="">
      <xdr:nvSpPr>
        <xdr:cNvPr id="843" name="フローチャート: 判断 842">
          <a:extLst>
            <a:ext uri="{FF2B5EF4-FFF2-40B4-BE49-F238E27FC236}">
              <a16:creationId xmlns:a16="http://schemas.microsoft.com/office/drawing/2014/main" id="{41AE18B4-416C-4C9C-87CA-FEE0E802BDBE}"/>
            </a:ext>
          </a:extLst>
        </xdr:cNvPr>
        <xdr:cNvSpPr/>
      </xdr:nvSpPr>
      <xdr:spPr>
        <a:xfrm>
          <a:off x="16268700" y="1789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18542</xdr:rowOff>
    </xdr:from>
    <xdr:to>
      <xdr:col>81</xdr:col>
      <xdr:colOff>101600</xdr:colOff>
      <xdr:row>104</xdr:row>
      <xdr:rowOff>120142</xdr:rowOff>
    </xdr:to>
    <xdr:sp macro="" textlink="">
      <xdr:nvSpPr>
        <xdr:cNvPr id="844" name="フローチャート: 判断 843">
          <a:extLst>
            <a:ext uri="{FF2B5EF4-FFF2-40B4-BE49-F238E27FC236}">
              <a16:creationId xmlns:a16="http://schemas.microsoft.com/office/drawing/2014/main" id="{72CB06E4-A19E-4DF3-869F-A4ED356F7742}"/>
            </a:ext>
          </a:extLst>
        </xdr:cNvPr>
        <xdr:cNvSpPr/>
      </xdr:nvSpPr>
      <xdr:spPr>
        <a:xfrm>
          <a:off x="15430500" y="1784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32258</xdr:rowOff>
    </xdr:from>
    <xdr:to>
      <xdr:col>76</xdr:col>
      <xdr:colOff>165100</xdr:colOff>
      <xdr:row>104</xdr:row>
      <xdr:rowOff>133858</xdr:rowOff>
    </xdr:to>
    <xdr:sp macro="" textlink="">
      <xdr:nvSpPr>
        <xdr:cNvPr id="845" name="フローチャート: 判断 844">
          <a:extLst>
            <a:ext uri="{FF2B5EF4-FFF2-40B4-BE49-F238E27FC236}">
              <a16:creationId xmlns:a16="http://schemas.microsoft.com/office/drawing/2014/main" id="{B8F9EB0A-782C-44B7-90CF-17D785B072A7}"/>
            </a:ext>
          </a:extLst>
        </xdr:cNvPr>
        <xdr:cNvSpPr/>
      </xdr:nvSpPr>
      <xdr:spPr>
        <a:xfrm>
          <a:off x="14541500" y="1786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77978</xdr:rowOff>
    </xdr:from>
    <xdr:to>
      <xdr:col>72</xdr:col>
      <xdr:colOff>38100</xdr:colOff>
      <xdr:row>105</xdr:row>
      <xdr:rowOff>8128</xdr:rowOff>
    </xdr:to>
    <xdr:sp macro="" textlink="">
      <xdr:nvSpPr>
        <xdr:cNvPr id="846" name="フローチャート: 判断 845">
          <a:extLst>
            <a:ext uri="{FF2B5EF4-FFF2-40B4-BE49-F238E27FC236}">
              <a16:creationId xmlns:a16="http://schemas.microsoft.com/office/drawing/2014/main" id="{AAF61FEF-B06A-4FD5-8AAB-1455C40C954C}"/>
            </a:ext>
          </a:extLst>
        </xdr:cNvPr>
        <xdr:cNvSpPr/>
      </xdr:nvSpPr>
      <xdr:spPr>
        <a:xfrm>
          <a:off x="1365250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41402</xdr:rowOff>
    </xdr:from>
    <xdr:to>
      <xdr:col>67</xdr:col>
      <xdr:colOff>101600</xdr:colOff>
      <xdr:row>104</xdr:row>
      <xdr:rowOff>143002</xdr:rowOff>
    </xdr:to>
    <xdr:sp macro="" textlink="">
      <xdr:nvSpPr>
        <xdr:cNvPr id="847" name="フローチャート: 判断 846">
          <a:extLst>
            <a:ext uri="{FF2B5EF4-FFF2-40B4-BE49-F238E27FC236}">
              <a16:creationId xmlns:a16="http://schemas.microsoft.com/office/drawing/2014/main" id="{9918F2F5-4A10-4FBB-A97B-D4E42FFC0960}"/>
            </a:ext>
          </a:extLst>
        </xdr:cNvPr>
        <xdr:cNvSpPr/>
      </xdr:nvSpPr>
      <xdr:spPr>
        <a:xfrm>
          <a:off x="12763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48" name="テキスト ボックス 847">
          <a:extLst>
            <a:ext uri="{FF2B5EF4-FFF2-40B4-BE49-F238E27FC236}">
              <a16:creationId xmlns:a16="http://schemas.microsoft.com/office/drawing/2014/main" id="{75115F22-14EF-4E5D-A6D3-74EF8D7677A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49" name="テキスト ボックス 848">
          <a:extLst>
            <a:ext uri="{FF2B5EF4-FFF2-40B4-BE49-F238E27FC236}">
              <a16:creationId xmlns:a16="http://schemas.microsoft.com/office/drawing/2014/main" id="{6B650D2F-7378-4245-B8DD-4FD17FC1CF2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50" name="テキスト ボックス 849">
          <a:extLst>
            <a:ext uri="{FF2B5EF4-FFF2-40B4-BE49-F238E27FC236}">
              <a16:creationId xmlns:a16="http://schemas.microsoft.com/office/drawing/2014/main" id="{A36D22F6-AE51-46F6-9323-893BC9C1B8E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51" name="テキスト ボックス 850">
          <a:extLst>
            <a:ext uri="{FF2B5EF4-FFF2-40B4-BE49-F238E27FC236}">
              <a16:creationId xmlns:a16="http://schemas.microsoft.com/office/drawing/2014/main" id="{A4398E5B-7709-44BB-AF12-B2DA316B1D0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52" name="テキスト ボックス 851">
          <a:extLst>
            <a:ext uri="{FF2B5EF4-FFF2-40B4-BE49-F238E27FC236}">
              <a16:creationId xmlns:a16="http://schemas.microsoft.com/office/drawing/2014/main" id="{B25626D9-AE36-44BA-8B8F-1C2CCD7290B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45974</xdr:rowOff>
    </xdr:from>
    <xdr:to>
      <xdr:col>85</xdr:col>
      <xdr:colOff>177800</xdr:colOff>
      <xdr:row>107</xdr:row>
      <xdr:rowOff>147574</xdr:rowOff>
    </xdr:to>
    <xdr:sp macro="" textlink="">
      <xdr:nvSpPr>
        <xdr:cNvPr id="853" name="楕円 852">
          <a:extLst>
            <a:ext uri="{FF2B5EF4-FFF2-40B4-BE49-F238E27FC236}">
              <a16:creationId xmlns:a16="http://schemas.microsoft.com/office/drawing/2014/main" id="{82000BA1-3A03-4E93-A91B-9225DF6AEBFB}"/>
            </a:ext>
          </a:extLst>
        </xdr:cNvPr>
        <xdr:cNvSpPr/>
      </xdr:nvSpPr>
      <xdr:spPr>
        <a:xfrm>
          <a:off x="16268700" y="1839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24401</xdr:rowOff>
    </xdr:from>
    <xdr:ext cx="405111" cy="259045"/>
    <xdr:sp macro="" textlink="">
      <xdr:nvSpPr>
        <xdr:cNvPr id="854" name="【公民館】&#10;有形固定資産減価償却率該当値テキスト">
          <a:extLst>
            <a:ext uri="{FF2B5EF4-FFF2-40B4-BE49-F238E27FC236}">
              <a16:creationId xmlns:a16="http://schemas.microsoft.com/office/drawing/2014/main" id="{28DFBC56-F9C2-40C7-8F52-91573628B9C1}"/>
            </a:ext>
          </a:extLst>
        </xdr:cNvPr>
        <xdr:cNvSpPr txBox="1"/>
      </xdr:nvSpPr>
      <xdr:spPr>
        <a:xfrm>
          <a:off x="16357600" y="1836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9398</xdr:rowOff>
    </xdr:from>
    <xdr:to>
      <xdr:col>81</xdr:col>
      <xdr:colOff>101600</xdr:colOff>
      <xdr:row>107</xdr:row>
      <xdr:rowOff>110998</xdr:rowOff>
    </xdr:to>
    <xdr:sp macro="" textlink="">
      <xdr:nvSpPr>
        <xdr:cNvPr id="855" name="楕円 854">
          <a:extLst>
            <a:ext uri="{FF2B5EF4-FFF2-40B4-BE49-F238E27FC236}">
              <a16:creationId xmlns:a16="http://schemas.microsoft.com/office/drawing/2014/main" id="{0D74FD64-4402-4D92-97D3-DBEDF4155FAB}"/>
            </a:ext>
          </a:extLst>
        </xdr:cNvPr>
        <xdr:cNvSpPr/>
      </xdr:nvSpPr>
      <xdr:spPr>
        <a:xfrm>
          <a:off x="15430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60198</xdr:rowOff>
    </xdr:from>
    <xdr:to>
      <xdr:col>85</xdr:col>
      <xdr:colOff>127000</xdr:colOff>
      <xdr:row>107</xdr:row>
      <xdr:rowOff>96774</xdr:rowOff>
    </xdr:to>
    <xdr:cxnSp macro="">
      <xdr:nvCxnSpPr>
        <xdr:cNvPr id="856" name="直線コネクタ 855">
          <a:extLst>
            <a:ext uri="{FF2B5EF4-FFF2-40B4-BE49-F238E27FC236}">
              <a16:creationId xmlns:a16="http://schemas.microsoft.com/office/drawing/2014/main" id="{1C6EF3DB-80C0-478A-85AD-89BAD306F304}"/>
            </a:ext>
          </a:extLst>
        </xdr:cNvPr>
        <xdr:cNvCxnSpPr/>
      </xdr:nvCxnSpPr>
      <xdr:spPr>
        <a:xfrm>
          <a:off x="15481300" y="1840534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141987</xdr:rowOff>
    </xdr:from>
    <xdr:to>
      <xdr:col>76</xdr:col>
      <xdr:colOff>165100</xdr:colOff>
      <xdr:row>107</xdr:row>
      <xdr:rowOff>72137</xdr:rowOff>
    </xdr:to>
    <xdr:sp macro="" textlink="">
      <xdr:nvSpPr>
        <xdr:cNvPr id="857" name="楕円 856">
          <a:extLst>
            <a:ext uri="{FF2B5EF4-FFF2-40B4-BE49-F238E27FC236}">
              <a16:creationId xmlns:a16="http://schemas.microsoft.com/office/drawing/2014/main" id="{7AF853F8-2FBE-41A5-A2B7-2C4D376FC845}"/>
            </a:ext>
          </a:extLst>
        </xdr:cNvPr>
        <xdr:cNvSpPr/>
      </xdr:nvSpPr>
      <xdr:spPr>
        <a:xfrm>
          <a:off x="14541500" y="1831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21337</xdr:rowOff>
    </xdr:from>
    <xdr:to>
      <xdr:col>81</xdr:col>
      <xdr:colOff>50800</xdr:colOff>
      <xdr:row>107</xdr:row>
      <xdr:rowOff>60198</xdr:rowOff>
    </xdr:to>
    <xdr:cxnSp macro="">
      <xdr:nvCxnSpPr>
        <xdr:cNvPr id="858" name="直線コネクタ 857">
          <a:extLst>
            <a:ext uri="{FF2B5EF4-FFF2-40B4-BE49-F238E27FC236}">
              <a16:creationId xmlns:a16="http://schemas.microsoft.com/office/drawing/2014/main" id="{80147999-5179-4132-A2A9-1B0D888092CD}"/>
            </a:ext>
          </a:extLst>
        </xdr:cNvPr>
        <xdr:cNvCxnSpPr/>
      </xdr:nvCxnSpPr>
      <xdr:spPr>
        <a:xfrm>
          <a:off x="14592300" y="18366487"/>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61976</xdr:rowOff>
    </xdr:from>
    <xdr:to>
      <xdr:col>72</xdr:col>
      <xdr:colOff>38100</xdr:colOff>
      <xdr:row>106</xdr:row>
      <xdr:rowOff>163576</xdr:rowOff>
    </xdr:to>
    <xdr:sp macro="" textlink="">
      <xdr:nvSpPr>
        <xdr:cNvPr id="859" name="楕円 858">
          <a:extLst>
            <a:ext uri="{FF2B5EF4-FFF2-40B4-BE49-F238E27FC236}">
              <a16:creationId xmlns:a16="http://schemas.microsoft.com/office/drawing/2014/main" id="{4A626F6A-1981-4705-980F-D857062CCF16}"/>
            </a:ext>
          </a:extLst>
        </xdr:cNvPr>
        <xdr:cNvSpPr/>
      </xdr:nvSpPr>
      <xdr:spPr>
        <a:xfrm>
          <a:off x="13652500" y="1823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112776</xdr:rowOff>
    </xdr:from>
    <xdr:to>
      <xdr:col>76</xdr:col>
      <xdr:colOff>114300</xdr:colOff>
      <xdr:row>107</xdr:row>
      <xdr:rowOff>21337</xdr:rowOff>
    </xdr:to>
    <xdr:cxnSp macro="">
      <xdr:nvCxnSpPr>
        <xdr:cNvPr id="860" name="直線コネクタ 859">
          <a:extLst>
            <a:ext uri="{FF2B5EF4-FFF2-40B4-BE49-F238E27FC236}">
              <a16:creationId xmlns:a16="http://schemas.microsoft.com/office/drawing/2014/main" id="{7FDBA3EE-0576-4C43-B73B-8A1A95F77016}"/>
            </a:ext>
          </a:extLst>
        </xdr:cNvPr>
        <xdr:cNvCxnSpPr/>
      </xdr:nvCxnSpPr>
      <xdr:spPr>
        <a:xfrm>
          <a:off x="13703300" y="18286476"/>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4826</xdr:rowOff>
    </xdr:from>
    <xdr:to>
      <xdr:col>67</xdr:col>
      <xdr:colOff>101600</xdr:colOff>
      <xdr:row>106</xdr:row>
      <xdr:rowOff>106426</xdr:rowOff>
    </xdr:to>
    <xdr:sp macro="" textlink="">
      <xdr:nvSpPr>
        <xdr:cNvPr id="861" name="楕円 860">
          <a:extLst>
            <a:ext uri="{FF2B5EF4-FFF2-40B4-BE49-F238E27FC236}">
              <a16:creationId xmlns:a16="http://schemas.microsoft.com/office/drawing/2014/main" id="{0A2E021F-6618-4056-8B10-1718BCEBF4F0}"/>
            </a:ext>
          </a:extLst>
        </xdr:cNvPr>
        <xdr:cNvSpPr/>
      </xdr:nvSpPr>
      <xdr:spPr>
        <a:xfrm>
          <a:off x="12763500" y="1817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55626</xdr:rowOff>
    </xdr:from>
    <xdr:to>
      <xdr:col>71</xdr:col>
      <xdr:colOff>177800</xdr:colOff>
      <xdr:row>106</xdr:row>
      <xdr:rowOff>112776</xdr:rowOff>
    </xdr:to>
    <xdr:cxnSp macro="">
      <xdr:nvCxnSpPr>
        <xdr:cNvPr id="862" name="直線コネクタ 861">
          <a:extLst>
            <a:ext uri="{FF2B5EF4-FFF2-40B4-BE49-F238E27FC236}">
              <a16:creationId xmlns:a16="http://schemas.microsoft.com/office/drawing/2014/main" id="{885E4272-C754-46A9-8DF0-07DD0513DC94}"/>
            </a:ext>
          </a:extLst>
        </xdr:cNvPr>
        <xdr:cNvCxnSpPr/>
      </xdr:nvCxnSpPr>
      <xdr:spPr>
        <a:xfrm>
          <a:off x="12814300" y="1822932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136669</xdr:rowOff>
    </xdr:from>
    <xdr:ext cx="405111" cy="259045"/>
    <xdr:sp macro="" textlink="">
      <xdr:nvSpPr>
        <xdr:cNvPr id="863" name="n_1aveValue【公民館】&#10;有形固定資産減価償却率">
          <a:extLst>
            <a:ext uri="{FF2B5EF4-FFF2-40B4-BE49-F238E27FC236}">
              <a16:creationId xmlns:a16="http://schemas.microsoft.com/office/drawing/2014/main" id="{81CD75D9-38C8-4FAF-9473-CCF0F04FFF9C}"/>
            </a:ext>
          </a:extLst>
        </xdr:cNvPr>
        <xdr:cNvSpPr txBox="1"/>
      </xdr:nvSpPr>
      <xdr:spPr>
        <a:xfrm>
          <a:off x="15266044" y="17624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150385</xdr:rowOff>
    </xdr:from>
    <xdr:ext cx="405111" cy="259045"/>
    <xdr:sp macro="" textlink="">
      <xdr:nvSpPr>
        <xdr:cNvPr id="864" name="n_2aveValue【公民館】&#10;有形固定資産減価償却率">
          <a:extLst>
            <a:ext uri="{FF2B5EF4-FFF2-40B4-BE49-F238E27FC236}">
              <a16:creationId xmlns:a16="http://schemas.microsoft.com/office/drawing/2014/main" id="{D572E3A7-4B29-48DE-9CFA-11D0A545D20B}"/>
            </a:ext>
          </a:extLst>
        </xdr:cNvPr>
        <xdr:cNvSpPr txBox="1"/>
      </xdr:nvSpPr>
      <xdr:spPr>
        <a:xfrm>
          <a:off x="14389744" y="17638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24655</xdr:rowOff>
    </xdr:from>
    <xdr:ext cx="405111" cy="259045"/>
    <xdr:sp macro="" textlink="">
      <xdr:nvSpPr>
        <xdr:cNvPr id="865" name="n_3aveValue【公民館】&#10;有形固定資産減価償却率">
          <a:extLst>
            <a:ext uri="{FF2B5EF4-FFF2-40B4-BE49-F238E27FC236}">
              <a16:creationId xmlns:a16="http://schemas.microsoft.com/office/drawing/2014/main" id="{453F7512-04D3-4BBB-9228-D5E866995C7F}"/>
            </a:ext>
          </a:extLst>
        </xdr:cNvPr>
        <xdr:cNvSpPr txBox="1"/>
      </xdr:nvSpPr>
      <xdr:spPr>
        <a:xfrm>
          <a:off x="13500744" y="17684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159529</xdr:rowOff>
    </xdr:from>
    <xdr:ext cx="405111" cy="259045"/>
    <xdr:sp macro="" textlink="">
      <xdr:nvSpPr>
        <xdr:cNvPr id="866" name="n_4aveValue【公民館】&#10;有形固定資産減価償却率">
          <a:extLst>
            <a:ext uri="{FF2B5EF4-FFF2-40B4-BE49-F238E27FC236}">
              <a16:creationId xmlns:a16="http://schemas.microsoft.com/office/drawing/2014/main" id="{BD27D3F3-160B-45B1-A2D3-51ACC53942E1}"/>
            </a:ext>
          </a:extLst>
        </xdr:cNvPr>
        <xdr:cNvSpPr txBox="1"/>
      </xdr:nvSpPr>
      <xdr:spPr>
        <a:xfrm>
          <a:off x="12611744" y="17647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102125</xdr:rowOff>
    </xdr:from>
    <xdr:ext cx="405111" cy="259045"/>
    <xdr:sp macro="" textlink="">
      <xdr:nvSpPr>
        <xdr:cNvPr id="867" name="n_1mainValue【公民館】&#10;有形固定資産減価償却率">
          <a:extLst>
            <a:ext uri="{FF2B5EF4-FFF2-40B4-BE49-F238E27FC236}">
              <a16:creationId xmlns:a16="http://schemas.microsoft.com/office/drawing/2014/main" id="{455EA784-E5A1-4621-A2AE-9C7430A668F0}"/>
            </a:ext>
          </a:extLst>
        </xdr:cNvPr>
        <xdr:cNvSpPr txBox="1"/>
      </xdr:nvSpPr>
      <xdr:spPr>
        <a:xfrm>
          <a:off x="15266044" y="18447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63264</xdr:rowOff>
    </xdr:from>
    <xdr:ext cx="405111" cy="259045"/>
    <xdr:sp macro="" textlink="">
      <xdr:nvSpPr>
        <xdr:cNvPr id="868" name="n_2mainValue【公民館】&#10;有形固定資産減価償却率">
          <a:extLst>
            <a:ext uri="{FF2B5EF4-FFF2-40B4-BE49-F238E27FC236}">
              <a16:creationId xmlns:a16="http://schemas.microsoft.com/office/drawing/2014/main" id="{A485BE97-5678-466C-AA72-B7469A8DFB55}"/>
            </a:ext>
          </a:extLst>
        </xdr:cNvPr>
        <xdr:cNvSpPr txBox="1"/>
      </xdr:nvSpPr>
      <xdr:spPr>
        <a:xfrm>
          <a:off x="14389744" y="18408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154703</xdr:rowOff>
    </xdr:from>
    <xdr:ext cx="405111" cy="259045"/>
    <xdr:sp macro="" textlink="">
      <xdr:nvSpPr>
        <xdr:cNvPr id="869" name="n_3mainValue【公民館】&#10;有形固定資産減価償却率">
          <a:extLst>
            <a:ext uri="{FF2B5EF4-FFF2-40B4-BE49-F238E27FC236}">
              <a16:creationId xmlns:a16="http://schemas.microsoft.com/office/drawing/2014/main" id="{FFA5B9B1-365D-4B28-AF97-E11AE530D14F}"/>
            </a:ext>
          </a:extLst>
        </xdr:cNvPr>
        <xdr:cNvSpPr txBox="1"/>
      </xdr:nvSpPr>
      <xdr:spPr>
        <a:xfrm>
          <a:off x="13500744" y="18328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97553</xdr:rowOff>
    </xdr:from>
    <xdr:ext cx="405111" cy="259045"/>
    <xdr:sp macro="" textlink="">
      <xdr:nvSpPr>
        <xdr:cNvPr id="870" name="n_4mainValue【公民館】&#10;有形固定資産減価償却率">
          <a:extLst>
            <a:ext uri="{FF2B5EF4-FFF2-40B4-BE49-F238E27FC236}">
              <a16:creationId xmlns:a16="http://schemas.microsoft.com/office/drawing/2014/main" id="{D86C571E-8D70-41F2-89E5-325D13AEBADB}"/>
            </a:ext>
          </a:extLst>
        </xdr:cNvPr>
        <xdr:cNvSpPr txBox="1"/>
      </xdr:nvSpPr>
      <xdr:spPr>
        <a:xfrm>
          <a:off x="12611744" y="18271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71" name="正方形/長方形 870">
          <a:extLst>
            <a:ext uri="{FF2B5EF4-FFF2-40B4-BE49-F238E27FC236}">
              <a16:creationId xmlns:a16="http://schemas.microsoft.com/office/drawing/2014/main" id="{CC71C571-F7FC-41A3-AB56-0F2827E9FF4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72" name="正方形/長方形 871">
          <a:extLst>
            <a:ext uri="{FF2B5EF4-FFF2-40B4-BE49-F238E27FC236}">
              <a16:creationId xmlns:a16="http://schemas.microsoft.com/office/drawing/2014/main" id="{E51A3B83-6228-435F-AE10-48B82B1BF97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73" name="正方形/長方形 872">
          <a:extLst>
            <a:ext uri="{FF2B5EF4-FFF2-40B4-BE49-F238E27FC236}">
              <a16:creationId xmlns:a16="http://schemas.microsoft.com/office/drawing/2014/main" id="{77C93443-D2F3-4317-931E-BB1DB260FFF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74" name="正方形/長方形 873">
          <a:extLst>
            <a:ext uri="{FF2B5EF4-FFF2-40B4-BE49-F238E27FC236}">
              <a16:creationId xmlns:a16="http://schemas.microsoft.com/office/drawing/2014/main" id="{0CBE9E9A-C3A8-49DA-93B1-DAC38AE7F9C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75" name="正方形/長方形 874">
          <a:extLst>
            <a:ext uri="{FF2B5EF4-FFF2-40B4-BE49-F238E27FC236}">
              <a16:creationId xmlns:a16="http://schemas.microsoft.com/office/drawing/2014/main" id="{26EF075A-C143-4F8B-814E-05232B81FC1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76" name="正方形/長方形 875">
          <a:extLst>
            <a:ext uri="{FF2B5EF4-FFF2-40B4-BE49-F238E27FC236}">
              <a16:creationId xmlns:a16="http://schemas.microsoft.com/office/drawing/2014/main" id="{3D551E05-6A81-4FC9-9313-3D09C1ECD3B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77" name="正方形/長方形 876">
          <a:extLst>
            <a:ext uri="{FF2B5EF4-FFF2-40B4-BE49-F238E27FC236}">
              <a16:creationId xmlns:a16="http://schemas.microsoft.com/office/drawing/2014/main" id="{1A0BBFC8-FD26-4844-89EB-8571F6B82B4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78" name="正方形/長方形 877">
          <a:extLst>
            <a:ext uri="{FF2B5EF4-FFF2-40B4-BE49-F238E27FC236}">
              <a16:creationId xmlns:a16="http://schemas.microsoft.com/office/drawing/2014/main" id="{21E30F49-F5E5-4C64-90B6-0B221375817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79" name="テキスト ボックス 878">
          <a:extLst>
            <a:ext uri="{FF2B5EF4-FFF2-40B4-BE49-F238E27FC236}">
              <a16:creationId xmlns:a16="http://schemas.microsoft.com/office/drawing/2014/main" id="{8D5DCAC8-DC3A-42DA-8752-E85B1387B3D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80" name="直線コネクタ 879">
          <a:extLst>
            <a:ext uri="{FF2B5EF4-FFF2-40B4-BE49-F238E27FC236}">
              <a16:creationId xmlns:a16="http://schemas.microsoft.com/office/drawing/2014/main" id="{2D5D1D44-4CB5-4139-8E55-52539A64402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81" name="直線コネクタ 880">
          <a:extLst>
            <a:ext uri="{FF2B5EF4-FFF2-40B4-BE49-F238E27FC236}">
              <a16:creationId xmlns:a16="http://schemas.microsoft.com/office/drawing/2014/main" id="{D2493958-DDC5-4EE7-BA60-E708B335A107}"/>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82" name="テキスト ボックス 881">
          <a:extLst>
            <a:ext uri="{FF2B5EF4-FFF2-40B4-BE49-F238E27FC236}">
              <a16:creationId xmlns:a16="http://schemas.microsoft.com/office/drawing/2014/main" id="{3241A9AB-2730-47D7-ABBF-E925F2326734}"/>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83" name="直線コネクタ 882">
          <a:extLst>
            <a:ext uri="{FF2B5EF4-FFF2-40B4-BE49-F238E27FC236}">
              <a16:creationId xmlns:a16="http://schemas.microsoft.com/office/drawing/2014/main" id="{2CB89BF3-2F79-444A-8B98-05F7DDF3F8A4}"/>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84" name="テキスト ボックス 883">
          <a:extLst>
            <a:ext uri="{FF2B5EF4-FFF2-40B4-BE49-F238E27FC236}">
              <a16:creationId xmlns:a16="http://schemas.microsoft.com/office/drawing/2014/main" id="{A9C35C01-D4A9-4346-ABAD-EEFC9ECB8177}"/>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85" name="直線コネクタ 884">
          <a:extLst>
            <a:ext uri="{FF2B5EF4-FFF2-40B4-BE49-F238E27FC236}">
              <a16:creationId xmlns:a16="http://schemas.microsoft.com/office/drawing/2014/main" id="{F6302744-121C-4253-A83D-E17BB1D7519A}"/>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86" name="テキスト ボックス 885">
          <a:extLst>
            <a:ext uri="{FF2B5EF4-FFF2-40B4-BE49-F238E27FC236}">
              <a16:creationId xmlns:a16="http://schemas.microsoft.com/office/drawing/2014/main" id="{99BCD342-078D-44FF-9D36-71EBA3744545}"/>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87" name="直線コネクタ 886">
          <a:extLst>
            <a:ext uri="{FF2B5EF4-FFF2-40B4-BE49-F238E27FC236}">
              <a16:creationId xmlns:a16="http://schemas.microsoft.com/office/drawing/2014/main" id="{95312EF0-C232-4CD2-85F6-A7728BACA3E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88" name="テキスト ボックス 887">
          <a:extLst>
            <a:ext uri="{FF2B5EF4-FFF2-40B4-BE49-F238E27FC236}">
              <a16:creationId xmlns:a16="http://schemas.microsoft.com/office/drawing/2014/main" id="{972BD498-7093-4F06-BB5C-16FBE777A5E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89" name="直線コネクタ 888">
          <a:extLst>
            <a:ext uri="{FF2B5EF4-FFF2-40B4-BE49-F238E27FC236}">
              <a16:creationId xmlns:a16="http://schemas.microsoft.com/office/drawing/2014/main" id="{E66D248B-D6AD-4943-80BD-D73B6A0335BB}"/>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90" name="テキスト ボックス 889">
          <a:extLst>
            <a:ext uri="{FF2B5EF4-FFF2-40B4-BE49-F238E27FC236}">
              <a16:creationId xmlns:a16="http://schemas.microsoft.com/office/drawing/2014/main" id="{D4260C60-FAE7-404E-AC9F-3DCA3983BA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91" name="直線コネクタ 890">
          <a:extLst>
            <a:ext uri="{FF2B5EF4-FFF2-40B4-BE49-F238E27FC236}">
              <a16:creationId xmlns:a16="http://schemas.microsoft.com/office/drawing/2014/main" id="{F3676D64-BC6C-4595-8B11-E4D75B78900F}"/>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92" name="テキスト ボックス 891">
          <a:extLst>
            <a:ext uri="{FF2B5EF4-FFF2-40B4-BE49-F238E27FC236}">
              <a16:creationId xmlns:a16="http://schemas.microsoft.com/office/drawing/2014/main" id="{5ABAD334-7C8B-4D4E-A93D-13B5E349F7F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93" name="直線コネクタ 892">
          <a:extLst>
            <a:ext uri="{FF2B5EF4-FFF2-40B4-BE49-F238E27FC236}">
              <a16:creationId xmlns:a16="http://schemas.microsoft.com/office/drawing/2014/main" id="{EE9AB9AA-B375-4012-A17C-0F70820FD22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94" name="テキスト ボックス 893">
          <a:extLst>
            <a:ext uri="{FF2B5EF4-FFF2-40B4-BE49-F238E27FC236}">
              <a16:creationId xmlns:a16="http://schemas.microsoft.com/office/drawing/2014/main" id="{D26AD2EF-C3CC-4817-A63A-C3503ECD8E0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95" name="【公民館】&#10;一人当たり面積グラフ枠">
          <a:extLst>
            <a:ext uri="{FF2B5EF4-FFF2-40B4-BE49-F238E27FC236}">
              <a16:creationId xmlns:a16="http://schemas.microsoft.com/office/drawing/2014/main" id="{B204B24F-218F-4C2F-ACC1-0FA660D2EC0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68036</xdr:rowOff>
    </xdr:from>
    <xdr:to>
      <xdr:col>116</xdr:col>
      <xdr:colOff>62864</xdr:colOff>
      <xdr:row>109</xdr:row>
      <xdr:rowOff>27214</xdr:rowOff>
    </xdr:to>
    <xdr:cxnSp macro="">
      <xdr:nvCxnSpPr>
        <xdr:cNvPr id="896" name="直線コネクタ 895">
          <a:extLst>
            <a:ext uri="{FF2B5EF4-FFF2-40B4-BE49-F238E27FC236}">
              <a16:creationId xmlns:a16="http://schemas.microsoft.com/office/drawing/2014/main" id="{76ADFCA9-8C10-484C-986E-378EB14D5571}"/>
            </a:ext>
          </a:extLst>
        </xdr:cNvPr>
        <xdr:cNvCxnSpPr/>
      </xdr:nvCxnSpPr>
      <xdr:spPr>
        <a:xfrm flipV="1">
          <a:off x="22160864" y="17213036"/>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897" name="【公民館】&#10;一人当たり面積最小値テキスト">
          <a:extLst>
            <a:ext uri="{FF2B5EF4-FFF2-40B4-BE49-F238E27FC236}">
              <a16:creationId xmlns:a16="http://schemas.microsoft.com/office/drawing/2014/main" id="{640FACA4-4EAB-46FF-B947-531064A841CE}"/>
            </a:ext>
          </a:extLst>
        </xdr:cNvPr>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898" name="直線コネクタ 897">
          <a:extLst>
            <a:ext uri="{FF2B5EF4-FFF2-40B4-BE49-F238E27FC236}">
              <a16:creationId xmlns:a16="http://schemas.microsoft.com/office/drawing/2014/main" id="{291EFAA0-618A-47EC-8B99-AD827EB927C0}"/>
            </a:ext>
          </a:extLst>
        </xdr:cNvPr>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14713</xdr:rowOff>
    </xdr:from>
    <xdr:ext cx="469744" cy="259045"/>
    <xdr:sp macro="" textlink="">
      <xdr:nvSpPr>
        <xdr:cNvPr id="899" name="【公民館】&#10;一人当たり面積最大値テキスト">
          <a:extLst>
            <a:ext uri="{FF2B5EF4-FFF2-40B4-BE49-F238E27FC236}">
              <a16:creationId xmlns:a16="http://schemas.microsoft.com/office/drawing/2014/main" id="{3435DD71-9AAD-489F-81E4-DF1D4432B664}"/>
            </a:ext>
          </a:extLst>
        </xdr:cNvPr>
        <xdr:cNvSpPr txBox="1"/>
      </xdr:nvSpPr>
      <xdr:spPr>
        <a:xfrm>
          <a:off x="22199600" y="1698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68036</xdr:rowOff>
    </xdr:from>
    <xdr:to>
      <xdr:col>116</xdr:col>
      <xdr:colOff>152400</xdr:colOff>
      <xdr:row>100</xdr:row>
      <xdr:rowOff>68036</xdr:rowOff>
    </xdr:to>
    <xdr:cxnSp macro="">
      <xdr:nvCxnSpPr>
        <xdr:cNvPr id="900" name="直線コネクタ 899">
          <a:extLst>
            <a:ext uri="{FF2B5EF4-FFF2-40B4-BE49-F238E27FC236}">
              <a16:creationId xmlns:a16="http://schemas.microsoft.com/office/drawing/2014/main" id="{0ABAD487-48B2-4EB1-80C0-149DDB745E8C}"/>
            </a:ext>
          </a:extLst>
        </xdr:cNvPr>
        <xdr:cNvCxnSpPr/>
      </xdr:nvCxnSpPr>
      <xdr:spPr>
        <a:xfrm>
          <a:off x="22072600" y="1721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12354</xdr:rowOff>
    </xdr:from>
    <xdr:ext cx="469744" cy="259045"/>
    <xdr:sp macro="" textlink="">
      <xdr:nvSpPr>
        <xdr:cNvPr id="901" name="【公民館】&#10;一人当たり面積平均値テキスト">
          <a:extLst>
            <a:ext uri="{FF2B5EF4-FFF2-40B4-BE49-F238E27FC236}">
              <a16:creationId xmlns:a16="http://schemas.microsoft.com/office/drawing/2014/main" id="{27B89C48-058D-4F71-B561-41AC68C3D51E}"/>
            </a:ext>
          </a:extLst>
        </xdr:cNvPr>
        <xdr:cNvSpPr txBox="1"/>
      </xdr:nvSpPr>
      <xdr:spPr>
        <a:xfrm>
          <a:off x="22199600" y="18186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160927</xdr:rowOff>
    </xdr:from>
    <xdr:to>
      <xdr:col>116</xdr:col>
      <xdr:colOff>114300</xdr:colOff>
      <xdr:row>107</xdr:row>
      <xdr:rowOff>91077</xdr:rowOff>
    </xdr:to>
    <xdr:sp macro="" textlink="">
      <xdr:nvSpPr>
        <xdr:cNvPr id="902" name="フローチャート: 判断 901">
          <a:extLst>
            <a:ext uri="{FF2B5EF4-FFF2-40B4-BE49-F238E27FC236}">
              <a16:creationId xmlns:a16="http://schemas.microsoft.com/office/drawing/2014/main" id="{C2945628-8DBB-46CA-9A8A-8E72EBCDA435}"/>
            </a:ext>
          </a:extLst>
        </xdr:cNvPr>
        <xdr:cNvSpPr/>
      </xdr:nvSpPr>
      <xdr:spPr>
        <a:xfrm>
          <a:off x="221107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162561</xdr:rowOff>
    </xdr:from>
    <xdr:to>
      <xdr:col>112</xdr:col>
      <xdr:colOff>38100</xdr:colOff>
      <xdr:row>107</xdr:row>
      <xdr:rowOff>92711</xdr:rowOff>
    </xdr:to>
    <xdr:sp macro="" textlink="">
      <xdr:nvSpPr>
        <xdr:cNvPr id="903" name="フローチャート: 判断 902">
          <a:extLst>
            <a:ext uri="{FF2B5EF4-FFF2-40B4-BE49-F238E27FC236}">
              <a16:creationId xmlns:a16="http://schemas.microsoft.com/office/drawing/2014/main" id="{D704B852-D4A9-4867-9893-EE011CE68444}"/>
            </a:ext>
          </a:extLst>
        </xdr:cNvPr>
        <xdr:cNvSpPr/>
      </xdr:nvSpPr>
      <xdr:spPr>
        <a:xfrm>
          <a:off x="21272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149498</xdr:rowOff>
    </xdr:from>
    <xdr:to>
      <xdr:col>107</xdr:col>
      <xdr:colOff>101600</xdr:colOff>
      <xdr:row>107</xdr:row>
      <xdr:rowOff>79648</xdr:rowOff>
    </xdr:to>
    <xdr:sp macro="" textlink="">
      <xdr:nvSpPr>
        <xdr:cNvPr id="904" name="フローチャート: 判断 903">
          <a:extLst>
            <a:ext uri="{FF2B5EF4-FFF2-40B4-BE49-F238E27FC236}">
              <a16:creationId xmlns:a16="http://schemas.microsoft.com/office/drawing/2014/main" id="{3BC8109B-591A-49E2-8BDD-3DFB7ACB78DC}"/>
            </a:ext>
          </a:extLst>
        </xdr:cNvPr>
        <xdr:cNvSpPr/>
      </xdr:nvSpPr>
      <xdr:spPr>
        <a:xfrm>
          <a:off x="20383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164193</xdr:rowOff>
    </xdr:from>
    <xdr:to>
      <xdr:col>102</xdr:col>
      <xdr:colOff>165100</xdr:colOff>
      <xdr:row>107</xdr:row>
      <xdr:rowOff>94343</xdr:rowOff>
    </xdr:to>
    <xdr:sp macro="" textlink="">
      <xdr:nvSpPr>
        <xdr:cNvPr id="905" name="フローチャート: 判断 904">
          <a:extLst>
            <a:ext uri="{FF2B5EF4-FFF2-40B4-BE49-F238E27FC236}">
              <a16:creationId xmlns:a16="http://schemas.microsoft.com/office/drawing/2014/main" id="{961B03B5-970C-4170-9E12-AE0142F92346}"/>
            </a:ext>
          </a:extLst>
        </xdr:cNvPr>
        <xdr:cNvSpPr/>
      </xdr:nvSpPr>
      <xdr:spPr>
        <a:xfrm>
          <a:off x="19494500" y="1833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157662</xdr:rowOff>
    </xdr:from>
    <xdr:to>
      <xdr:col>98</xdr:col>
      <xdr:colOff>38100</xdr:colOff>
      <xdr:row>107</xdr:row>
      <xdr:rowOff>87812</xdr:rowOff>
    </xdr:to>
    <xdr:sp macro="" textlink="">
      <xdr:nvSpPr>
        <xdr:cNvPr id="906" name="フローチャート: 判断 905">
          <a:extLst>
            <a:ext uri="{FF2B5EF4-FFF2-40B4-BE49-F238E27FC236}">
              <a16:creationId xmlns:a16="http://schemas.microsoft.com/office/drawing/2014/main" id="{3BA16059-10D4-47B0-93C2-DE04D0FDDAEF}"/>
            </a:ext>
          </a:extLst>
        </xdr:cNvPr>
        <xdr:cNvSpPr/>
      </xdr:nvSpPr>
      <xdr:spPr>
        <a:xfrm>
          <a:off x="18605500" y="1833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07" name="テキスト ボックス 906">
          <a:extLst>
            <a:ext uri="{FF2B5EF4-FFF2-40B4-BE49-F238E27FC236}">
              <a16:creationId xmlns:a16="http://schemas.microsoft.com/office/drawing/2014/main" id="{8F7AAA6C-37CA-43B4-AD22-6BA7040AC6A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08" name="テキスト ボックス 907">
          <a:extLst>
            <a:ext uri="{FF2B5EF4-FFF2-40B4-BE49-F238E27FC236}">
              <a16:creationId xmlns:a16="http://schemas.microsoft.com/office/drawing/2014/main" id="{974EAAED-B559-47FB-B956-D8B0666F678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09" name="テキスト ボックス 908">
          <a:extLst>
            <a:ext uri="{FF2B5EF4-FFF2-40B4-BE49-F238E27FC236}">
              <a16:creationId xmlns:a16="http://schemas.microsoft.com/office/drawing/2014/main" id="{F20BC5CF-5612-4D41-B8E8-2FBEC81EA72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0" name="テキスト ボックス 909">
          <a:extLst>
            <a:ext uri="{FF2B5EF4-FFF2-40B4-BE49-F238E27FC236}">
              <a16:creationId xmlns:a16="http://schemas.microsoft.com/office/drawing/2014/main" id="{AE8CE60A-A8AF-48B7-9DD1-580FE202B4F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11" name="テキスト ボックス 910">
          <a:extLst>
            <a:ext uri="{FF2B5EF4-FFF2-40B4-BE49-F238E27FC236}">
              <a16:creationId xmlns:a16="http://schemas.microsoft.com/office/drawing/2014/main" id="{4E2BA14E-745B-415D-B062-48EAC8836CF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61323</xdr:rowOff>
    </xdr:from>
    <xdr:to>
      <xdr:col>116</xdr:col>
      <xdr:colOff>114300</xdr:colOff>
      <xdr:row>108</xdr:row>
      <xdr:rowOff>162923</xdr:rowOff>
    </xdr:to>
    <xdr:sp macro="" textlink="">
      <xdr:nvSpPr>
        <xdr:cNvPr id="912" name="楕円 911">
          <a:extLst>
            <a:ext uri="{FF2B5EF4-FFF2-40B4-BE49-F238E27FC236}">
              <a16:creationId xmlns:a16="http://schemas.microsoft.com/office/drawing/2014/main" id="{61826177-7D13-43E9-A7B7-790C9007A027}"/>
            </a:ext>
          </a:extLst>
        </xdr:cNvPr>
        <xdr:cNvSpPr/>
      </xdr:nvSpPr>
      <xdr:spPr>
        <a:xfrm>
          <a:off x="22110700" y="1857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147700</xdr:rowOff>
    </xdr:from>
    <xdr:ext cx="469744" cy="259045"/>
    <xdr:sp macro="" textlink="">
      <xdr:nvSpPr>
        <xdr:cNvPr id="913" name="【公民館】&#10;一人当たり面積該当値テキスト">
          <a:extLst>
            <a:ext uri="{FF2B5EF4-FFF2-40B4-BE49-F238E27FC236}">
              <a16:creationId xmlns:a16="http://schemas.microsoft.com/office/drawing/2014/main" id="{50B539B3-4789-471D-9E98-0907FDE83689}"/>
            </a:ext>
          </a:extLst>
        </xdr:cNvPr>
        <xdr:cNvSpPr txBox="1"/>
      </xdr:nvSpPr>
      <xdr:spPr>
        <a:xfrm>
          <a:off x="22199600" y="18492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64588</xdr:rowOff>
    </xdr:from>
    <xdr:to>
      <xdr:col>112</xdr:col>
      <xdr:colOff>38100</xdr:colOff>
      <xdr:row>108</xdr:row>
      <xdr:rowOff>166188</xdr:rowOff>
    </xdr:to>
    <xdr:sp macro="" textlink="">
      <xdr:nvSpPr>
        <xdr:cNvPr id="914" name="楕円 913">
          <a:extLst>
            <a:ext uri="{FF2B5EF4-FFF2-40B4-BE49-F238E27FC236}">
              <a16:creationId xmlns:a16="http://schemas.microsoft.com/office/drawing/2014/main" id="{C361A23D-4C39-433A-B05E-7943E2FBDE2F}"/>
            </a:ext>
          </a:extLst>
        </xdr:cNvPr>
        <xdr:cNvSpPr/>
      </xdr:nvSpPr>
      <xdr:spPr>
        <a:xfrm>
          <a:off x="21272500" y="1858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112123</xdr:rowOff>
    </xdr:from>
    <xdr:to>
      <xdr:col>116</xdr:col>
      <xdr:colOff>63500</xdr:colOff>
      <xdr:row>108</xdr:row>
      <xdr:rowOff>115388</xdr:rowOff>
    </xdr:to>
    <xdr:cxnSp macro="">
      <xdr:nvCxnSpPr>
        <xdr:cNvPr id="915" name="直線コネクタ 914">
          <a:extLst>
            <a:ext uri="{FF2B5EF4-FFF2-40B4-BE49-F238E27FC236}">
              <a16:creationId xmlns:a16="http://schemas.microsoft.com/office/drawing/2014/main" id="{B64D58C9-79FB-4748-9D70-0AA52BC04DFB}"/>
            </a:ext>
          </a:extLst>
        </xdr:cNvPr>
        <xdr:cNvCxnSpPr/>
      </xdr:nvCxnSpPr>
      <xdr:spPr>
        <a:xfrm flipV="1">
          <a:off x="21323300" y="18628723"/>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66221</xdr:rowOff>
    </xdr:from>
    <xdr:to>
      <xdr:col>107</xdr:col>
      <xdr:colOff>101600</xdr:colOff>
      <xdr:row>108</xdr:row>
      <xdr:rowOff>167821</xdr:rowOff>
    </xdr:to>
    <xdr:sp macro="" textlink="">
      <xdr:nvSpPr>
        <xdr:cNvPr id="916" name="楕円 915">
          <a:extLst>
            <a:ext uri="{FF2B5EF4-FFF2-40B4-BE49-F238E27FC236}">
              <a16:creationId xmlns:a16="http://schemas.microsoft.com/office/drawing/2014/main" id="{5FE41E4B-C82B-4615-AA25-4995EEDE8FAE}"/>
            </a:ext>
          </a:extLst>
        </xdr:cNvPr>
        <xdr:cNvSpPr/>
      </xdr:nvSpPr>
      <xdr:spPr>
        <a:xfrm>
          <a:off x="20383500" y="1858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115388</xdr:rowOff>
    </xdr:from>
    <xdr:to>
      <xdr:col>111</xdr:col>
      <xdr:colOff>177800</xdr:colOff>
      <xdr:row>108</xdr:row>
      <xdr:rowOff>117021</xdr:rowOff>
    </xdr:to>
    <xdr:cxnSp macro="">
      <xdr:nvCxnSpPr>
        <xdr:cNvPr id="917" name="直線コネクタ 916">
          <a:extLst>
            <a:ext uri="{FF2B5EF4-FFF2-40B4-BE49-F238E27FC236}">
              <a16:creationId xmlns:a16="http://schemas.microsoft.com/office/drawing/2014/main" id="{6B0655D9-6CCD-448C-9686-DA44E826E47A}"/>
            </a:ext>
          </a:extLst>
        </xdr:cNvPr>
        <xdr:cNvCxnSpPr/>
      </xdr:nvCxnSpPr>
      <xdr:spPr>
        <a:xfrm flipV="1">
          <a:off x="20434300" y="18631988"/>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35198</xdr:rowOff>
    </xdr:from>
    <xdr:to>
      <xdr:col>102</xdr:col>
      <xdr:colOff>165100</xdr:colOff>
      <xdr:row>108</xdr:row>
      <xdr:rowOff>136798</xdr:rowOff>
    </xdr:to>
    <xdr:sp macro="" textlink="">
      <xdr:nvSpPr>
        <xdr:cNvPr id="918" name="楕円 917">
          <a:extLst>
            <a:ext uri="{FF2B5EF4-FFF2-40B4-BE49-F238E27FC236}">
              <a16:creationId xmlns:a16="http://schemas.microsoft.com/office/drawing/2014/main" id="{6EE438F1-CBB1-471F-83DB-ABC724436B79}"/>
            </a:ext>
          </a:extLst>
        </xdr:cNvPr>
        <xdr:cNvSpPr/>
      </xdr:nvSpPr>
      <xdr:spPr>
        <a:xfrm>
          <a:off x="19494500" y="1855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85998</xdr:rowOff>
    </xdr:from>
    <xdr:to>
      <xdr:col>107</xdr:col>
      <xdr:colOff>50800</xdr:colOff>
      <xdr:row>108</xdr:row>
      <xdr:rowOff>117021</xdr:rowOff>
    </xdr:to>
    <xdr:cxnSp macro="">
      <xdr:nvCxnSpPr>
        <xdr:cNvPr id="919" name="直線コネクタ 918">
          <a:extLst>
            <a:ext uri="{FF2B5EF4-FFF2-40B4-BE49-F238E27FC236}">
              <a16:creationId xmlns:a16="http://schemas.microsoft.com/office/drawing/2014/main" id="{EBDCBC33-809F-49BD-B9BC-06BDB1746780}"/>
            </a:ext>
          </a:extLst>
        </xdr:cNvPr>
        <xdr:cNvCxnSpPr/>
      </xdr:nvCxnSpPr>
      <xdr:spPr>
        <a:xfrm>
          <a:off x="19545300" y="18602598"/>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38463</xdr:rowOff>
    </xdr:from>
    <xdr:to>
      <xdr:col>98</xdr:col>
      <xdr:colOff>38100</xdr:colOff>
      <xdr:row>108</xdr:row>
      <xdr:rowOff>140063</xdr:rowOff>
    </xdr:to>
    <xdr:sp macro="" textlink="">
      <xdr:nvSpPr>
        <xdr:cNvPr id="920" name="楕円 919">
          <a:extLst>
            <a:ext uri="{FF2B5EF4-FFF2-40B4-BE49-F238E27FC236}">
              <a16:creationId xmlns:a16="http://schemas.microsoft.com/office/drawing/2014/main" id="{1AC6C262-42B9-4F51-94CF-3D2DCFCBB1F8}"/>
            </a:ext>
          </a:extLst>
        </xdr:cNvPr>
        <xdr:cNvSpPr/>
      </xdr:nvSpPr>
      <xdr:spPr>
        <a:xfrm>
          <a:off x="18605500" y="1855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85998</xdr:rowOff>
    </xdr:from>
    <xdr:to>
      <xdr:col>102</xdr:col>
      <xdr:colOff>114300</xdr:colOff>
      <xdr:row>108</xdr:row>
      <xdr:rowOff>89263</xdr:rowOff>
    </xdr:to>
    <xdr:cxnSp macro="">
      <xdr:nvCxnSpPr>
        <xdr:cNvPr id="921" name="直線コネクタ 920">
          <a:extLst>
            <a:ext uri="{FF2B5EF4-FFF2-40B4-BE49-F238E27FC236}">
              <a16:creationId xmlns:a16="http://schemas.microsoft.com/office/drawing/2014/main" id="{25AC054C-E2D5-42A6-9383-C396D21F4AC5}"/>
            </a:ext>
          </a:extLst>
        </xdr:cNvPr>
        <xdr:cNvCxnSpPr/>
      </xdr:nvCxnSpPr>
      <xdr:spPr>
        <a:xfrm flipV="1">
          <a:off x="18656300" y="18602598"/>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109238</xdr:rowOff>
    </xdr:from>
    <xdr:ext cx="469744" cy="259045"/>
    <xdr:sp macro="" textlink="">
      <xdr:nvSpPr>
        <xdr:cNvPr id="922" name="n_1aveValue【公民館】&#10;一人当たり面積">
          <a:extLst>
            <a:ext uri="{FF2B5EF4-FFF2-40B4-BE49-F238E27FC236}">
              <a16:creationId xmlns:a16="http://schemas.microsoft.com/office/drawing/2014/main" id="{D669CD2B-C713-4761-9F12-DE0AD85A3F55}"/>
            </a:ext>
          </a:extLst>
        </xdr:cNvPr>
        <xdr:cNvSpPr txBox="1"/>
      </xdr:nvSpPr>
      <xdr:spPr>
        <a:xfrm>
          <a:off x="210757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96175</xdr:rowOff>
    </xdr:from>
    <xdr:ext cx="469744" cy="259045"/>
    <xdr:sp macro="" textlink="">
      <xdr:nvSpPr>
        <xdr:cNvPr id="923" name="n_2aveValue【公民館】&#10;一人当たり面積">
          <a:extLst>
            <a:ext uri="{FF2B5EF4-FFF2-40B4-BE49-F238E27FC236}">
              <a16:creationId xmlns:a16="http://schemas.microsoft.com/office/drawing/2014/main" id="{75971741-8B97-4930-B964-434D92624390}"/>
            </a:ext>
          </a:extLst>
        </xdr:cNvPr>
        <xdr:cNvSpPr txBox="1"/>
      </xdr:nvSpPr>
      <xdr:spPr>
        <a:xfrm>
          <a:off x="20199427"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110870</xdr:rowOff>
    </xdr:from>
    <xdr:ext cx="469744" cy="259045"/>
    <xdr:sp macro="" textlink="">
      <xdr:nvSpPr>
        <xdr:cNvPr id="924" name="n_3aveValue【公民館】&#10;一人当たり面積">
          <a:extLst>
            <a:ext uri="{FF2B5EF4-FFF2-40B4-BE49-F238E27FC236}">
              <a16:creationId xmlns:a16="http://schemas.microsoft.com/office/drawing/2014/main" id="{C7063437-FDEF-475F-99EB-20324C492BCD}"/>
            </a:ext>
          </a:extLst>
        </xdr:cNvPr>
        <xdr:cNvSpPr txBox="1"/>
      </xdr:nvSpPr>
      <xdr:spPr>
        <a:xfrm>
          <a:off x="19310427" y="1811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104339</xdr:rowOff>
    </xdr:from>
    <xdr:ext cx="469744" cy="259045"/>
    <xdr:sp macro="" textlink="">
      <xdr:nvSpPr>
        <xdr:cNvPr id="925" name="n_4aveValue【公民館】&#10;一人当たり面積">
          <a:extLst>
            <a:ext uri="{FF2B5EF4-FFF2-40B4-BE49-F238E27FC236}">
              <a16:creationId xmlns:a16="http://schemas.microsoft.com/office/drawing/2014/main" id="{9DBDE2DE-32DF-4DC6-B4B7-3EBE172AA65D}"/>
            </a:ext>
          </a:extLst>
        </xdr:cNvPr>
        <xdr:cNvSpPr txBox="1"/>
      </xdr:nvSpPr>
      <xdr:spPr>
        <a:xfrm>
          <a:off x="18421427" y="18106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157315</xdr:rowOff>
    </xdr:from>
    <xdr:ext cx="469744" cy="259045"/>
    <xdr:sp macro="" textlink="">
      <xdr:nvSpPr>
        <xdr:cNvPr id="926" name="n_1mainValue【公民館】&#10;一人当たり面積">
          <a:extLst>
            <a:ext uri="{FF2B5EF4-FFF2-40B4-BE49-F238E27FC236}">
              <a16:creationId xmlns:a16="http://schemas.microsoft.com/office/drawing/2014/main" id="{F6ACB7D8-5564-48E6-9CC0-FDB5098F1912}"/>
            </a:ext>
          </a:extLst>
        </xdr:cNvPr>
        <xdr:cNvSpPr txBox="1"/>
      </xdr:nvSpPr>
      <xdr:spPr>
        <a:xfrm>
          <a:off x="21075727" y="1867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158948</xdr:rowOff>
    </xdr:from>
    <xdr:ext cx="469744" cy="259045"/>
    <xdr:sp macro="" textlink="">
      <xdr:nvSpPr>
        <xdr:cNvPr id="927" name="n_2mainValue【公民館】&#10;一人当たり面積">
          <a:extLst>
            <a:ext uri="{FF2B5EF4-FFF2-40B4-BE49-F238E27FC236}">
              <a16:creationId xmlns:a16="http://schemas.microsoft.com/office/drawing/2014/main" id="{CCBCBE51-47A9-4BEF-A911-7018BB95CB80}"/>
            </a:ext>
          </a:extLst>
        </xdr:cNvPr>
        <xdr:cNvSpPr txBox="1"/>
      </xdr:nvSpPr>
      <xdr:spPr>
        <a:xfrm>
          <a:off x="20199427" y="18675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127925</xdr:rowOff>
    </xdr:from>
    <xdr:ext cx="469744" cy="259045"/>
    <xdr:sp macro="" textlink="">
      <xdr:nvSpPr>
        <xdr:cNvPr id="928" name="n_3mainValue【公民館】&#10;一人当たり面積">
          <a:extLst>
            <a:ext uri="{FF2B5EF4-FFF2-40B4-BE49-F238E27FC236}">
              <a16:creationId xmlns:a16="http://schemas.microsoft.com/office/drawing/2014/main" id="{2052D490-B4B7-474B-B945-6BCB0FA43BAE}"/>
            </a:ext>
          </a:extLst>
        </xdr:cNvPr>
        <xdr:cNvSpPr txBox="1"/>
      </xdr:nvSpPr>
      <xdr:spPr>
        <a:xfrm>
          <a:off x="19310427" y="1864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131190</xdr:rowOff>
    </xdr:from>
    <xdr:ext cx="469744" cy="259045"/>
    <xdr:sp macro="" textlink="">
      <xdr:nvSpPr>
        <xdr:cNvPr id="929" name="n_4mainValue【公民館】&#10;一人当たり面積">
          <a:extLst>
            <a:ext uri="{FF2B5EF4-FFF2-40B4-BE49-F238E27FC236}">
              <a16:creationId xmlns:a16="http://schemas.microsoft.com/office/drawing/2014/main" id="{7AA821FF-88A4-427B-8DDD-6DA3DFCDC41B}"/>
            </a:ext>
          </a:extLst>
        </xdr:cNvPr>
        <xdr:cNvSpPr txBox="1"/>
      </xdr:nvSpPr>
      <xdr:spPr>
        <a:xfrm>
          <a:off x="18421427" y="186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0" name="正方形/長方形 929">
          <a:extLst>
            <a:ext uri="{FF2B5EF4-FFF2-40B4-BE49-F238E27FC236}">
              <a16:creationId xmlns:a16="http://schemas.microsoft.com/office/drawing/2014/main" id="{A90EE5D7-B4A8-4F13-B6ED-3520A32432F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31" name="正方形/長方形 930">
          <a:extLst>
            <a:ext uri="{FF2B5EF4-FFF2-40B4-BE49-F238E27FC236}">
              <a16:creationId xmlns:a16="http://schemas.microsoft.com/office/drawing/2014/main" id="{245BD64D-8A2A-49E7-93AF-1D1FF520DCC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32" name="テキスト ボックス 931">
          <a:extLst>
            <a:ext uri="{FF2B5EF4-FFF2-40B4-BE49-F238E27FC236}">
              <a16:creationId xmlns:a16="http://schemas.microsoft.com/office/drawing/2014/main" id="{9B8013B7-714B-441C-8E0E-F714A605FA5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類似団体と比較して特に有形固定資産減価償却率が高くなっている施設は、学校施設、公営住宅、公民館、児童館である。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学校施設については、</a:t>
          </a:r>
          <a:r>
            <a:rPr kumimoji="1" lang="ja-JP" altLang="en-US" sz="1100">
              <a:solidFill>
                <a:schemeClr val="dk1"/>
              </a:solidFill>
              <a:effectLst/>
              <a:latin typeface="+mn-lt"/>
              <a:ea typeface="+mn-ea"/>
              <a:cs typeface="+mn-cs"/>
            </a:rPr>
            <a:t>各中学校にてトイレ改修工事が実施されているが</a:t>
          </a:r>
          <a:r>
            <a:rPr kumimoji="1" lang="ja-JP" altLang="ja-JP" sz="1100">
              <a:solidFill>
                <a:schemeClr val="dk1"/>
              </a:solidFill>
              <a:effectLst/>
              <a:latin typeface="+mn-lt"/>
              <a:ea typeface="+mn-ea"/>
              <a:cs typeface="+mn-cs"/>
            </a:rPr>
            <a:t>小学校、中学校併せ、有形固定資産減価償却率</a:t>
          </a:r>
          <a:r>
            <a:rPr kumimoji="1" lang="ja-JP" altLang="en-US" sz="1100">
              <a:solidFill>
                <a:schemeClr val="dk1"/>
              </a:solidFill>
              <a:effectLst/>
              <a:latin typeface="+mn-lt"/>
              <a:ea typeface="+mn-ea"/>
              <a:cs typeface="+mn-cs"/>
            </a:rPr>
            <a:t>８１．４</a:t>
          </a:r>
          <a:r>
            <a:rPr kumimoji="1" lang="ja-JP" altLang="ja-JP" sz="1100">
              <a:solidFill>
                <a:schemeClr val="dk1"/>
              </a:solidFill>
              <a:effectLst/>
              <a:latin typeface="+mn-lt"/>
              <a:ea typeface="+mn-ea"/>
              <a:cs typeface="+mn-cs"/>
            </a:rPr>
            <a:t>％となっており、</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個別計画に基づき、大規模な改修を行うなど、老朽化対策に取り組んでいくこととしている。</a:t>
          </a:r>
          <a:endParaRPr lang="ja-JP" altLang="ja-JP" sz="1400">
            <a:effectLst/>
          </a:endParaRPr>
        </a:p>
        <a:p>
          <a:r>
            <a:rPr kumimoji="1" lang="ja-JP" altLang="ja-JP" sz="1100">
              <a:solidFill>
                <a:schemeClr val="dk1"/>
              </a:solidFill>
              <a:effectLst/>
              <a:latin typeface="+mn-lt"/>
              <a:ea typeface="+mn-ea"/>
              <a:cs typeface="+mn-cs"/>
            </a:rPr>
            <a:t>公営住宅</a:t>
          </a:r>
          <a:r>
            <a:rPr kumimoji="1" lang="ja-JP" altLang="en-US" sz="1100">
              <a:solidFill>
                <a:schemeClr val="dk1"/>
              </a:solidFill>
              <a:effectLst/>
              <a:latin typeface="+mn-lt"/>
              <a:ea typeface="+mn-ea"/>
              <a:cs typeface="+mn-cs"/>
            </a:rPr>
            <a:t>については令和４年度に建設工事をしているため有形固定資産減価償却率は減少しているが、類似団体と比べると高い水準にある。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公民館、児童館についても、有形固定資産減価償却率が高く、今後は計画に基づき維持管理に係る経費の増加に留意しつつ、施設の統合、廃止等も含め検討していく。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43395D9-C1E6-4D7C-B4F5-0DE155C3626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50044AE-7012-404D-87FF-082ACE623C0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D5CACB0-52FD-4FF5-B6D2-CAFE08D4947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B02C350-46E3-4A42-AA15-5AA480E838F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熊本県芦北町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14665F8-1ADD-47C8-848A-04921CE4C77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9DC912C-40B2-4350-BFFD-6D5D70B9879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7050EC2-92B8-43C7-BD95-CEA7068CFD3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85EA695-E7DD-4B65-B96A-8BBED0AAE89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1BE89D0-F3A8-4FCB-B1CD-E4628E2AEF9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98E2B11-30AF-4C8F-9027-62321E868EB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15,724
15,671
234.01
14,918,273
14,097,790
773,445
6,378,184
13,281,028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7011EA1-A722-4C9E-ABD4-10DF88AD7DF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61DC103-C06C-4A80-8B46-942565D903C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A804A3B-CF5B-4993-A5B0-EED5594FDC4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9CC352A-416B-4E5B-8186-17085C3EE92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522D4E7-AF7F-4676-B4C9-F8EC4D85297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34A0A64-1B8A-428B-B977-AC9F4435290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8CECC4B-886A-4CEF-815F-1E9DE068CCE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8878D8B-87F4-4A2A-BDDC-4FA2BD64E5F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0DB6A74-6494-4596-8074-8ADF588DD75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E01AFBE-5E9C-478B-AF2E-03768A0D046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0DA1829-A82A-4DE5-8C6A-98568015372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C9D4E74-0F95-42C1-97AD-4F45B34CBE5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D69CC7A-2794-4EEE-8EF9-7C507DD5BE5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689FEF3-50CE-4FDF-9C4E-FDA29366996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9B254C3-04E3-49DD-B67C-4D12B6CC379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E073A14-3094-4D64-B10C-866434366E0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CD187CC-5263-4975-B2B6-46883905F33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9964285-8648-46D8-ADC5-8ACE1BCC4C5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8F16D63-189F-4333-A58A-9965C661735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5E7C43D-6E57-4ED4-B464-2F36FC05D62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8A7561A-EAA3-4118-8151-244B8D92EB9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8641545-9AB2-4302-B6BB-31945778017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6F72600-35C0-42E7-813B-FC7CB02E036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5FA8CD9-5F52-481B-9F17-C71E8F7E72D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28C4BA0-D3EF-47CD-A6DB-C535A258AFB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0458ADC-E102-4F2A-AC96-4CFD1641D13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75267E1-7072-45EC-BBB8-C506DB4B251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CC7BE71-99C0-484A-936A-36CB74EBEF2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F27C9BF-7A1B-491F-80BB-08CE7F832D54}"/>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903BB7D1-997F-4C91-B982-4B977C1F203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A9F9FA94-B86E-4535-AB3F-D34A7AA8AE2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A3056469-1FDF-4F30-9CD0-F018293739F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9020DA37-CE9E-4645-A301-C4B4E6C59B6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B7A6BE90-3041-4B7A-9953-06BAC1ABF11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76D12D2D-2FD6-4903-9DED-3C8F6EE7E7C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4C7D8E7B-6D6D-44BD-A710-919EC854135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44DAC5E9-06AD-4660-B12C-CA13B5147FE1}"/>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4F2D5FE6-495E-472A-A401-BC3F9A510C1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F4733D4F-05CF-4682-8234-7E5AF29548B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AA9F12EA-EDBC-4499-BE90-692871EDCA5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74303C2F-CAEF-48CD-9A73-37DCC0D6021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70CF47D1-B5A3-417C-A8A6-E1554CF8C66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2A40E63C-3220-4BEE-8053-41DA9F6FDDF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698A418F-0AE2-4FEA-BF66-C9BB24EDB86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7469B943-F214-476A-9EA3-215948E056D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646E7CE7-BCDC-47D6-B924-2371982C8CF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985F8B61-45CD-424E-B0DF-87AFC4FF4E1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6B98E92F-D199-4DE9-BD1A-D097051C579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9C3F6E5D-BDB8-41D5-8588-DC9368AD4FBA}"/>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8F8BB72A-CFED-4431-BDE7-C176B089FAED}"/>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E841EB24-3D46-478C-8686-BBF8EFA2C9C9}"/>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75DD8EB4-91DF-4C48-B272-34C3BA8680B9}"/>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79E2617C-126F-4418-922F-0EEB75970053}"/>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EA079971-D7E1-4639-B9AD-530130AB208C}"/>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D25CACFE-2A3F-4F37-A287-07A9081CF538}"/>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C47132D4-6F6E-4C02-914F-FF63004AF459}"/>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48DBC500-1051-4770-A003-25C838FB2BDA}"/>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3EC37D1D-45A1-4577-95B7-C8936D972E4D}"/>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2858A0C6-8928-45E3-AB5D-ECE47C97751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7B6298CB-333E-4D46-B76D-3D30E7CBDDC9}"/>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D08C97B8-0169-4935-A107-E063CC36992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49530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02186EA2-D26D-4FA8-94C4-B7258F12E185}"/>
            </a:ext>
          </a:extLst>
        </xdr:cNvPr>
        <xdr:cNvCxnSpPr/>
      </xdr:nvCxnSpPr>
      <xdr:spPr>
        <a:xfrm flipV="1">
          <a:off x="4634865" y="947928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942E0D16-1781-417E-8668-C97EE68B345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94A49AB5-5940-42B9-8E13-BB9A87E4C46E}"/>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167657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CFCC6397-97F3-44C9-9B02-56B83F48BFA6}"/>
            </a:ext>
          </a:extLst>
        </xdr:cNvPr>
        <xdr:cNvSpPr txBox="1"/>
      </xdr:nvSpPr>
      <xdr:spPr>
        <a:xfrm>
          <a:off x="4673600" y="925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49530</xdr:rowOff>
    </xdr:from>
    <xdr:to>
      <xdr:col>24</xdr:col>
      <xdr:colOff>152400</xdr:colOff>
      <xdr:row>55</xdr:row>
      <xdr:rowOff>49530</xdr:rowOff>
    </xdr:to>
    <xdr:cxnSp macro="">
      <xdr:nvCxnSpPr>
        <xdr:cNvPr id="77" name="直線コネクタ 76">
          <a:extLst>
            <a:ext uri="{FF2B5EF4-FFF2-40B4-BE49-F238E27FC236}">
              <a16:creationId xmlns:a16="http://schemas.microsoft.com/office/drawing/2014/main" id="{EDA3A2A6-6F36-4614-9BAA-7148B07B3D9C}"/>
            </a:ext>
          </a:extLst>
        </xdr:cNvPr>
        <xdr:cNvCxnSpPr/>
      </xdr:nvCxnSpPr>
      <xdr:spPr>
        <a:xfrm>
          <a:off x="4546600" y="947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93997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B2167CC2-3947-42B4-9CBD-C38402686A3A}"/>
            </a:ext>
          </a:extLst>
        </xdr:cNvPr>
        <xdr:cNvSpPr txBox="1"/>
      </xdr:nvSpPr>
      <xdr:spPr>
        <a:xfrm>
          <a:off x="4673600" y="10209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71120</xdr:rowOff>
    </xdr:from>
    <xdr:to>
      <xdr:col>24</xdr:col>
      <xdr:colOff>114300</xdr:colOff>
      <xdr:row>61</xdr:row>
      <xdr:rowOff>1270</xdr:rowOff>
    </xdr:to>
    <xdr:sp macro="" textlink="">
      <xdr:nvSpPr>
        <xdr:cNvPr id="79" name="フローチャート: 判断 78">
          <a:extLst>
            <a:ext uri="{FF2B5EF4-FFF2-40B4-BE49-F238E27FC236}">
              <a16:creationId xmlns:a16="http://schemas.microsoft.com/office/drawing/2014/main" id="{424D82A7-4E8D-4DDF-84C4-7B60111AD1B4}"/>
            </a:ext>
          </a:extLst>
        </xdr:cNvPr>
        <xdr:cNvSpPr/>
      </xdr:nvSpPr>
      <xdr:spPr>
        <a:xfrm>
          <a:off x="45847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34925</xdr:rowOff>
    </xdr:from>
    <xdr:to>
      <xdr:col>20</xdr:col>
      <xdr:colOff>38100</xdr:colOff>
      <xdr:row>60</xdr:row>
      <xdr:rowOff>136525</xdr:rowOff>
    </xdr:to>
    <xdr:sp macro="" textlink="">
      <xdr:nvSpPr>
        <xdr:cNvPr id="80" name="フローチャート: 判断 79">
          <a:extLst>
            <a:ext uri="{FF2B5EF4-FFF2-40B4-BE49-F238E27FC236}">
              <a16:creationId xmlns:a16="http://schemas.microsoft.com/office/drawing/2014/main" id="{6483D8A8-ADC9-440A-A1F7-E0C95F2C38D4}"/>
            </a:ext>
          </a:extLst>
        </xdr:cNvPr>
        <xdr:cNvSpPr/>
      </xdr:nvSpPr>
      <xdr:spPr>
        <a:xfrm>
          <a:off x="37465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6350</xdr:rowOff>
    </xdr:from>
    <xdr:to>
      <xdr:col>15</xdr:col>
      <xdr:colOff>101600</xdr:colOff>
      <xdr:row>60</xdr:row>
      <xdr:rowOff>107950</xdr:rowOff>
    </xdr:to>
    <xdr:sp macro="" textlink="">
      <xdr:nvSpPr>
        <xdr:cNvPr id="81" name="フローチャート: 判断 80">
          <a:extLst>
            <a:ext uri="{FF2B5EF4-FFF2-40B4-BE49-F238E27FC236}">
              <a16:creationId xmlns:a16="http://schemas.microsoft.com/office/drawing/2014/main" id="{21C264A3-EBB3-4029-A032-9D17098D75DF}"/>
            </a:ext>
          </a:extLst>
        </xdr:cNvPr>
        <xdr:cNvSpPr/>
      </xdr:nvSpPr>
      <xdr:spPr>
        <a:xfrm>
          <a:off x="2857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13970</xdr:rowOff>
    </xdr:from>
    <xdr:to>
      <xdr:col>10</xdr:col>
      <xdr:colOff>165100</xdr:colOff>
      <xdr:row>60</xdr:row>
      <xdr:rowOff>115570</xdr:rowOff>
    </xdr:to>
    <xdr:sp macro="" textlink="">
      <xdr:nvSpPr>
        <xdr:cNvPr id="82" name="フローチャート: 判断 81">
          <a:extLst>
            <a:ext uri="{FF2B5EF4-FFF2-40B4-BE49-F238E27FC236}">
              <a16:creationId xmlns:a16="http://schemas.microsoft.com/office/drawing/2014/main" id="{F3B19419-7BAC-482C-BDE2-CB2DEA598460}"/>
            </a:ext>
          </a:extLst>
        </xdr:cNvPr>
        <xdr:cNvSpPr/>
      </xdr:nvSpPr>
      <xdr:spPr>
        <a:xfrm>
          <a:off x="19685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44450</xdr:rowOff>
    </xdr:from>
    <xdr:to>
      <xdr:col>6</xdr:col>
      <xdr:colOff>38100</xdr:colOff>
      <xdr:row>60</xdr:row>
      <xdr:rowOff>146050</xdr:rowOff>
    </xdr:to>
    <xdr:sp macro="" textlink="">
      <xdr:nvSpPr>
        <xdr:cNvPr id="83" name="フローチャート: 判断 82">
          <a:extLst>
            <a:ext uri="{FF2B5EF4-FFF2-40B4-BE49-F238E27FC236}">
              <a16:creationId xmlns:a16="http://schemas.microsoft.com/office/drawing/2014/main" id="{2645382F-F050-4AB5-AEB9-5CC682297C41}"/>
            </a:ext>
          </a:extLst>
        </xdr:cNvPr>
        <xdr:cNvSpPr/>
      </xdr:nvSpPr>
      <xdr:spPr>
        <a:xfrm>
          <a:off x="10795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13D0E1FE-095F-435A-8DEB-F6830C38C46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F33DE6F7-A1AA-4533-B0D6-FED335ABD66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4D98C477-A724-480B-9DB6-16625AB1DC2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1D4D9A3D-B840-4A01-8979-B14BE5E6D8E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A15D0D3C-7678-454F-8D5D-ABAC56C82B9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154940</xdr:rowOff>
    </xdr:from>
    <xdr:to>
      <xdr:col>24</xdr:col>
      <xdr:colOff>114300</xdr:colOff>
      <xdr:row>63</xdr:row>
      <xdr:rowOff>85090</xdr:rowOff>
    </xdr:to>
    <xdr:sp macro="" textlink="">
      <xdr:nvSpPr>
        <xdr:cNvPr id="89" name="楕円 88">
          <a:extLst>
            <a:ext uri="{FF2B5EF4-FFF2-40B4-BE49-F238E27FC236}">
              <a16:creationId xmlns:a16="http://schemas.microsoft.com/office/drawing/2014/main" id="{99CD7600-1056-4DD7-A429-154D27F5EDC1}"/>
            </a:ext>
          </a:extLst>
        </xdr:cNvPr>
        <xdr:cNvSpPr/>
      </xdr:nvSpPr>
      <xdr:spPr>
        <a:xfrm>
          <a:off x="45847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133367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C90C033E-7A88-4417-9E2E-168866D60C7E}"/>
            </a:ext>
          </a:extLst>
        </xdr:cNvPr>
        <xdr:cNvSpPr txBox="1"/>
      </xdr:nvSpPr>
      <xdr:spPr>
        <a:xfrm>
          <a:off x="4673600" y="1076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139700</xdr:rowOff>
    </xdr:from>
    <xdr:to>
      <xdr:col>20</xdr:col>
      <xdr:colOff>38100</xdr:colOff>
      <xdr:row>63</xdr:row>
      <xdr:rowOff>69850</xdr:rowOff>
    </xdr:to>
    <xdr:sp macro="" textlink="">
      <xdr:nvSpPr>
        <xdr:cNvPr id="91" name="楕円 90">
          <a:extLst>
            <a:ext uri="{FF2B5EF4-FFF2-40B4-BE49-F238E27FC236}">
              <a16:creationId xmlns:a16="http://schemas.microsoft.com/office/drawing/2014/main" id="{7EBDC1AB-E134-4938-9269-7F83880BB6EC}"/>
            </a:ext>
          </a:extLst>
        </xdr:cNvPr>
        <xdr:cNvSpPr/>
      </xdr:nvSpPr>
      <xdr:spPr>
        <a:xfrm>
          <a:off x="3746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19050</xdr:rowOff>
    </xdr:from>
    <xdr:to>
      <xdr:col>24</xdr:col>
      <xdr:colOff>63500</xdr:colOff>
      <xdr:row>63</xdr:row>
      <xdr:rowOff>34290</xdr:rowOff>
    </xdr:to>
    <xdr:cxnSp macro="">
      <xdr:nvCxnSpPr>
        <xdr:cNvPr id="92" name="直線コネクタ 91">
          <a:extLst>
            <a:ext uri="{FF2B5EF4-FFF2-40B4-BE49-F238E27FC236}">
              <a16:creationId xmlns:a16="http://schemas.microsoft.com/office/drawing/2014/main" id="{4371ED97-1F8B-47FE-A979-8201F0AF2F29}"/>
            </a:ext>
          </a:extLst>
        </xdr:cNvPr>
        <xdr:cNvCxnSpPr/>
      </xdr:nvCxnSpPr>
      <xdr:spPr>
        <a:xfrm>
          <a:off x="3797300" y="108204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95885</xdr:rowOff>
    </xdr:from>
    <xdr:to>
      <xdr:col>15</xdr:col>
      <xdr:colOff>101600</xdr:colOff>
      <xdr:row>63</xdr:row>
      <xdr:rowOff>26035</xdr:rowOff>
    </xdr:to>
    <xdr:sp macro="" textlink="">
      <xdr:nvSpPr>
        <xdr:cNvPr id="93" name="楕円 92">
          <a:extLst>
            <a:ext uri="{FF2B5EF4-FFF2-40B4-BE49-F238E27FC236}">
              <a16:creationId xmlns:a16="http://schemas.microsoft.com/office/drawing/2014/main" id="{91778A37-943B-4CFD-852E-4A0F09B871FF}"/>
            </a:ext>
          </a:extLst>
        </xdr:cNvPr>
        <xdr:cNvSpPr/>
      </xdr:nvSpPr>
      <xdr:spPr>
        <a:xfrm>
          <a:off x="2857500" y="1072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146685</xdr:rowOff>
    </xdr:from>
    <xdr:to>
      <xdr:col>19</xdr:col>
      <xdr:colOff>177800</xdr:colOff>
      <xdr:row>63</xdr:row>
      <xdr:rowOff>19050</xdr:rowOff>
    </xdr:to>
    <xdr:cxnSp macro="">
      <xdr:nvCxnSpPr>
        <xdr:cNvPr id="94" name="直線コネクタ 93">
          <a:extLst>
            <a:ext uri="{FF2B5EF4-FFF2-40B4-BE49-F238E27FC236}">
              <a16:creationId xmlns:a16="http://schemas.microsoft.com/office/drawing/2014/main" id="{74D4D190-28B5-49AC-BB49-2343BA5CD6E1}"/>
            </a:ext>
          </a:extLst>
        </xdr:cNvPr>
        <xdr:cNvCxnSpPr/>
      </xdr:nvCxnSpPr>
      <xdr:spPr>
        <a:xfrm>
          <a:off x="2908300" y="1077658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82550</xdr:rowOff>
    </xdr:from>
    <xdr:to>
      <xdr:col>10</xdr:col>
      <xdr:colOff>165100</xdr:colOff>
      <xdr:row>62</xdr:row>
      <xdr:rowOff>12700</xdr:rowOff>
    </xdr:to>
    <xdr:sp macro="" textlink="">
      <xdr:nvSpPr>
        <xdr:cNvPr id="95" name="楕円 94">
          <a:extLst>
            <a:ext uri="{FF2B5EF4-FFF2-40B4-BE49-F238E27FC236}">
              <a16:creationId xmlns:a16="http://schemas.microsoft.com/office/drawing/2014/main" id="{08123386-5185-4178-997C-E6CA171A3C96}"/>
            </a:ext>
          </a:extLst>
        </xdr:cNvPr>
        <xdr:cNvSpPr/>
      </xdr:nvSpPr>
      <xdr:spPr>
        <a:xfrm>
          <a:off x="1968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133350</xdr:rowOff>
    </xdr:from>
    <xdr:to>
      <xdr:col>15</xdr:col>
      <xdr:colOff>50800</xdr:colOff>
      <xdr:row>62</xdr:row>
      <xdr:rowOff>146685</xdr:rowOff>
    </xdr:to>
    <xdr:cxnSp macro="">
      <xdr:nvCxnSpPr>
        <xdr:cNvPr id="96" name="直線コネクタ 95">
          <a:extLst>
            <a:ext uri="{FF2B5EF4-FFF2-40B4-BE49-F238E27FC236}">
              <a16:creationId xmlns:a16="http://schemas.microsoft.com/office/drawing/2014/main" id="{D2080E87-287A-49E7-B917-AB5ED2C21AEF}"/>
            </a:ext>
          </a:extLst>
        </xdr:cNvPr>
        <xdr:cNvCxnSpPr/>
      </xdr:nvCxnSpPr>
      <xdr:spPr>
        <a:xfrm>
          <a:off x="2019300" y="10591800"/>
          <a:ext cx="889000" cy="18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42545</xdr:rowOff>
    </xdr:from>
    <xdr:to>
      <xdr:col>6</xdr:col>
      <xdr:colOff>38100</xdr:colOff>
      <xdr:row>61</xdr:row>
      <xdr:rowOff>144145</xdr:rowOff>
    </xdr:to>
    <xdr:sp macro="" textlink="">
      <xdr:nvSpPr>
        <xdr:cNvPr id="97" name="楕円 96">
          <a:extLst>
            <a:ext uri="{FF2B5EF4-FFF2-40B4-BE49-F238E27FC236}">
              <a16:creationId xmlns:a16="http://schemas.microsoft.com/office/drawing/2014/main" id="{015E338D-9E34-49C9-8D35-66D2814ED1F8}"/>
            </a:ext>
          </a:extLst>
        </xdr:cNvPr>
        <xdr:cNvSpPr/>
      </xdr:nvSpPr>
      <xdr:spPr>
        <a:xfrm>
          <a:off x="1079500" y="1050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93345</xdr:rowOff>
    </xdr:from>
    <xdr:to>
      <xdr:col>10</xdr:col>
      <xdr:colOff>114300</xdr:colOff>
      <xdr:row>61</xdr:row>
      <xdr:rowOff>133350</xdr:rowOff>
    </xdr:to>
    <xdr:cxnSp macro="">
      <xdr:nvCxnSpPr>
        <xdr:cNvPr id="98" name="直線コネクタ 97">
          <a:extLst>
            <a:ext uri="{FF2B5EF4-FFF2-40B4-BE49-F238E27FC236}">
              <a16:creationId xmlns:a16="http://schemas.microsoft.com/office/drawing/2014/main" id="{3ADA4290-CAB6-4792-8C3E-3A6EFEA01646}"/>
            </a:ext>
          </a:extLst>
        </xdr:cNvPr>
        <xdr:cNvCxnSpPr/>
      </xdr:nvCxnSpPr>
      <xdr:spPr>
        <a:xfrm>
          <a:off x="1130300" y="105517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153052</xdr:rowOff>
    </xdr:from>
    <xdr:ext cx="405111" cy="259045"/>
    <xdr:sp macro="" textlink="">
      <xdr:nvSpPr>
        <xdr:cNvPr id="99" name="n_1aveValue【体育館・プール】&#10;有形固定資産減価償却率">
          <a:extLst>
            <a:ext uri="{FF2B5EF4-FFF2-40B4-BE49-F238E27FC236}">
              <a16:creationId xmlns:a16="http://schemas.microsoft.com/office/drawing/2014/main" id="{A1E3031A-8789-4E42-A175-2BB8F636FFFB}"/>
            </a:ext>
          </a:extLst>
        </xdr:cNvPr>
        <xdr:cNvSpPr txBox="1"/>
      </xdr:nvSpPr>
      <xdr:spPr>
        <a:xfrm>
          <a:off x="3582044" y="1009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124477</xdr:rowOff>
    </xdr:from>
    <xdr:ext cx="405111" cy="259045"/>
    <xdr:sp macro="" textlink="">
      <xdr:nvSpPr>
        <xdr:cNvPr id="100" name="n_2aveValue【体育館・プール】&#10;有形固定資産減価償却率">
          <a:extLst>
            <a:ext uri="{FF2B5EF4-FFF2-40B4-BE49-F238E27FC236}">
              <a16:creationId xmlns:a16="http://schemas.microsoft.com/office/drawing/2014/main" id="{3ECDE912-FEF8-4FDC-A307-5FD0AD9837CE}"/>
            </a:ext>
          </a:extLst>
        </xdr:cNvPr>
        <xdr:cNvSpPr txBox="1"/>
      </xdr:nvSpPr>
      <xdr:spPr>
        <a:xfrm>
          <a:off x="2705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132097</xdr:rowOff>
    </xdr:from>
    <xdr:ext cx="405111" cy="259045"/>
    <xdr:sp macro="" textlink="">
      <xdr:nvSpPr>
        <xdr:cNvPr id="101" name="n_3aveValue【体育館・プール】&#10;有形固定資産減価償却率">
          <a:extLst>
            <a:ext uri="{FF2B5EF4-FFF2-40B4-BE49-F238E27FC236}">
              <a16:creationId xmlns:a16="http://schemas.microsoft.com/office/drawing/2014/main" id="{60D04342-17C5-442D-83D9-19EC557D340C}"/>
            </a:ext>
          </a:extLst>
        </xdr:cNvPr>
        <xdr:cNvSpPr txBox="1"/>
      </xdr:nvSpPr>
      <xdr:spPr>
        <a:xfrm>
          <a:off x="1816744" y="1007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162577</xdr:rowOff>
    </xdr:from>
    <xdr:ext cx="405111" cy="259045"/>
    <xdr:sp macro="" textlink="">
      <xdr:nvSpPr>
        <xdr:cNvPr id="102" name="n_4aveValue【体育館・プール】&#10;有形固定資産減価償却率">
          <a:extLst>
            <a:ext uri="{FF2B5EF4-FFF2-40B4-BE49-F238E27FC236}">
              <a16:creationId xmlns:a16="http://schemas.microsoft.com/office/drawing/2014/main" id="{7A92DC08-A575-4068-8EDA-32156125E35A}"/>
            </a:ext>
          </a:extLst>
        </xdr:cNvPr>
        <xdr:cNvSpPr txBox="1"/>
      </xdr:nvSpPr>
      <xdr:spPr>
        <a:xfrm>
          <a:off x="927744" y="1010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60977</xdr:rowOff>
    </xdr:from>
    <xdr:ext cx="405111" cy="259045"/>
    <xdr:sp macro="" textlink="">
      <xdr:nvSpPr>
        <xdr:cNvPr id="103" name="n_1mainValue【体育館・プール】&#10;有形固定資産減価償却率">
          <a:extLst>
            <a:ext uri="{FF2B5EF4-FFF2-40B4-BE49-F238E27FC236}">
              <a16:creationId xmlns:a16="http://schemas.microsoft.com/office/drawing/2014/main" id="{CDC07A16-154F-4587-88E4-FE99221BF133}"/>
            </a:ext>
          </a:extLst>
        </xdr:cNvPr>
        <xdr:cNvSpPr txBox="1"/>
      </xdr:nvSpPr>
      <xdr:spPr>
        <a:xfrm>
          <a:off x="3582044" y="1086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17162</xdr:rowOff>
    </xdr:from>
    <xdr:ext cx="405111" cy="259045"/>
    <xdr:sp macro="" textlink="">
      <xdr:nvSpPr>
        <xdr:cNvPr id="104" name="n_2mainValue【体育館・プール】&#10;有形固定資産減価償却率">
          <a:extLst>
            <a:ext uri="{FF2B5EF4-FFF2-40B4-BE49-F238E27FC236}">
              <a16:creationId xmlns:a16="http://schemas.microsoft.com/office/drawing/2014/main" id="{C73F0BB3-0F9C-449C-ACE9-DE7A4B6E3814}"/>
            </a:ext>
          </a:extLst>
        </xdr:cNvPr>
        <xdr:cNvSpPr txBox="1"/>
      </xdr:nvSpPr>
      <xdr:spPr>
        <a:xfrm>
          <a:off x="2705744" y="1081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3827</xdr:rowOff>
    </xdr:from>
    <xdr:ext cx="405111" cy="259045"/>
    <xdr:sp macro="" textlink="">
      <xdr:nvSpPr>
        <xdr:cNvPr id="105" name="n_3mainValue【体育館・プール】&#10;有形固定資産減価償却率">
          <a:extLst>
            <a:ext uri="{FF2B5EF4-FFF2-40B4-BE49-F238E27FC236}">
              <a16:creationId xmlns:a16="http://schemas.microsoft.com/office/drawing/2014/main" id="{C985F87E-EE73-478D-963F-845CE1D9E168}"/>
            </a:ext>
          </a:extLst>
        </xdr:cNvPr>
        <xdr:cNvSpPr txBox="1"/>
      </xdr:nvSpPr>
      <xdr:spPr>
        <a:xfrm>
          <a:off x="1816744"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135272</xdr:rowOff>
    </xdr:from>
    <xdr:ext cx="405111" cy="259045"/>
    <xdr:sp macro="" textlink="">
      <xdr:nvSpPr>
        <xdr:cNvPr id="106" name="n_4mainValue【体育館・プール】&#10;有形固定資産減価償却率">
          <a:extLst>
            <a:ext uri="{FF2B5EF4-FFF2-40B4-BE49-F238E27FC236}">
              <a16:creationId xmlns:a16="http://schemas.microsoft.com/office/drawing/2014/main" id="{9C8254BE-11F8-4D57-87BA-C235F3B0759C}"/>
            </a:ext>
          </a:extLst>
        </xdr:cNvPr>
        <xdr:cNvSpPr txBox="1"/>
      </xdr:nvSpPr>
      <xdr:spPr>
        <a:xfrm>
          <a:off x="927744" y="1059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19BBADFB-2639-4D2B-9118-5C46976D07F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E31E0A7C-6F53-4DC1-84EB-F008C159B9A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861911B2-131E-4C1A-B13F-21D25180400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436AA921-50B8-45BC-AD2F-10536EFB3E5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1E87B840-D749-426B-9D31-9696171C0DE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D249A839-FA0E-4650-9113-0A942BEF04D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B0B455C6-9601-4360-A006-A82AA2F9623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E38AD548-7DB4-46E9-A293-4EB0CA9436A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598EBFE8-9300-4E62-88F4-9591AE9895E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716E2A48-5265-43EB-B7CC-57D4B9D3E02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a:extLst>
            <a:ext uri="{FF2B5EF4-FFF2-40B4-BE49-F238E27FC236}">
              <a16:creationId xmlns:a16="http://schemas.microsoft.com/office/drawing/2014/main" id="{8344C316-77A5-4A57-B6B7-07F280C6D562}"/>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a:extLst>
            <a:ext uri="{FF2B5EF4-FFF2-40B4-BE49-F238E27FC236}">
              <a16:creationId xmlns:a16="http://schemas.microsoft.com/office/drawing/2014/main" id="{000B430B-24FE-4CE2-8A4F-77C708D301CC}"/>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a:extLst>
            <a:ext uri="{FF2B5EF4-FFF2-40B4-BE49-F238E27FC236}">
              <a16:creationId xmlns:a16="http://schemas.microsoft.com/office/drawing/2014/main" id="{738614EA-F961-4788-A726-33A5FDCBEA9D}"/>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a:extLst>
            <a:ext uri="{FF2B5EF4-FFF2-40B4-BE49-F238E27FC236}">
              <a16:creationId xmlns:a16="http://schemas.microsoft.com/office/drawing/2014/main" id="{910B4073-2699-4712-B54F-45356FADF15A}"/>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a:extLst>
            <a:ext uri="{FF2B5EF4-FFF2-40B4-BE49-F238E27FC236}">
              <a16:creationId xmlns:a16="http://schemas.microsoft.com/office/drawing/2014/main" id="{4090828E-E40B-4FA5-A39D-D4FECA08DB22}"/>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a:extLst>
            <a:ext uri="{FF2B5EF4-FFF2-40B4-BE49-F238E27FC236}">
              <a16:creationId xmlns:a16="http://schemas.microsoft.com/office/drawing/2014/main" id="{E9CBD80D-0500-4329-A869-49339408B7E5}"/>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a:extLst>
            <a:ext uri="{FF2B5EF4-FFF2-40B4-BE49-F238E27FC236}">
              <a16:creationId xmlns:a16="http://schemas.microsoft.com/office/drawing/2014/main" id="{35F45BD7-9160-4628-8E42-B715B89DB53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a:extLst>
            <a:ext uri="{FF2B5EF4-FFF2-40B4-BE49-F238E27FC236}">
              <a16:creationId xmlns:a16="http://schemas.microsoft.com/office/drawing/2014/main" id="{33ACDC0F-04EC-419C-B994-71553C87E838}"/>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a:extLst>
            <a:ext uri="{FF2B5EF4-FFF2-40B4-BE49-F238E27FC236}">
              <a16:creationId xmlns:a16="http://schemas.microsoft.com/office/drawing/2014/main" id="{963D1BFF-6AC1-462C-88C7-8DE14FFD091E}"/>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a:extLst>
            <a:ext uri="{FF2B5EF4-FFF2-40B4-BE49-F238E27FC236}">
              <a16:creationId xmlns:a16="http://schemas.microsoft.com/office/drawing/2014/main" id="{065DBF05-FD12-4DF7-90A1-8414E6A7689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a:extLst>
            <a:ext uri="{FF2B5EF4-FFF2-40B4-BE49-F238E27FC236}">
              <a16:creationId xmlns:a16="http://schemas.microsoft.com/office/drawing/2014/main" id="{1A9A460C-A918-4650-B179-853C14BD48BE}"/>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a:extLst>
            <a:ext uri="{FF2B5EF4-FFF2-40B4-BE49-F238E27FC236}">
              <a16:creationId xmlns:a16="http://schemas.microsoft.com/office/drawing/2014/main" id="{EDE73E7E-4392-47DA-956B-D69A5F1A21EF}"/>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a:extLst>
            <a:ext uri="{FF2B5EF4-FFF2-40B4-BE49-F238E27FC236}">
              <a16:creationId xmlns:a16="http://schemas.microsoft.com/office/drawing/2014/main" id="{4BE53302-83B5-4B12-B847-AE89074D0FC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a:extLst>
            <a:ext uri="{FF2B5EF4-FFF2-40B4-BE49-F238E27FC236}">
              <a16:creationId xmlns:a16="http://schemas.microsoft.com/office/drawing/2014/main" id="{EAA0EC9D-F11F-458E-813F-071F612DCC11}"/>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a:extLst>
            <a:ext uri="{FF2B5EF4-FFF2-40B4-BE49-F238E27FC236}">
              <a16:creationId xmlns:a16="http://schemas.microsoft.com/office/drawing/2014/main" id="{98ABD773-01B5-4C63-8538-91A8E26FB71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82187</xdr:rowOff>
    </xdr:from>
    <xdr:to>
      <xdr:col>54</xdr:col>
      <xdr:colOff>189865</xdr:colOff>
      <xdr:row>64</xdr:row>
      <xdr:rowOff>107769</xdr:rowOff>
    </xdr:to>
    <xdr:cxnSp macro="">
      <xdr:nvCxnSpPr>
        <xdr:cNvPr id="132" name="直線コネクタ 131">
          <a:extLst>
            <a:ext uri="{FF2B5EF4-FFF2-40B4-BE49-F238E27FC236}">
              <a16:creationId xmlns:a16="http://schemas.microsoft.com/office/drawing/2014/main" id="{63ECF417-F984-4272-8739-1EFA375F66C0}"/>
            </a:ext>
          </a:extLst>
        </xdr:cNvPr>
        <xdr:cNvCxnSpPr/>
      </xdr:nvCxnSpPr>
      <xdr:spPr>
        <a:xfrm flipV="1">
          <a:off x="10476865" y="9511937"/>
          <a:ext cx="0" cy="1568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111596</xdr:rowOff>
    </xdr:from>
    <xdr:ext cx="469744" cy="259045"/>
    <xdr:sp macro="" textlink="">
      <xdr:nvSpPr>
        <xdr:cNvPr id="133" name="【体育館・プール】&#10;一人当たり面積最小値テキスト">
          <a:extLst>
            <a:ext uri="{FF2B5EF4-FFF2-40B4-BE49-F238E27FC236}">
              <a16:creationId xmlns:a16="http://schemas.microsoft.com/office/drawing/2014/main" id="{F7A140B2-0010-4185-AEAA-22027EEE1B94}"/>
            </a:ext>
          </a:extLst>
        </xdr:cNvPr>
        <xdr:cNvSpPr txBox="1"/>
      </xdr:nvSpPr>
      <xdr:spPr>
        <a:xfrm>
          <a:off x="10515600" y="1108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107769</xdr:rowOff>
    </xdr:from>
    <xdr:to>
      <xdr:col>55</xdr:col>
      <xdr:colOff>88900</xdr:colOff>
      <xdr:row>64</xdr:row>
      <xdr:rowOff>107769</xdr:rowOff>
    </xdr:to>
    <xdr:cxnSp macro="">
      <xdr:nvCxnSpPr>
        <xdr:cNvPr id="134" name="直線コネクタ 133">
          <a:extLst>
            <a:ext uri="{FF2B5EF4-FFF2-40B4-BE49-F238E27FC236}">
              <a16:creationId xmlns:a16="http://schemas.microsoft.com/office/drawing/2014/main" id="{F2EC5C9F-DC0A-43AC-ABDA-5485D235B233}"/>
            </a:ext>
          </a:extLst>
        </xdr:cNvPr>
        <xdr:cNvCxnSpPr/>
      </xdr:nvCxnSpPr>
      <xdr:spPr>
        <a:xfrm>
          <a:off x="10388600" y="1108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28864</xdr:rowOff>
    </xdr:from>
    <xdr:ext cx="469744" cy="259045"/>
    <xdr:sp macro="" textlink="">
      <xdr:nvSpPr>
        <xdr:cNvPr id="135" name="【体育館・プール】&#10;一人当たり面積最大値テキスト">
          <a:extLst>
            <a:ext uri="{FF2B5EF4-FFF2-40B4-BE49-F238E27FC236}">
              <a16:creationId xmlns:a16="http://schemas.microsoft.com/office/drawing/2014/main" id="{9724A70D-C54E-48E0-BDB5-B983A16709D1}"/>
            </a:ext>
          </a:extLst>
        </xdr:cNvPr>
        <xdr:cNvSpPr txBox="1"/>
      </xdr:nvSpPr>
      <xdr:spPr>
        <a:xfrm>
          <a:off x="10515600" y="9287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82187</xdr:rowOff>
    </xdr:from>
    <xdr:to>
      <xdr:col>55</xdr:col>
      <xdr:colOff>88900</xdr:colOff>
      <xdr:row>55</xdr:row>
      <xdr:rowOff>82187</xdr:rowOff>
    </xdr:to>
    <xdr:cxnSp macro="">
      <xdr:nvCxnSpPr>
        <xdr:cNvPr id="136" name="直線コネクタ 135">
          <a:extLst>
            <a:ext uri="{FF2B5EF4-FFF2-40B4-BE49-F238E27FC236}">
              <a16:creationId xmlns:a16="http://schemas.microsoft.com/office/drawing/2014/main" id="{EEE08690-6DFC-4E63-A9B7-EB1CE8C7B977}"/>
            </a:ext>
          </a:extLst>
        </xdr:cNvPr>
        <xdr:cNvCxnSpPr/>
      </xdr:nvCxnSpPr>
      <xdr:spPr>
        <a:xfrm>
          <a:off x="10388600" y="9511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162214</xdr:rowOff>
    </xdr:from>
    <xdr:ext cx="469744" cy="259045"/>
    <xdr:sp macro="" textlink="">
      <xdr:nvSpPr>
        <xdr:cNvPr id="137" name="【体育館・プール】&#10;一人当たり面積平均値テキスト">
          <a:extLst>
            <a:ext uri="{FF2B5EF4-FFF2-40B4-BE49-F238E27FC236}">
              <a16:creationId xmlns:a16="http://schemas.microsoft.com/office/drawing/2014/main" id="{13144215-A204-4B48-8349-1FA2AFDD1F39}"/>
            </a:ext>
          </a:extLst>
        </xdr:cNvPr>
        <xdr:cNvSpPr txBox="1"/>
      </xdr:nvSpPr>
      <xdr:spPr>
        <a:xfrm>
          <a:off x="10515600" y="10620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12337</xdr:rowOff>
    </xdr:from>
    <xdr:to>
      <xdr:col>55</xdr:col>
      <xdr:colOff>50800</xdr:colOff>
      <xdr:row>62</xdr:row>
      <xdr:rowOff>113937</xdr:rowOff>
    </xdr:to>
    <xdr:sp macro="" textlink="">
      <xdr:nvSpPr>
        <xdr:cNvPr id="138" name="フローチャート: 判断 137">
          <a:extLst>
            <a:ext uri="{FF2B5EF4-FFF2-40B4-BE49-F238E27FC236}">
              <a16:creationId xmlns:a16="http://schemas.microsoft.com/office/drawing/2014/main" id="{BCDA9AF3-66F7-44E3-B113-962B57A8EC5B}"/>
            </a:ext>
          </a:extLst>
        </xdr:cNvPr>
        <xdr:cNvSpPr/>
      </xdr:nvSpPr>
      <xdr:spPr>
        <a:xfrm>
          <a:off x="10426700" y="1064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5806</xdr:rowOff>
    </xdr:from>
    <xdr:to>
      <xdr:col>50</xdr:col>
      <xdr:colOff>165100</xdr:colOff>
      <xdr:row>62</xdr:row>
      <xdr:rowOff>107406</xdr:rowOff>
    </xdr:to>
    <xdr:sp macro="" textlink="">
      <xdr:nvSpPr>
        <xdr:cNvPr id="139" name="フローチャート: 判断 138">
          <a:extLst>
            <a:ext uri="{FF2B5EF4-FFF2-40B4-BE49-F238E27FC236}">
              <a16:creationId xmlns:a16="http://schemas.microsoft.com/office/drawing/2014/main" id="{7CE8070A-E431-43FA-B533-0E9475E54D35}"/>
            </a:ext>
          </a:extLst>
        </xdr:cNvPr>
        <xdr:cNvSpPr/>
      </xdr:nvSpPr>
      <xdr:spPr>
        <a:xfrm>
          <a:off x="95885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160927</xdr:rowOff>
    </xdr:from>
    <xdr:to>
      <xdr:col>46</xdr:col>
      <xdr:colOff>38100</xdr:colOff>
      <xdr:row>62</xdr:row>
      <xdr:rowOff>91077</xdr:rowOff>
    </xdr:to>
    <xdr:sp macro="" textlink="">
      <xdr:nvSpPr>
        <xdr:cNvPr id="140" name="フローチャート: 判断 139">
          <a:extLst>
            <a:ext uri="{FF2B5EF4-FFF2-40B4-BE49-F238E27FC236}">
              <a16:creationId xmlns:a16="http://schemas.microsoft.com/office/drawing/2014/main" id="{2D540D8B-D12F-4F7B-A0C0-52581DCD5E64}"/>
            </a:ext>
          </a:extLst>
        </xdr:cNvPr>
        <xdr:cNvSpPr/>
      </xdr:nvSpPr>
      <xdr:spPr>
        <a:xfrm>
          <a:off x="8699500" y="1061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170724</xdr:rowOff>
    </xdr:from>
    <xdr:to>
      <xdr:col>41</xdr:col>
      <xdr:colOff>101600</xdr:colOff>
      <xdr:row>62</xdr:row>
      <xdr:rowOff>100874</xdr:rowOff>
    </xdr:to>
    <xdr:sp macro="" textlink="">
      <xdr:nvSpPr>
        <xdr:cNvPr id="141" name="フローチャート: 判断 140">
          <a:extLst>
            <a:ext uri="{FF2B5EF4-FFF2-40B4-BE49-F238E27FC236}">
              <a16:creationId xmlns:a16="http://schemas.microsoft.com/office/drawing/2014/main" id="{2D767D93-C53C-4FE0-B7F7-9809EC12039C}"/>
            </a:ext>
          </a:extLst>
        </xdr:cNvPr>
        <xdr:cNvSpPr/>
      </xdr:nvSpPr>
      <xdr:spPr>
        <a:xfrm>
          <a:off x="7810500" y="1062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23223</xdr:rowOff>
    </xdr:from>
    <xdr:to>
      <xdr:col>36</xdr:col>
      <xdr:colOff>165100</xdr:colOff>
      <xdr:row>62</xdr:row>
      <xdr:rowOff>124823</xdr:rowOff>
    </xdr:to>
    <xdr:sp macro="" textlink="">
      <xdr:nvSpPr>
        <xdr:cNvPr id="142" name="フローチャート: 判断 141">
          <a:extLst>
            <a:ext uri="{FF2B5EF4-FFF2-40B4-BE49-F238E27FC236}">
              <a16:creationId xmlns:a16="http://schemas.microsoft.com/office/drawing/2014/main" id="{4EC4D3F9-3DA1-4DDD-A93A-3C0A8497EA56}"/>
            </a:ext>
          </a:extLst>
        </xdr:cNvPr>
        <xdr:cNvSpPr/>
      </xdr:nvSpPr>
      <xdr:spPr>
        <a:xfrm>
          <a:off x="6921500" y="106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D731B0E0-70B9-4C3A-ADDE-07546BEB47A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BE835DC2-CC77-43D4-BB61-01EF83F86B4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5D153A79-CC01-442B-A880-4309AEC0FB4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91DD21CD-6534-47B8-8437-EE0D6B16E60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5CB056FC-B822-4905-952F-FE66E246CE3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122827</xdr:rowOff>
    </xdr:from>
    <xdr:to>
      <xdr:col>55</xdr:col>
      <xdr:colOff>50800</xdr:colOff>
      <xdr:row>62</xdr:row>
      <xdr:rowOff>52977</xdr:rowOff>
    </xdr:to>
    <xdr:sp macro="" textlink="">
      <xdr:nvSpPr>
        <xdr:cNvPr id="148" name="楕円 147">
          <a:extLst>
            <a:ext uri="{FF2B5EF4-FFF2-40B4-BE49-F238E27FC236}">
              <a16:creationId xmlns:a16="http://schemas.microsoft.com/office/drawing/2014/main" id="{5D01613B-1277-4E25-891A-BAD61972B407}"/>
            </a:ext>
          </a:extLst>
        </xdr:cNvPr>
        <xdr:cNvSpPr/>
      </xdr:nvSpPr>
      <xdr:spPr>
        <a:xfrm>
          <a:off x="10426700" y="1058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145704</xdr:rowOff>
    </xdr:from>
    <xdr:ext cx="469744" cy="259045"/>
    <xdr:sp macro="" textlink="">
      <xdr:nvSpPr>
        <xdr:cNvPr id="149" name="【体育館・プール】&#10;一人当たり面積該当値テキスト">
          <a:extLst>
            <a:ext uri="{FF2B5EF4-FFF2-40B4-BE49-F238E27FC236}">
              <a16:creationId xmlns:a16="http://schemas.microsoft.com/office/drawing/2014/main" id="{8EE67431-3065-4BC7-89AB-86533E709E88}"/>
            </a:ext>
          </a:extLst>
        </xdr:cNvPr>
        <xdr:cNvSpPr txBox="1"/>
      </xdr:nvSpPr>
      <xdr:spPr>
        <a:xfrm>
          <a:off x="10515600" y="1043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169635</xdr:rowOff>
    </xdr:from>
    <xdr:to>
      <xdr:col>50</xdr:col>
      <xdr:colOff>165100</xdr:colOff>
      <xdr:row>62</xdr:row>
      <xdr:rowOff>99785</xdr:rowOff>
    </xdr:to>
    <xdr:sp macro="" textlink="">
      <xdr:nvSpPr>
        <xdr:cNvPr id="150" name="楕円 149">
          <a:extLst>
            <a:ext uri="{FF2B5EF4-FFF2-40B4-BE49-F238E27FC236}">
              <a16:creationId xmlns:a16="http://schemas.microsoft.com/office/drawing/2014/main" id="{B4F2B079-07A4-4DC1-9916-4B3FFCB43F02}"/>
            </a:ext>
          </a:extLst>
        </xdr:cNvPr>
        <xdr:cNvSpPr/>
      </xdr:nvSpPr>
      <xdr:spPr>
        <a:xfrm>
          <a:off x="95885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2177</xdr:rowOff>
    </xdr:from>
    <xdr:to>
      <xdr:col>55</xdr:col>
      <xdr:colOff>0</xdr:colOff>
      <xdr:row>62</xdr:row>
      <xdr:rowOff>48985</xdr:rowOff>
    </xdr:to>
    <xdr:cxnSp macro="">
      <xdr:nvCxnSpPr>
        <xdr:cNvPr id="151" name="直線コネクタ 150">
          <a:extLst>
            <a:ext uri="{FF2B5EF4-FFF2-40B4-BE49-F238E27FC236}">
              <a16:creationId xmlns:a16="http://schemas.microsoft.com/office/drawing/2014/main" id="{75487A6B-1EAC-4601-B0A7-BF2BE78AA968}"/>
            </a:ext>
          </a:extLst>
        </xdr:cNvPr>
        <xdr:cNvCxnSpPr/>
      </xdr:nvCxnSpPr>
      <xdr:spPr>
        <a:xfrm flipV="1">
          <a:off x="9639300" y="10632077"/>
          <a:ext cx="838200" cy="46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7983</xdr:rowOff>
    </xdr:from>
    <xdr:to>
      <xdr:col>46</xdr:col>
      <xdr:colOff>38100</xdr:colOff>
      <xdr:row>62</xdr:row>
      <xdr:rowOff>109583</xdr:rowOff>
    </xdr:to>
    <xdr:sp macro="" textlink="">
      <xdr:nvSpPr>
        <xdr:cNvPr id="152" name="楕円 151">
          <a:extLst>
            <a:ext uri="{FF2B5EF4-FFF2-40B4-BE49-F238E27FC236}">
              <a16:creationId xmlns:a16="http://schemas.microsoft.com/office/drawing/2014/main" id="{98EBABA3-E234-48BD-A7D0-029A923B4355}"/>
            </a:ext>
          </a:extLst>
        </xdr:cNvPr>
        <xdr:cNvSpPr/>
      </xdr:nvSpPr>
      <xdr:spPr>
        <a:xfrm>
          <a:off x="8699500" y="1063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48985</xdr:rowOff>
    </xdr:from>
    <xdr:to>
      <xdr:col>50</xdr:col>
      <xdr:colOff>114300</xdr:colOff>
      <xdr:row>62</xdr:row>
      <xdr:rowOff>58783</xdr:rowOff>
    </xdr:to>
    <xdr:cxnSp macro="">
      <xdr:nvCxnSpPr>
        <xdr:cNvPr id="153" name="直線コネクタ 152">
          <a:extLst>
            <a:ext uri="{FF2B5EF4-FFF2-40B4-BE49-F238E27FC236}">
              <a16:creationId xmlns:a16="http://schemas.microsoft.com/office/drawing/2014/main" id="{87544417-F390-47FB-BD17-7AB0BC0F677B}"/>
            </a:ext>
          </a:extLst>
        </xdr:cNvPr>
        <xdr:cNvCxnSpPr/>
      </xdr:nvCxnSpPr>
      <xdr:spPr>
        <a:xfrm flipV="1">
          <a:off x="8750300" y="10678885"/>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76019</xdr:rowOff>
    </xdr:from>
    <xdr:to>
      <xdr:col>41</xdr:col>
      <xdr:colOff>101600</xdr:colOff>
      <xdr:row>60</xdr:row>
      <xdr:rowOff>6169</xdr:rowOff>
    </xdr:to>
    <xdr:sp macro="" textlink="">
      <xdr:nvSpPr>
        <xdr:cNvPr id="154" name="楕円 153">
          <a:extLst>
            <a:ext uri="{FF2B5EF4-FFF2-40B4-BE49-F238E27FC236}">
              <a16:creationId xmlns:a16="http://schemas.microsoft.com/office/drawing/2014/main" id="{31B924C2-2C0D-47D8-8C62-6BE371AC734B}"/>
            </a:ext>
          </a:extLst>
        </xdr:cNvPr>
        <xdr:cNvSpPr/>
      </xdr:nvSpPr>
      <xdr:spPr>
        <a:xfrm>
          <a:off x="7810500" y="1019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126819</xdr:rowOff>
    </xdr:from>
    <xdr:to>
      <xdr:col>45</xdr:col>
      <xdr:colOff>177800</xdr:colOff>
      <xdr:row>62</xdr:row>
      <xdr:rowOff>58783</xdr:rowOff>
    </xdr:to>
    <xdr:cxnSp macro="">
      <xdr:nvCxnSpPr>
        <xdr:cNvPr id="155" name="直線コネクタ 154">
          <a:extLst>
            <a:ext uri="{FF2B5EF4-FFF2-40B4-BE49-F238E27FC236}">
              <a16:creationId xmlns:a16="http://schemas.microsoft.com/office/drawing/2014/main" id="{7816B60C-7EEB-4C94-AD9D-5C7F20CDB25C}"/>
            </a:ext>
          </a:extLst>
        </xdr:cNvPr>
        <xdr:cNvCxnSpPr/>
      </xdr:nvCxnSpPr>
      <xdr:spPr>
        <a:xfrm>
          <a:off x="7861300" y="10242369"/>
          <a:ext cx="889000" cy="44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97790</xdr:rowOff>
    </xdr:from>
    <xdr:to>
      <xdr:col>36</xdr:col>
      <xdr:colOff>165100</xdr:colOff>
      <xdr:row>60</xdr:row>
      <xdr:rowOff>27940</xdr:rowOff>
    </xdr:to>
    <xdr:sp macro="" textlink="">
      <xdr:nvSpPr>
        <xdr:cNvPr id="156" name="楕円 155">
          <a:extLst>
            <a:ext uri="{FF2B5EF4-FFF2-40B4-BE49-F238E27FC236}">
              <a16:creationId xmlns:a16="http://schemas.microsoft.com/office/drawing/2014/main" id="{81D46285-20E8-46DD-A70E-2F8D256A2E6F}"/>
            </a:ext>
          </a:extLst>
        </xdr:cNvPr>
        <xdr:cNvSpPr/>
      </xdr:nvSpPr>
      <xdr:spPr>
        <a:xfrm>
          <a:off x="6921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126819</xdr:rowOff>
    </xdr:from>
    <xdr:to>
      <xdr:col>41</xdr:col>
      <xdr:colOff>50800</xdr:colOff>
      <xdr:row>59</xdr:row>
      <xdr:rowOff>148590</xdr:rowOff>
    </xdr:to>
    <xdr:cxnSp macro="">
      <xdr:nvCxnSpPr>
        <xdr:cNvPr id="157" name="直線コネクタ 156">
          <a:extLst>
            <a:ext uri="{FF2B5EF4-FFF2-40B4-BE49-F238E27FC236}">
              <a16:creationId xmlns:a16="http://schemas.microsoft.com/office/drawing/2014/main" id="{4FB70407-EA67-4320-BA4F-17D1D12CA9F9}"/>
            </a:ext>
          </a:extLst>
        </xdr:cNvPr>
        <xdr:cNvCxnSpPr/>
      </xdr:nvCxnSpPr>
      <xdr:spPr>
        <a:xfrm flipV="1">
          <a:off x="6972300" y="10242369"/>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98533</xdr:rowOff>
    </xdr:from>
    <xdr:ext cx="469744" cy="259045"/>
    <xdr:sp macro="" textlink="">
      <xdr:nvSpPr>
        <xdr:cNvPr id="158" name="n_1aveValue【体育館・プール】&#10;一人当たり面積">
          <a:extLst>
            <a:ext uri="{FF2B5EF4-FFF2-40B4-BE49-F238E27FC236}">
              <a16:creationId xmlns:a16="http://schemas.microsoft.com/office/drawing/2014/main" id="{47E324E3-2F27-40F6-92F5-FFF5F7C9FAC9}"/>
            </a:ext>
          </a:extLst>
        </xdr:cNvPr>
        <xdr:cNvSpPr txBox="1"/>
      </xdr:nvSpPr>
      <xdr:spPr>
        <a:xfrm>
          <a:off x="9391727" y="1072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107604</xdr:rowOff>
    </xdr:from>
    <xdr:ext cx="469744" cy="259045"/>
    <xdr:sp macro="" textlink="">
      <xdr:nvSpPr>
        <xdr:cNvPr id="159" name="n_2aveValue【体育館・プール】&#10;一人当たり面積">
          <a:extLst>
            <a:ext uri="{FF2B5EF4-FFF2-40B4-BE49-F238E27FC236}">
              <a16:creationId xmlns:a16="http://schemas.microsoft.com/office/drawing/2014/main" id="{6F91866B-E353-4A3B-A73E-EBC6C15755C8}"/>
            </a:ext>
          </a:extLst>
        </xdr:cNvPr>
        <xdr:cNvSpPr txBox="1"/>
      </xdr:nvSpPr>
      <xdr:spPr>
        <a:xfrm>
          <a:off x="8515427" y="1039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92001</xdr:rowOff>
    </xdr:from>
    <xdr:ext cx="469744" cy="259045"/>
    <xdr:sp macro="" textlink="">
      <xdr:nvSpPr>
        <xdr:cNvPr id="160" name="n_3aveValue【体育館・プール】&#10;一人当たり面積">
          <a:extLst>
            <a:ext uri="{FF2B5EF4-FFF2-40B4-BE49-F238E27FC236}">
              <a16:creationId xmlns:a16="http://schemas.microsoft.com/office/drawing/2014/main" id="{4E17C396-BB71-441D-A4CF-CB310E8B3CCA}"/>
            </a:ext>
          </a:extLst>
        </xdr:cNvPr>
        <xdr:cNvSpPr txBox="1"/>
      </xdr:nvSpPr>
      <xdr:spPr>
        <a:xfrm>
          <a:off x="7626427" y="10721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115950</xdr:rowOff>
    </xdr:from>
    <xdr:ext cx="469744" cy="259045"/>
    <xdr:sp macro="" textlink="">
      <xdr:nvSpPr>
        <xdr:cNvPr id="161" name="n_4aveValue【体育館・プール】&#10;一人当たり面積">
          <a:extLst>
            <a:ext uri="{FF2B5EF4-FFF2-40B4-BE49-F238E27FC236}">
              <a16:creationId xmlns:a16="http://schemas.microsoft.com/office/drawing/2014/main" id="{518AFB55-9F66-449C-B839-76183FAEAD62}"/>
            </a:ext>
          </a:extLst>
        </xdr:cNvPr>
        <xdr:cNvSpPr txBox="1"/>
      </xdr:nvSpPr>
      <xdr:spPr>
        <a:xfrm>
          <a:off x="6737427" y="1074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116312</xdr:rowOff>
    </xdr:from>
    <xdr:ext cx="469744" cy="259045"/>
    <xdr:sp macro="" textlink="">
      <xdr:nvSpPr>
        <xdr:cNvPr id="162" name="n_1mainValue【体育館・プール】&#10;一人当たり面積">
          <a:extLst>
            <a:ext uri="{FF2B5EF4-FFF2-40B4-BE49-F238E27FC236}">
              <a16:creationId xmlns:a16="http://schemas.microsoft.com/office/drawing/2014/main" id="{51C0BEBF-0A75-4D14-9030-1FFF2D5EF6A5}"/>
            </a:ext>
          </a:extLst>
        </xdr:cNvPr>
        <xdr:cNvSpPr txBox="1"/>
      </xdr:nvSpPr>
      <xdr:spPr>
        <a:xfrm>
          <a:off x="9391727" y="1040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100710</xdr:rowOff>
    </xdr:from>
    <xdr:ext cx="469744" cy="259045"/>
    <xdr:sp macro="" textlink="">
      <xdr:nvSpPr>
        <xdr:cNvPr id="163" name="n_2mainValue【体育館・プール】&#10;一人当たり面積">
          <a:extLst>
            <a:ext uri="{FF2B5EF4-FFF2-40B4-BE49-F238E27FC236}">
              <a16:creationId xmlns:a16="http://schemas.microsoft.com/office/drawing/2014/main" id="{5DB4FB87-45F6-45FE-8BFA-53501D614962}"/>
            </a:ext>
          </a:extLst>
        </xdr:cNvPr>
        <xdr:cNvSpPr txBox="1"/>
      </xdr:nvSpPr>
      <xdr:spPr>
        <a:xfrm>
          <a:off x="8515427" y="1073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22696</xdr:rowOff>
    </xdr:from>
    <xdr:ext cx="469744" cy="259045"/>
    <xdr:sp macro="" textlink="">
      <xdr:nvSpPr>
        <xdr:cNvPr id="164" name="n_3mainValue【体育館・プール】&#10;一人当たり面積">
          <a:extLst>
            <a:ext uri="{FF2B5EF4-FFF2-40B4-BE49-F238E27FC236}">
              <a16:creationId xmlns:a16="http://schemas.microsoft.com/office/drawing/2014/main" id="{781EB594-335A-45E9-9CB5-C7816D3D4F8D}"/>
            </a:ext>
          </a:extLst>
        </xdr:cNvPr>
        <xdr:cNvSpPr txBox="1"/>
      </xdr:nvSpPr>
      <xdr:spPr>
        <a:xfrm>
          <a:off x="7626427" y="9966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44467</xdr:rowOff>
    </xdr:from>
    <xdr:ext cx="469744" cy="259045"/>
    <xdr:sp macro="" textlink="">
      <xdr:nvSpPr>
        <xdr:cNvPr id="165" name="n_4mainValue【体育館・プール】&#10;一人当たり面積">
          <a:extLst>
            <a:ext uri="{FF2B5EF4-FFF2-40B4-BE49-F238E27FC236}">
              <a16:creationId xmlns:a16="http://schemas.microsoft.com/office/drawing/2014/main" id="{C907F13F-A132-47F8-BA52-5658B02185B4}"/>
            </a:ext>
          </a:extLst>
        </xdr:cNvPr>
        <xdr:cNvSpPr txBox="1"/>
      </xdr:nvSpPr>
      <xdr:spPr>
        <a:xfrm>
          <a:off x="6737427" y="998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a:extLst>
            <a:ext uri="{FF2B5EF4-FFF2-40B4-BE49-F238E27FC236}">
              <a16:creationId xmlns:a16="http://schemas.microsoft.com/office/drawing/2014/main" id="{5357B26A-F199-4B7C-841C-3AC3F6F6F92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a:extLst>
            <a:ext uri="{FF2B5EF4-FFF2-40B4-BE49-F238E27FC236}">
              <a16:creationId xmlns:a16="http://schemas.microsoft.com/office/drawing/2014/main" id="{6BC1BE70-E8FA-4C88-90AD-B072FB0CA0C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a:extLst>
            <a:ext uri="{FF2B5EF4-FFF2-40B4-BE49-F238E27FC236}">
              <a16:creationId xmlns:a16="http://schemas.microsoft.com/office/drawing/2014/main" id="{997FA616-845F-4545-9BFF-F22A568914D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a:extLst>
            <a:ext uri="{FF2B5EF4-FFF2-40B4-BE49-F238E27FC236}">
              <a16:creationId xmlns:a16="http://schemas.microsoft.com/office/drawing/2014/main" id="{6C305964-6686-42A4-85D7-E135A8826DA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a:extLst>
            <a:ext uri="{FF2B5EF4-FFF2-40B4-BE49-F238E27FC236}">
              <a16:creationId xmlns:a16="http://schemas.microsoft.com/office/drawing/2014/main" id="{D22D7567-B879-4B49-8533-5695F4A3AA0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a:extLst>
            <a:ext uri="{FF2B5EF4-FFF2-40B4-BE49-F238E27FC236}">
              <a16:creationId xmlns:a16="http://schemas.microsoft.com/office/drawing/2014/main" id="{5A43E4FC-8D1C-432E-A948-6C8D4CC6F4F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a:extLst>
            <a:ext uri="{FF2B5EF4-FFF2-40B4-BE49-F238E27FC236}">
              <a16:creationId xmlns:a16="http://schemas.microsoft.com/office/drawing/2014/main" id="{3C867E0C-03E5-41D9-A08F-10AA2A5F16A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a:extLst>
            <a:ext uri="{FF2B5EF4-FFF2-40B4-BE49-F238E27FC236}">
              <a16:creationId xmlns:a16="http://schemas.microsoft.com/office/drawing/2014/main" id="{1079FEAA-5A8B-4EE5-A021-B72BD705D6B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4" name="テキスト ボックス 173">
          <a:extLst>
            <a:ext uri="{FF2B5EF4-FFF2-40B4-BE49-F238E27FC236}">
              <a16:creationId xmlns:a16="http://schemas.microsoft.com/office/drawing/2014/main" id="{E222F9F5-0529-4146-A2AE-EC02714EAF0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5" name="直線コネクタ 174">
          <a:extLst>
            <a:ext uri="{FF2B5EF4-FFF2-40B4-BE49-F238E27FC236}">
              <a16:creationId xmlns:a16="http://schemas.microsoft.com/office/drawing/2014/main" id="{5B4E7649-84FA-4001-B016-FDD8C26ECB9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6" name="テキスト ボックス 175">
          <a:extLst>
            <a:ext uri="{FF2B5EF4-FFF2-40B4-BE49-F238E27FC236}">
              <a16:creationId xmlns:a16="http://schemas.microsoft.com/office/drawing/2014/main" id="{80BAE2C5-09CC-4146-AACA-6FBC50E25BF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7" name="直線コネクタ 176">
          <a:extLst>
            <a:ext uri="{FF2B5EF4-FFF2-40B4-BE49-F238E27FC236}">
              <a16:creationId xmlns:a16="http://schemas.microsoft.com/office/drawing/2014/main" id="{BF2F2C85-ACB1-4FCA-8CBA-24DD42C7B16A}"/>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8" name="テキスト ボックス 177">
          <a:extLst>
            <a:ext uri="{FF2B5EF4-FFF2-40B4-BE49-F238E27FC236}">
              <a16:creationId xmlns:a16="http://schemas.microsoft.com/office/drawing/2014/main" id="{6B73444B-54AA-4B42-B798-2616F1DC7A27}"/>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9" name="直線コネクタ 178">
          <a:extLst>
            <a:ext uri="{FF2B5EF4-FFF2-40B4-BE49-F238E27FC236}">
              <a16:creationId xmlns:a16="http://schemas.microsoft.com/office/drawing/2014/main" id="{F2951FDF-A7D7-4807-853A-81B13181F626}"/>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80" name="テキスト ボックス 179">
          <a:extLst>
            <a:ext uri="{FF2B5EF4-FFF2-40B4-BE49-F238E27FC236}">
              <a16:creationId xmlns:a16="http://schemas.microsoft.com/office/drawing/2014/main" id="{219C9AA8-3A34-4B39-95BF-9AC144A841BC}"/>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1" name="直線コネクタ 180">
          <a:extLst>
            <a:ext uri="{FF2B5EF4-FFF2-40B4-BE49-F238E27FC236}">
              <a16:creationId xmlns:a16="http://schemas.microsoft.com/office/drawing/2014/main" id="{005579CE-BAAB-4DDD-A82E-4AB758C4EDA7}"/>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2" name="テキスト ボックス 181">
          <a:extLst>
            <a:ext uri="{FF2B5EF4-FFF2-40B4-BE49-F238E27FC236}">
              <a16:creationId xmlns:a16="http://schemas.microsoft.com/office/drawing/2014/main" id="{6DB36D6B-28CA-4E13-A9C0-27CD3781B3F1}"/>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3" name="直線コネクタ 182">
          <a:extLst>
            <a:ext uri="{FF2B5EF4-FFF2-40B4-BE49-F238E27FC236}">
              <a16:creationId xmlns:a16="http://schemas.microsoft.com/office/drawing/2014/main" id="{BEDDAA63-7A6C-4607-B05A-099FED5D3428}"/>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4" name="テキスト ボックス 183">
          <a:extLst>
            <a:ext uri="{FF2B5EF4-FFF2-40B4-BE49-F238E27FC236}">
              <a16:creationId xmlns:a16="http://schemas.microsoft.com/office/drawing/2014/main" id="{508715F6-A3C2-401B-ADBF-64C40C1002DE}"/>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5" name="直線コネクタ 184">
          <a:extLst>
            <a:ext uri="{FF2B5EF4-FFF2-40B4-BE49-F238E27FC236}">
              <a16:creationId xmlns:a16="http://schemas.microsoft.com/office/drawing/2014/main" id="{71691ED5-115F-4C1C-A381-373A38D8379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6" name="テキスト ボックス 185">
          <a:extLst>
            <a:ext uri="{FF2B5EF4-FFF2-40B4-BE49-F238E27FC236}">
              <a16:creationId xmlns:a16="http://schemas.microsoft.com/office/drawing/2014/main" id="{82697787-44BF-4EB6-B277-9442D69ADF66}"/>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7" name="直線コネクタ 186">
          <a:extLst>
            <a:ext uri="{FF2B5EF4-FFF2-40B4-BE49-F238E27FC236}">
              <a16:creationId xmlns:a16="http://schemas.microsoft.com/office/drawing/2014/main" id="{50184F1C-900B-46DC-8FE8-84C43523E7A5}"/>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8" name="テキスト ボックス 187">
          <a:extLst>
            <a:ext uri="{FF2B5EF4-FFF2-40B4-BE49-F238E27FC236}">
              <a16:creationId xmlns:a16="http://schemas.microsoft.com/office/drawing/2014/main" id="{A7E041F8-17AE-4CD2-A4C1-23F1A3CE9326}"/>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9" name="直線コネクタ 188">
          <a:extLst>
            <a:ext uri="{FF2B5EF4-FFF2-40B4-BE49-F238E27FC236}">
              <a16:creationId xmlns:a16="http://schemas.microsoft.com/office/drawing/2014/main" id="{A484ED14-D9EE-4B10-99C6-6DDA23B8D68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a:extLst>
            <a:ext uri="{FF2B5EF4-FFF2-40B4-BE49-F238E27FC236}">
              <a16:creationId xmlns:a16="http://schemas.microsoft.com/office/drawing/2014/main" id="{B5234169-4F58-42F9-8C47-852011FAB5C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158931</xdr:rowOff>
    </xdr:from>
    <xdr:to>
      <xdr:col>24</xdr:col>
      <xdr:colOff>62865</xdr:colOff>
      <xdr:row>86</xdr:row>
      <xdr:rowOff>168729</xdr:rowOff>
    </xdr:to>
    <xdr:cxnSp macro="">
      <xdr:nvCxnSpPr>
        <xdr:cNvPr id="191" name="直線コネクタ 190">
          <a:extLst>
            <a:ext uri="{FF2B5EF4-FFF2-40B4-BE49-F238E27FC236}">
              <a16:creationId xmlns:a16="http://schemas.microsoft.com/office/drawing/2014/main" id="{CC787397-E50C-45E8-96F5-E0E107101B65}"/>
            </a:ext>
          </a:extLst>
        </xdr:cNvPr>
        <xdr:cNvCxnSpPr/>
      </xdr:nvCxnSpPr>
      <xdr:spPr>
        <a:xfrm flipV="1">
          <a:off x="4634865" y="13360581"/>
          <a:ext cx="0" cy="1552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2" name="【福祉施設】&#10;有形固定資産減価償却率最小値テキスト">
          <a:extLst>
            <a:ext uri="{FF2B5EF4-FFF2-40B4-BE49-F238E27FC236}">
              <a16:creationId xmlns:a16="http://schemas.microsoft.com/office/drawing/2014/main" id="{C41544DF-A37E-4DD1-AC90-491CB7B36427}"/>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3" name="直線コネクタ 192">
          <a:extLst>
            <a:ext uri="{FF2B5EF4-FFF2-40B4-BE49-F238E27FC236}">
              <a16:creationId xmlns:a16="http://schemas.microsoft.com/office/drawing/2014/main" id="{4016E829-D316-41D4-904F-2A3BCE698106}"/>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105608</xdr:rowOff>
    </xdr:from>
    <xdr:ext cx="340478" cy="259045"/>
    <xdr:sp macro="" textlink="">
      <xdr:nvSpPr>
        <xdr:cNvPr id="194" name="【福祉施設】&#10;有形固定資産減価償却率最大値テキスト">
          <a:extLst>
            <a:ext uri="{FF2B5EF4-FFF2-40B4-BE49-F238E27FC236}">
              <a16:creationId xmlns:a16="http://schemas.microsoft.com/office/drawing/2014/main" id="{2415962A-EA9D-4DF2-AF36-5A15347361CD}"/>
            </a:ext>
          </a:extLst>
        </xdr:cNvPr>
        <xdr:cNvSpPr txBox="1"/>
      </xdr:nvSpPr>
      <xdr:spPr>
        <a:xfrm>
          <a:off x="4673600" y="131358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158931</xdr:rowOff>
    </xdr:from>
    <xdr:to>
      <xdr:col>24</xdr:col>
      <xdr:colOff>152400</xdr:colOff>
      <xdr:row>77</xdr:row>
      <xdr:rowOff>158931</xdr:rowOff>
    </xdr:to>
    <xdr:cxnSp macro="">
      <xdr:nvCxnSpPr>
        <xdr:cNvPr id="195" name="直線コネクタ 194">
          <a:extLst>
            <a:ext uri="{FF2B5EF4-FFF2-40B4-BE49-F238E27FC236}">
              <a16:creationId xmlns:a16="http://schemas.microsoft.com/office/drawing/2014/main" id="{C516F684-01C8-4182-8263-DCFAE2E40556}"/>
            </a:ext>
          </a:extLst>
        </xdr:cNvPr>
        <xdr:cNvCxnSpPr/>
      </xdr:nvCxnSpPr>
      <xdr:spPr>
        <a:xfrm>
          <a:off x="4546600" y="1336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158766</xdr:rowOff>
    </xdr:from>
    <xdr:ext cx="405111" cy="259045"/>
    <xdr:sp macro="" textlink="">
      <xdr:nvSpPr>
        <xdr:cNvPr id="196" name="【福祉施設】&#10;有形固定資産減価償却率平均値テキスト">
          <a:extLst>
            <a:ext uri="{FF2B5EF4-FFF2-40B4-BE49-F238E27FC236}">
              <a16:creationId xmlns:a16="http://schemas.microsoft.com/office/drawing/2014/main" id="{44C6F91D-0CE7-497F-A04E-AB6A49B6E4C6}"/>
            </a:ext>
          </a:extLst>
        </xdr:cNvPr>
        <xdr:cNvSpPr txBox="1"/>
      </xdr:nvSpPr>
      <xdr:spPr>
        <a:xfrm>
          <a:off x="4673600" y="14046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135889</xdr:rowOff>
    </xdr:from>
    <xdr:to>
      <xdr:col>24</xdr:col>
      <xdr:colOff>114300</xdr:colOff>
      <xdr:row>83</xdr:row>
      <xdr:rowOff>66039</xdr:rowOff>
    </xdr:to>
    <xdr:sp macro="" textlink="">
      <xdr:nvSpPr>
        <xdr:cNvPr id="197" name="フローチャート: 判断 196">
          <a:extLst>
            <a:ext uri="{FF2B5EF4-FFF2-40B4-BE49-F238E27FC236}">
              <a16:creationId xmlns:a16="http://schemas.microsoft.com/office/drawing/2014/main" id="{186F098F-4C73-4334-9196-36E0B49CC118}"/>
            </a:ext>
          </a:extLst>
        </xdr:cNvPr>
        <xdr:cNvSpPr/>
      </xdr:nvSpPr>
      <xdr:spPr>
        <a:xfrm>
          <a:off x="45847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108131</xdr:rowOff>
    </xdr:from>
    <xdr:to>
      <xdr:col>20</xdr:col>
      <xdr:colOff>38100</xdr:colOff>
      <xdr:row>83</xdr:row>
      <xdr:rowOff>38281</xdr:rowOff>
    </xdr:to>
    <xdr:sp macro="" textlink="">
      <xdr:nvSpPr>
        <xdr:cNvPr id="198" name="フローチャート: 判断 197">
          <a:extLst>
            <a:ext uri="{FF2B5EF4-FFF2-40B4-BE49-F238E27FC236}">
              <a16:creationId xmlns:a16="http://schemas.microsoft.com/office/drawing/2014/main" id="{44ABBF2A-5D7E-4B89-BF52-E3E9CB339DC3}"/>
            </a:ext>
          </a:extLst>
        </xdr:cNvPr>
        <xdr:cNvSpPr/>
      </xdr:nvSpPr>
      <xdr:spPr>
        <a:xfrm>
          <a:off x="3746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28121</xdr:rowOff>
    </xdr:from>
    <xdr:to>
      <xdr:col>15</xdr:col>
      <xdr:colOff>101600</xdr:colOff>
      <xdr:row>82</xdr:row>
      <xdr:rowOff>129721</xdr:rowOff>
    </xdr:to>
    <xdr:sp macro="" textlink="">
      <xdr:nvSpPr>
        <xdr:cNvPr id="199" name="フローチャート: 判断 198">
          <a:extLst>
            <a:ext uri="{FF2B5EF4-FFF2-40B4-BE49-F238E27FC236}">
              <a16:creationId xmlns:a16="http://schemas.microsoft.com/office/drawing/2014/main" id="{0234E35B-9430-48DE-B19A-C4C5776DF21A}"/>
            </a:ext>
          </a:extLst>
        </xdr:cNvPr>
        <xdr:cNvSpPr/>
      </xdr:nvSpPr>
      <xdr:spPr>
        <a:xfrm>
          <a:off x="2857500" y="1408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108131</xdr:rowOff>
    </xdr:from>
    <xdr:to>
      <xdr:col>10</xdr:col>
      <xdr:colOff>165100</xdr:colOff>
      <xdr:row>83</xdr:row>
      <xdr:rowOff>38281</xdr:rowOff>
    </xdr:to>
    <xdr:sp macro="" textlink="">
      <xdr:nvSpPr>
        <xdr:cNvPr id="200" name="フローチャート: 判断 199">
          <a:extLst>
            <a:ext uri="{FF2B5EF4-FFF2-40B4-BE49-F238E27FC236}">
              <a16:creationId xmlns:a16="http://schemas.microsoft.com/office/drawing/2014/main" id="{63AC46A2-6F84-4ADF-9035-5AFDA19369A1}"/>
            </a:ext>
          </a:extLst>
        </xdr:cNvPr>
        <xdr:cNvSpPr/>
      </xdr:nvSpPr>
      <xdr:spPr>
        <a:xfrm>
          <a:off x="1968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54248</xdr:rowOff>
    </xdr:from>
    <xdr:to>
      <xdr:col>6</xdr:col>
      <xdr:colOff>38100</xdr:colOff>
      <xdr:row>82</xdr:row>
      <xdr:rowOff>155848</xdr:rowOff>
    </xdr:to>
    <xdr:sp macro="" textlink="">
      <xdr:nvSpPr>
        <xdr:cNvPr id="201" name="フローチャート: 判断 200">
          <a:extLst>
            <a:ext uri="{FF2B5EF4-FFF2-40B4-BE49-F238E27FC236}">
              <a16:creationId xmlns:a16="http://schemas.microsoft.com/office/drawing/2014/main" id="{5819435C-B029-410A-9EB2-6EDDE35B081C}"/>
            </a:ext>
          </a:extLst>
        </xdr:cNvPr>
        <xdr:cNvSpPr/>
      </xdr:nvSpPr>
      <xdr:spPr>
        <a:xfrm>
          <a:off x="10795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F558A742-A722-4A5E-A83E-9D32670D43F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379FB929-0B5E-4E5A-972F-156B54FC4B6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DC6FE858-3919-4621-AF92-14932549470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44B693FF-3C3B-43FB-A8F0-9671C80D903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a:extLst>
            <a:ext uri="{FF2B5EF4-FFF2-40B4-BE49-F238E27FC236}">
              <a16:creationId xmlns:a16="http://schemas.microsoft.com/office/drawing/2014/main" id="{E9253754-3787-416E-821B-FA808B2EDA0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98334</xdr:rowOff>
    </xdr:from>
    <xdr:to>
      <xdr:col>24</xdr:col>
      <xdr:colOff>114300</xdr:colOff>
      <xdr:row>86</xdr:row>
      <xdr:rowOff>28484</xdr:rowOff>
    </xdr:to>
    <xdr:sp macro="" textlink="">
      <xdr:nvSpPr>
        <xdr:cNvPr id="207" name="楕円 206">
          <a:extLst>
            <a:ext uri="{FF2B5EF4-FFF2-40B4-BE49-F238E27FC236}">
              <a16:creationId xmlns:a16="http://schemas.microsoft.com/office/drawing/2014/main" id="{D8B66BDD-DCFA-401E-A445-D5DAD1635E9D}"/>
            </a:ext>
          </a:extLst>
        </xdr:cNvPr>
        <xdr:cNvSpPr/>
      </xdr:nvSpPr>
      <xdr:spPr>
        <a:xfrm>
          <a:off x="4584700" y="1467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76761</xdr:rowOff>
    </xdr:from>
    <xdr:ext cx="405111" cy="259045"/>
    <xdr:sp macro="" textlink="">
      <xdr:nvSpPr>
        <xdr:cNvPr id="208" name="【福祉施設】&#10;有形固定資産減価償却率該当値テキスト">
          <a:extLst>
            <a:ext uri="{FF2B5EF4-FFF2-40B4-BE49-F238E27FC236}">
              <a16:creationId xmlns:a16="http://schemas.microsoft.com/office/drawing/2014/main" id="{8F7B3509-D70B-495A-A557-847FED9843DA}"/>
            </a:ext>
          </a:extLst>
        </xdr:cNvPr>
        <xdr:cNvSpPr txBox="1"/>
      </xdr:nvSpPr>
      <xdr:spPr>
        <a:xfrm>
          <a:off x="4673600" y="14650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86905</xdr:rowOff>
    </xdr:from>
    <xdr:to>
      <xdr:col>20</xdr:col>
      <xdr:colOff>38100</xdr:colOff>
      <xdr:row>86</xdr:row>
      <xdr:rowOff>17055</xdr:rowOff>
    </xdr:to>
    <xdr:sp macro="" textlink="">
      <xdr:nvSpPr>
        <xdr:cNvPr id="209" name="楕円 208">
          <a:extLst>
            <a:ext uri="{FF2B5EF4-FFF2-40B4-BE49-F238E27FC236}">
              <a16:creationId xmlns:a16="http://schemas.microsoft.com/office/drawing/2014/main" id="{3D04C8E2-3EA4-4D30-B180-A35CDE92116B}"/>
            </a:ext>
          </a:extLst>
        </xdr:cNvPr>
        <xdr:cNvSpPr/>
      </xdr:nvSpPr>
      <xdr:spPr>
        <a:xfrm>
          <a:off x="3746500" y="1466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137705</xdr:rowOff>
    </xdr:from>
    <xdr:to>
      <xdr:col>24</xdr:col>
      <xdr:colOff>63500</xdr:colOff>
      <xdr:row>85</xdr:row>
      <xdr:rowOff>149134</xdr:rowOff>
    </xdr:to>
    <xdr:cxnSp macro="">
      <xdr:nvCxnSpPr>
        <xdr:cNvPr id="210" name="直線コネクタ 209">
          <a:extLst>
            <a:ext uri="{FF2B5EF4-FFF2-40B4-BE49-F238E27FC236}">
              <a16:creationId xmlns:a16="http://schemas.microsoft.com/office/drawing/2014/main" id="{33528280-E126-4DE7-A773-E4126354F820}"/>
            </a:ext>
          </a:extLst>
        </xdr:cNvPr>
        <xdr:cNvCxnSpPr/>
      </xdr:nvCxnSpPr>
      <xdr:spPr>
        <a:xfrm>
          <a:off x="3797300" y="14710955"/>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62412</xdr:rowOff>
    </xdr:from>
    <xdr:to>
      <xdr:col>15</xdr:col>
      <xdr:colOff>101600</xdr:colOff>
      <xdr:row>85</xdr:row>
      <xdr:rowOff>164012</xdr:rowOff>
    </xdr:to>
    <xdr:sp macro="" textlink="">
      <xdr:nvSpPr>
        <xdr:cNvPr id="211" name="楕円 210">
          <a:extLst>
            <a:ext uri="{FF2B5EF4-FFF2-40B4-BE49-F238E27FC236}">
              <a16:creationId xmlns:a16="http://schemas.microsoft.com/office/drawing/2014/main" id="{F4F40BCF-2F69-4E3D-9DFB-9EC573129846}"/>
            </a:ext>
          </a:extLst>
        </xdr:cNvPr>
        <xdr:cNvSpPr/>
      </xdr:nvSpPr>
      <xdr:spPr>
        <a:xfrm>
          <a:off x="2857500" y="1463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113212</xdr:rowOff>
    </xdr:from>
    <xdr:to>
      <xdr:col>19</xdr:col>
      <xdr:colOff>177800</xdr:colOff>
      <xdr:row>85</xdr:row>
      <xdr:rowOff>137705</xdr:rowOff>
    </xdr:to>
    <xdr:cxnSp macro="">
      <xdr:nvCxnSpPr>
        <xdr:cNvPr id="212" name="直線コネクタ 211">
          <a:extLst>
            <a:ext uri="{FF2B5EF4-FFF2-40B4-BE49-F238E27FC236}">
              <a16:creationId xmlns:a16="http://schemas.microsoft.com/office/drawing/2014/main" id="{B6B835A9-7101-4FE2-A686-1BAD10A49D28}"/>
            </a:ext>
          </a:extLst>
        </xdr:cNvPr>
        <xdr:cNvCxnSpPr/>
      </xdr:nvCxnSpPr>
      <xdr:spPr>
        <a:xfrm>
          <a:off x="2908300" y="14686462"/>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170180</xdr:rowOff>
    </xdr:from>
    <xdr:to>
      <xdr:col>10</xdr:col>
      <xdr:colOff>165100</xdr:colOff>
      <xdr:row>86</xdr:row>
      <xdr:rowOff>100330</xdr:rowOff>
    </xdr:to>
    <xdr:sp macro="" textlink="">
      <xdr:nvSpPr>
        <xdr:cNvPr id="213" name="楕円 212">
          <a:extLst>
            <a:ext uri="{FF2B5EF4-FFF2-40B4-BE49-F238E27FC236}">
              <a16:creationId xmlns:a16="http://schemas.microsoft.com/office/drawing/2014/main" id="{A0AD3467-CE03-4C25-8BC2-59EFAE575BC8}"/>
            </a:ext>
          </a:extLst>
        </xdr:cNvPr>
        <xdr:cNvSpPr/>
      </xdr:nvSpPr>
      <xdr:spPr>
        <a:xfrm>
          <a:off x="1968500" y="1474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113212</xdr:rowOff>
    </xdr:from>
    <xdr:to>
      <xdr:col>15</xdr:col>
      <xdr:colOff>50800</xdr:colOff>
      <xdr:row>86</xdr:row>
      <xdr:rowOff>49530</xdr:rowOff>
    </xdr:to>
    <xdr:cxnSp macro="">
      <xdr:nvCxnSpPr>
        <xdr:cNvPr id="214" name="直線コネクタ 213">
          <a:extLst>
            <a:ext uri="{FF2B5EF4-FFF2-40B4-BE49-F238E27FC236}">
              <a16:creationId xmlns:a16="http://schemas.microsoft.com/office/drawing/2014/main" id="{90DB2C4D-2516-4DAE-9ADB-3A0EE1D8DB00}"/>
            </a:ext>
          </a:extLst>
        </xdr:cNvPr>
        <xdr:cNvCxnSpPr/>
      </xdr:nvCxnSpPr>
      <xdr:spPr>
        <a:xfrm flipV="1">
          <a:off x="2019300" y="14686462"/>
          <a:ext cx="8890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157118</xdr:rowOff>
    </xdr:from>
    <xdr:to>
      <xdr:col>6</xdr:col>
      <xdr:colOff>38100</xdr:colOff>
      <xdr:row>86</xdr:row>
      <xdr:rowOff>87268</xdr:rowOff>
    </xdr:to>
    <xdr:sp macro="" textlink="">
      <xdr:nvSpPr>
        <xdr:cNvPr id="215" name="楕円 214">
          <a:extLst>
            <a:ext uri="{FF2B5EF4-FFF2-40B4-BE49-F238E27FC236}">
              <a16:creationId xmlns:a16="http://schemas.microsoft.com/office/drawing/2014/main" id="{677E34E6-DB1D-46DC-8BC0-D5D0EDCBF0FB}"/>
            </a:ext>
          </a:extLst>
        </xdr:cNvPr>
        <xdr:cNvSpPr/>
      </xdr:nvSpPr>
      <xdr:spPr>
        <a:xfrm>
          <a:off x="1079500" y="1473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36468</xdr:rowOff>
    </xdr:from>
    <xdr:to>
      <xdr:col>10</xdr:col>
      <xdr:colOff>114300</xdr:colOff>
      <xdr:row>86</xdr:row>
      <xdr:rowOff>49530</xdr:rowOff>
    </xdr:to>
    <xdr:cxnSp macro="">
      <xdr:nvCxnSpPr>
        <xdr:cNvPr id="216" name="直線コネクタ 215">
          <a:extLst>
            <a:ext uri="{FF2B5EF4-FFF2-40B4-BE49-F238E27FC236}">
              <a16:creationId xmlns:a16="http://schemas.microsoft.com/office/drawing/2014/main" id="{79954E36-59D2-43D2-9F51-84559B884437}"/>
            </a:ext>
          </a:extLst>
        </xdr:cNvPr>
        <xdr:cNvCxnSpPr/>
      </xdr:nvCxnSpPr>
      <xdr:spPr>
        <a:xfrm>
          <a:off x="1130300" y="14781168"/>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54808</xdr:rowOff>
    </xdr:from>
    <xdr:ext cx="405111" cy="259045"/>
    <xdr:sp macro="" textlink="">
      <xdr:nvSpPr>
        <xdr:cNvPr id="217" name="n_1aveValue【福祉施設】&#10;有形固定資産減価償却率">
          <a:extLst>
            <a:ext uri="{FF2B5EF4-FFF2-40B4-BE49-F238E27FC236}">
              <a16:creationId xmlns:a16="http://schemas.microsoft.com/office/drawing/2014/main" id="{7630D9C6-93CC-4D49-8859-729D70B277C0}"/>
            </a:ext>
          </a:extLst>
        </xdr:cNvPr>
        <xdr:cNvSpPr txBox="1"/>
      </xdr:nvSpPr>
      <xdr:spPr>
        <a:xfrm>
          <a:off x="35820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146248</xdr:rowOff>
    </xdr:from>
    <xdr:ext cx="405111" cy="259045"/>
    <xdr:sp macro="" textlink="">
      <xdr:nvSpPr>
        <xdr:cNvPr id="218" name="n_2aveValue【福祉施設】&#10;有形固定資産減価償却率">
          <a:extLst>
            <a:ext uri="{FF2B5EF4-FFF2-40B4-BE49-F238E27FC236}">
              <a16:creationId xmlns:a16="http://schemas.microsoft.com/office/drawing/2014/main" id="{F5535FA3-073E-45C2-8EBA-6EB67F1D6DBB}"/>
            </a:ext>
          </a:extLst>
        </xdr:cNvPr>
        <xdr:cNvSpPr txBox="1"/>
      </xdr:nvSpPr>
      <xdr:spPr>
        <a:xfrm>
          <a:off x="2705744" y="1386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54808</xdr:rowOff>
    </xdr:from>
    <xdr:ext cx="405111" cy="259045"/>
    <xdr:sp macro="" textlink="">
      <xdr:nvSpPr>
        <xdr:cNvPr id="219" name="n_3aveValue【福祉施設】&#10;有形固定資産減価償却率">
          <a:extLst>
            <a:ext uri="{FF2B5EF4-FFF2-40B4-BE49-F238E27FC236}">
              <a16:creationId xmlns:a16="http://schemas.microsoft.com/office/drawing/2014/main" id="{F64DE57E-263B-4E09-BD12-16C5A38C9DD2}"/>
            </a:ext>
          </a:extLst>
        </xdr:cNvPr>
        <xdr:cNvSpPr txBox="1"/>
      </xdr:nvSpPr>
      <xdr:spPr>
        <a:xfrm>
          <a:off x="18167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925</xdr:rowOff>
    </xdr:from>
    <xdr:ext cx="405111" cy="259045"/>
    <xdr:sp macro="" textlink="">
      <xdr:nvSpPr>
        <xdr:cNvPr id="220" name="n_4aveValue【福祉施設】&#10;有形固定資産減価償却率">
          <a:extLst>
            <a:ext uri="{FF2B5EF4-FFF2-40B4-BE49-F238E27FC236}">
              <a16:creationId xmlns:a16="http://schemas.microsoft.com/office/drawing/2014/main" id="{E7F99451-ED89-459A-B721-4D9BED7AB15F}"/>
            </a:ext>
          </a:extLst>
        </xdr:cNvPr>
        <xdr:cNvSpPr txBox="1"/>
      </xdr:nvSpPr>
      <xdr:spPr>
        <a:xfrm>
          <a:off x="927744" y="1388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8182</xdr:rowOff>
    </xdr:from>
    <xdr:ext cx="405111" cy="259045"/>
    <xdr:sp macro="" textlink="">
      <xdr:nvSpPr>
        <xdr:cNvPr id="221" name="n_1mainValue【福祉施設】&#10;有形固定資産減価償却率">
          <a:extLst>
            <a:ext uri="{FF2B5EF4-FFF2-40B4-BE49-F238E27FC236}">
              <a16:creationId xmlns:a16="http://schemas.microsoft.com/office/drawing/2014/main" id="{5769EC6A-2037-4D9D-A95D-8551F40B5B1B}"/>
            </a:ext>
          </a:extLst>
        </xdr:cNvPr>
        <xdr:cNvSpPr txBox="1"/>
      </xdr:nvSpPr>
      <xdr:spPr>
        <a:xfrm>
          <a:off x="3582044" y="1475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155139</xdr:rowOff>
    </xdr:from>
    <xdr:ext cx="405111" cy="259045"/>
    <xdr:sp macro="" textlink="">
      <xdr:nvSpPr>
        <xdr:cNvPr id="222" name="n_2mainValue【福祉施設】&#10;有形固定資産減価償却率">
          <a:extLst>
            <a:ext uri="{FF2B5EF4-FFF2-40B4-BE49-F238E27FC236}">
              <a16:creationId xmlns:a16="http://schemas.microsoft.com/office/drawing/2014/main" id="{32AE6584-C71C-4D3E-ACFA-0772A1A85987}"/>
            </a:ext>
          </a:extLst>
        </xdr:cNvPr>
        <xdr:cNvSpPr txBox="1"/>
      </xdr:nvSpPr>
      <xdr:spPr>
        <a:xfrm>
          <a:off x="2705744" y="14728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91457</xdr:rowOff>
    </xdr:from>
    <xdr:ext cx="405111" cy="259045"/>
    <xdr:sp macro="" textlink="">
      <xdr:nvSpPr>
        <xdr:cNvPr id="223" name="n_3mainValue【福祉施設】&#10;有形固定資産減価償却率">
          <a:extLst>
            <a:ext uri="{FF2B5EF4-FFF2-40B4-BE49-F238E27FC236}">
              <a16:creationId xmlns:a16="http://schemas.microsoft.com/office/drawing/2014/main" id="{7CEF8AB4-7E8F-45AF-A2F4-BEFEC7D33852}"/>
            </a:ext>
          </a:extLst>
        </xdr:cNvPr>
        <xdr:cNvSpPr txBox="1"/>
      </xdr:nvSpPr>
      <xdr:spPr>
        <a:xfrm>
          <a:off x="1816744" y="1483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78395</xdr:rowOff>
    </xdr:from>
    <xdr:ext cx="405111" cy="259045"/>
    <xdr:sp macro="" textlink="">
      <xdr:nvSpPr>
        <xdr:cNvPr id="224" name="n_4mainValue【福祉施設】&#10;有形固定資産減価償却率">
          <a:extLst>
            <a:ext uri="{FF2B5EF4-FFF2-40B4-BE49-F238E27FC236}">
              <a16:creationId xmlns:a16="http://schemas.microsoft.com/office/drawing/2014/main" id="{ACDAD5D0-B9D5-4101-AE2C-D141FF070B31}"/>
            </a:ext>
          </a:extLst>
        </xdr:cNvPr>
        <xdr:cNvSpPr txBox="1"/>
      </xdr:nvSpPr>
      <xdr:spPr>
        <a:xfrm>
          <a:off x="927744" y="14823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a:extLst>
            <a:ext uri="{FF2B5EF4-FFF2-40B4-BE49-F238E27FC236}">
              <a16:creationId xmlns:a16="http://schemas.microsoft.com/office/drawing/2014/main" id="{DA6380C3-E9C8-441A-866A-7A727C94871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a:extLst>
            <a:ext uri="{FF2B5EF4-FFF2-40B4-BE49-F238E27FC236}">
              <a16:creationId xmlns:a16="http://schemas.microsoft.com/office/drawing/2014/main" id="{DA3BDEB2-EB6A-4214-B5A9-3C601FC21E7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a:extLst>
            <a:ext uri="{FF2B5EF4-FFF2-40B4-BE49-F238E27FC236}">
              <a16:creationId xmlns:a16="http://schemas.microsoft.com/office/drawing/2014/main" id="{3C01FC00-2E4E-40A0-9C71-105E1E4D97D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a:extLst>
            <a:ext uri="{FF2B5EF4-FFF2-40B4-BE49-F238E27FC236}">
              <a16:creationId xmlns:a16="http://schemas.microsoft.com/office/drawing/2014/main" id="{B2DC8048-2B16-4C26-B590-030CDBA3DD0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a:extLst>
            <a:ext uri="{FF2B5EF4-FFF2-40B4-BE49-F238E27FC236}">
              <a16:creationId xmlns:a16="http://schemas.microsoft.com/office/drawing/2014/main" id="{8F66192F-B326-4650-BD31-635F426D0ED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a:extLst>
            <a:ext uri="{FF2B5EF4-FFF2-40B4-BE49-F238E27FC236}">
              <a16:creationId xmlns:a16="http://schemas.microsoft.com/office/drawing/2014/main" id="{00679012-D696-48D4-A810-6AC926421D7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a:extLst>
            <a:ext uri="{FF2B5EF4-FFF2-40B4-BE49-F238E27FC236}">
              <a16:creationId xmlns:a16="http://schemas.microsoft.com/office/drawing/2014/main" id="{E806C2F0-507C-4722-A5DC-F4F7AE39DA9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a:extLst>
            <a:ext uri="{FF2B5EF4-FFF2-40B4-BE49-F238E27FC236}">
              <a16:creationId xmlns:a16="http://schemas.microsoft.com/office/drawing/2014/main" id="{AD1BF53F-CAD5-48C2-A805-F7CEF2574CE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a:extLst>
            <a:ext uri="{FF2B5EF4-FFF2-40B4-BE49-F238E27FC236}">
              <a16:creationId xmlns:a16="http://schemas.microsoft.com/office/drawing/2014/main" id="{93397F24-B754-482C-B98D-1A571441E18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a:extLst>
            <a:ext uri="{FF2B5EF4-FFF2-40B4-BE49-F238E27FC236}">
              <a16:creationId xmlns:a16="http://schemas.microsoft.com/office/drawing/2014/main" id="{0871412F-3D69-40A1-9D51-65D40E985EB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5" name="直線コネクタ 234">
          <a:extLst>
            <a:ext uri="{FF2B5EF4-FFF2-40B4-BE49-F238E27FC236}">
              <a16:creationId xmlns:a16="http://schemas.microsoft.com/office/drawing/2014/main" id="{767E34B8-119E-41C8-8D74-6555CE4721CF}"/>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6" name="テキスト ボックス 235">
          <a:extLst>
            <a:ext uri="{FF2B5EF4-FFF2-40B4-BE49-F238E27FC236}">
              <a16:creationId xmlns:a16="http://schemas.microsoft.com/office/drawing/2014/main" id="{3253ACA2-41D4-4066-AECF-F8EC60424691}"/>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7" name="直線コネクタ 236">
          <a:extLst>
            <a:ext uri="{FF2B5EF4-FFF2-40B4-BE49-F238E27FC236}">
              <a16:creationId xmlns:a16="http://schemas.microsoft.com/office/drawing/2014/main" id="{65BFE41C-5491-4C8A-8974-0A0712779058}"/>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8" name="テキスト ボックス 237">
          <a:extLst>
            <a:ext uri="{FF2B5EF4-FFF2-40B4-BE49-F238E27FC236}">
              <a16:creationId xmlns:a16="http://schemas.microsoft.com/office/drawing/2014/main" id="{E0595F3E-FFA6-4DF7-967F-D627B191C9B5}"/>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9" name="直線コネクタ 238">
          <a:extLst>
            <a:ext uri="{FF2B5EF4-FFF2-40B4-BE49-F238E27FC236}">
              <a16:creationId xmlns:a16="http://schemas.microsoft.com/office/drawing/2014/main" id="{6C7BFEBD-F49A-4392-9ABF-759522EA2867}"/>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40" name="テキスト ボックス 239">
          <a:extLst>
            <a:ext uri="{FF2B5EF4-FFF2-40B4-BE49-F238E27FC236}">
              <a16:creationId xmlns:a16="http://schemas.microsoft.com/office/drawing/2014/main" id="{5B60228C-56FD-4760-BC5B-3F1CEFF79031}"/>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41" name="直線コネクタ 240">
          <a:extLst>
            <a:ext uri="{FF2B5EF4-FFF2-40B4-BE49-F238E27FC236}">
              <a16:creationId xmlns:a16="http://schemas.microsoft.com/office/drawing/2014/main" id="{313C5170-0ABB-46B6-822C-984D61A3EF3E}"/>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42" name="テキスト ボックス 241">
          <a:extLst>
            <a:ext uri="{FF2B5EF4-FFF2-40B4-BE49-F238E27FC236}">
              <a16:creationId xmlns:a16="http://schemas.microsoft.com/office/drawing/2014/main" id="{328D3976-4547-4B8F-AD21-B670F1AA0A6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3" name="直線コネクタ 242">
          <a:extLst>
            <a:ext uri="{FF2B5EF4-FFF2-40B4-BE49-F238E27FC236}">
              <a16:creationId xmlns:a16="http://schemas.microsoft.com/office/drawing/2014/main" id="{650E1C30-72D7-4A2C-9041-EFEC1F80953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4" name="テキスト ボックス 243">
          <a:extLst>
            <a:ext uri="{FF2B5EF4-FFF2-40B4-BE49-F238E27FC236}">
              <a16:creationId xmlns:a16="http://schemas.microsoft.com/office/drawing/2014/main" id="{3314E985-70F1-45FA-B5B6-218CBF52617F}"/>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5" name="【福祉施設】&#10;一人当たり面積グラフ枠">
          <a:extLst>
            <a:ext uri="{FF2B5EF4-FFF2-40B4-BE49-F238E27FC236}">
              <a16:creationId xmlns:a16="http://schemas.microsoft.com/office/drawing/2014/main" id="{85B8D13F-9521-4F2B-8098-FEB975492ED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118111</xdr:rowOff>
    </xdr:from>
    <xdr:to>
      <xdr:col>54</xdr:col>
      <xdr:colOff>189865</xdr:colOff>
      <xdr:row>86</xdr:row>
      <xdr:rowOff>1524</xdr:rowOff>
    </xdr:to>
    <xdr:cxnSp macro="">
      <xdr:nvCxnSpPr>
        <xdr:cNvPr id="246" name="直線コネクタ 245">
          <a:extLst>
            <a:ext uri="{FF2B5EF4-FFF2-40B4-BE49-F238E27FC236}">
              <a16:creationId xmlns:a16="http://schemas.microsoft.com/office/drawing/2014/main" id="{39E25751-A41A-4B35-B53B-D94517194746}"/>
            </a:ext>
          </a:extLst>
        </xdr:cNvPr>
        <xdr:cNvCxnSpPr/>
      </xdr:nvCxnSpPr>
      <xdr:spPr>
        <a:xfrm flipV="1">
          <a:off x="10476865" y="13491211"/>
          <a:ext cx="0" cy="1255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5351</xdr:rowOff>
    </xdr:from>
    <xdr:ext cx="469744" cy="259045"/>
    <xdr:sp macro="" textlink="">
      <xdr:nvSpPr>
        <xdr:cNvPr id="247" name="【福祉施設】&#10;一人当たり面積最小値テキスト">
          <a:extLst>
            <a:ext uri="{FF2B5EF4-FFF2-40B4-BE49-F238E27FC236}">
              <a16:creationId xmlns:a16="http://schemas.microsoft.com/office/drawing/2014/main" id="{A3908F2E-7B94-4242-B3E1-B2D399ECF806}"/>
            </a:ext>
          </a:extLst>
        </xdr:cNvPr>
        <xdr:cNvSpPr txBox="1"/>
      </xdr:nvSpPr>
      <xdr:spPr>
        <a:xfrm>
          <a:off x="10515600" y="1475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xdr:rowOff>
    </xdr:from>
    <xdr:to>
      <xdr:col>55</xdr:col>
      <xdr:colOff>88900</xdr:colOff>
      <xdr:row>86</xdr:row>
      <xdr:rowOff>1524</xdr:rowOff>
    </xdr:to>
    <xdr:cxnSp macro="">
      <xdr:nvCxnSpPr>
        <xdr:cNvPr id="248" name="直線コネクタ 247">
          <a:extLst>
            <a:ext uri="{FF2B5EF4-FFF2-40B4-BE49-F238E27FC236}">
              <a16:creationId xmlns:a16="http://schemas.microsoft.com/office/drawing/2014/main" id="{8951F9FF-E8FA-4E08-AAFB-9D111ECEB7A8}"/>
            </a:ext>
          </a:extLst>
        </xdr:cNvPr>
        <xdr:cNvCxnSpPr/>
      </xdr:nvCxnSpPr>
      <xdr:spPr>
        <a:xfrm>
          <a:off x="10388600" y="1474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64788</xdr:rowOff>
    </xdr:from>
    <xdr:ext cx="469744" cy="259045"/>
    <xdr:sp macro="" textlink="">
      <xdr:nvSpPr>
        <xdr:cNvPr id="249" name="【福祉施設】&#10;一人当たり面積最大値テキスト">
          <a:extLst>
            <a:ext uri="{FF2B5EF4-FFF2-40B4-BE49-F238E27FC236}">
              <a16:creationId xmlns:a16="http://schemas.microsoft.com/office/drawing/2014/main" id="{A7C2E0AA-75BC-4328-9731-2602EE29742B}"/>
            </a:ext>
          </a:extLst>
        </xdr:cNvPr>
        <xdr:cNvSpPr txBox="1"/>
      </xdr:nvSpPr>
      <xdr:spPr>
        <a:xfrm>
          <a:off x="10515600" y="1326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118111</xdr:rowOff>
    </xdr:from>
    <xdr:to>
      <xdr:col>55</xdr:col>
      <xdr:colOff>88900</xdr:colOff>
      <xdr:row>78</xdr:row>
      <xdr:rowOff>118111</xdr:rowOff>
    </xdr:to>
    <xdr:cxnSp macro="">
      <xdr:nvCxnSpPr>
        <xdr:cNvPr id="250" name="直線コネクタ 249">
          <a:extLst>
            <a:ext uri="{FF2B5EF4-FFF2-40B4-BE49-F238E27FC236}">
              <a16:creationId xmlns:a16="http://schemas.microsoft.com/office/drawing/2014/main" id="{93874FA3-E9C7-46C6-A50C-7CE3AA777BCA}"/>
            </a:ext>
          </a:extLst>
        </xdr:cNvPr>
        <xdr:cNvCxnSpPr/>
      </xdr:nvCxnSpPr>
      <xdr:spPr>
        <a:xfrm>
          <a:off x="10388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68597</xdr:rowOff>
    </xdr:from>
    <xdr:ext cx="469744" cy="259045"/>
    <xdr:sp macro="" textlink="">
      <xdr:nvSpPr>
        <xdr:cNvPr id="251" name="【福祉施設】&#10;一人当たり面積平均値テキスト">
          <a:extLst>
            <a:ext uri="{FF2B5EF4-FFF2-40B4-BE49-F238E27FC236}">
              <a16:creationId xmlns:a16="http://schemas.microsoft.com/office/drawing/2014/main" id="{CE69DD26-6CD6-4EDF-BB1A-265926F085D0}"/>
            </a:ext>
          </a:extLst>
        </xdr:cNvPr>
        <xdr:cNvSpPr txBox="1"/>
      </xdr:nvSpPr>
      <xdr:spPr>
        <a:xfrm>
          <a:off x="10515600" y="1429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90170</xdr:rowOff>
    </xdr:from>
    <xdr:to>
      <xdr:col>55</xdr:col>
      <xdr:colOff>50800</xdr:colOff>
      <xdr:row>84</xdr:row>
      <xdr:rowOff>20320</xdr:rowOff>
    </xdr:to>
    <xdr:sp macro="" textlink="">
      <xdr:nvSpPr>
        <xdr:cNvPr id="252" name="フローチャート: 判断 251">
          <a:extLst>
            <a:ext uri="{FF2B5EF4-FFF2-40B4-BE49-F238E27FC236}">
              <a16:creationId xmlns:a16="http://schemas.microsoft.com/office/drawing/2014/main" id="{FE332882-C750-4C02-991C-DCC65F94357B}"/>
            </a:ext>
          </a:extLst>
        </xdr:cNvPr>
        <xdr:cNvSpPr/>
      </xdr:nvSpPr>
      <xdr:spPr>
        <a:xfrm>
          <a:off x="104267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65024</xdr:rowOff>
    </xdr:from>
    <xdr:to>
      <xdr:col>50</xdr:col>
      <xdr:colOff>165100</xdr:colOff>
      <xdr:row>83</xdr:row>
      <xdr:rowOff>166624</xdr:rowOff>
    </xdr:to>
    <xdr:sp macro="" textlink="">
      <xdr:nvSpPr>
        <xdr:cNvPr id="253" name="フローチャート: 判断 252">
          <a:extLst>
            <a:ext uri="{FF2B5EF4-FFF2-40B4-BE49-F238E27FC236}">
              <a16:creationId xmlns:a16="http://schemas.microsoft.com/office/drawing/2014/main" id="{E8427E1D-1C34-430B-85D0-18361554016D}"/>
            </a:ext>
          </a:extLst>
        </xdr:cNvPr>
        <xdr:cNvSpPr/>
      </xdr:nvSpPr>
      <xdr:spPr>
        <a:xfrm>
          <a:off x="9588500" y="1429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94742</xdr:rowOff>
    </xdr:from>
    <xdr:to>
      <xdr:col>46</xdr:col>
      <xdr:colOff>38100</xdr:colOff>
      <xdr:row>84</xdr:row>
      <xdr:rowOff>24892</xdr:rowOff>
    </xdr:to>
    <xdr:sp macro="" textlink="">
      <xdr:nvSpPr>
        <xdr:cNvPr id="254" name="フローチャート: 判断 253">
          <a:extLst>
            <a:ext uri="{FF2B5EF4-FFF2-40B4-BE49-F238E27FC236}">
              <a16:creationId xmlns:a16="http://schemas.microsoft.com/office/drawing/2014/main" id="{AB98AD20-F012-44C5-9789-85ACEDB57DAD}"/>
            </a:ext>
          </a:extLst>
        </xdr:cNvPr>
        <xdr:cNvSpPr/>
      </xdr:nvSpPr>
      <xdr:spPr>
        <a:xfrm>
          <a:off x="86995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115315</xdr:rowOff>
    </xdr:from>
    <xdr:to>
      <xdr:col>41</xdr:col>
      <xdr:colOff>101600</xdr:colOff>
      <xdr:row>84</xdr:row>
      <xdr:rowOff>45465</xdr:rowOff>
    </xdr:to>
    <xdr:sp macro="" textlink="">
      <xdr:nvSpPr>
        <xdr:cNvPr id="255" name="フローチャート: 判断 254">
          <a:extLst>
            <a:ext uri="{FF2B5EF4-FFF2-40B4-BE49-F238E27FC236}">
              <a16:creationId xmlns:a16="http://schemas.microsoft.com/office/drawing/2014/main" id="{6F780E50-166C-44B1-9566-0433D0E6F5C5}"/>
            </a:ext>
          </a:extLst>
        </xdr:cNvPr>
        <xdr:cNvSpPr/>
      </xdr:nvSpPr>
      <xdr:spPr>
        <a:xfrm>
          <a:off x="7810500" y="1434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138176</xdr:rowOff>
    </xdr:from>
    <xdr:to>
      <xdr:col>36</xdr:col>
      <xdr:colOff>165100</xdr:colOff>
      <xdr:row>84</xdr:row>
      <xdr:rowOff>68326</xdr:rowOff>
    </xdr:to>
    <xdr:sp macro="" textlink="">
      <xdr:nvSpPr>
        <xdr:cNvPr id="256" name="フローチャート: 判断 255">
          <a:extLst>
            <a:ext uri="{FF2B5EF4-FFF2-40B4-BE49-F238E27FC236}">
              <a16:creationId xmlns:a16="http://schemas.microsoft.com/office/drawing/2014/main" id="{CF304512-3731-43C4-A29B-BD14F65273C5}"/>
            </a:ext>
          </a:extLst>
        </xdr:cNvPr>
        <xdr:cNvSpPr/>
      </xdr:nvSpPr>
      <xdr:spPr>
        <a:xfrm>
          <a:off x="6921500" y="1436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8C2FBD8F-104B-4049-A751-0E236323F9E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A52BAC1F-C256-4DD0-9E06-175E2E3F28D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9B920DFA-B3C7-47B7-87DB-275A17A5124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171D28D5-D9A2-4190-88B8-915B2592250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A09D49B8-A2BC-444D-B192-604BF12BC38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119887</xdr:rowOff>
    </xdr:from>
    <xdr:to>
      <xdr:col>55</xdr:col>
      <xdr:colOff>50800</xdr:colOff>
      <xdr:row>83</xdr:row>
      <xdr:rowOff>50037</xdr:rowOff>
    </xdr:to>
    <xdr:sp macro="" textlink="">
      <xdr:nvSpPr>
        <xdr:cNvPr id="262" name="楕円 261">
          <a:extLst>
            <a:ext uri="{FF2B5EF4-FFF2-40B4-BE49-F238E27FC236}">
              <a16:creationId xmlns:a16="http://schemas.microsoft.com/office/drawing/2014/main" id="{E7562810-52C1-4110-9B68-981A6228D023}"/>
            </a:ext>
          </a:extLst>
        </xdr:cNvPr>
        <xdr:cNvSpPr/>
      </xdr:nvSpPr>
      <xdr:spPr>
        <a:xfrm>
          <a:off x="10426700" y="1417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142764</xdr:rowOff>
    </xdr:from>
    <xdr:ext cx="469744" cy="259045"/>
    <xdr:sp macro="" textlink="">
      <xdr:nvSpPr>
        <xdr:cNvPr id="263" name="【福祉施設】&#10;一人当たり面積該当値テキスト">
          <a:extLst>
            <a:ext uri="{FF2B5EF4-FFF2-40B4-BE49-F238E27FC236}">
              <a16:creationId xmlns:a16="http://schemas.microsoft.com/office/drawing/2014/main" id="{76EE4E4A-1ED3-43B7-ACA3-60A6F599DE45}"/>
            </a:ext>
          </a:extLst>
        </xdr:cNvPr>
        <xdr:cNvSpPr txBox="1"/>
      </xdr:nvSpPr>
      <xdr:spPr>
        <a:xfrm>
          <a:off x="10515600" y="14030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133604</xdr:rowOff>
    </xdr:from>
    <xdr:to>
      <xdr:col>50</xdr:col>
      <xdr:colOff>165100</xdr:colOff>
      <xdr:row>83</xdr:row>
      <xdr:rowOff>63754</xdr:rowOff>
    </xdr:to>
    <xdr:sp macro="" textlink="">
      <xdr:nvSpPr>
        <xdr:cNvPr id="264" name="楕円 263">
          <a:extLst>
            <a:ext uri="{FF2B5EF4-FFF2-40B4-BE49-F238E27FC236}">
              <a16:creationId xmlns:a16="http://schemas.microsoft.com/office/drawing/2014/main" id="{338CEDFC-BF92-4225-953F-5801739D7296}"/>
            </a:ext>
          </a:extLst>
        </xdr:cNvPr>
        <xdr:cNvSpPr/>
      </xdr:nvSpPr>
      <xdr:spPr>
        <a:xfrm>
          <a:off x="9588500" y="1419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170687</xdr:rowOff>
    </xdr:from>
    <xdr:to>
      <xdr:col>55</xdr:col>
      <xdr:colOff>0</xdr:colOff>
      <xdr:row>83</xdr:row>
      <xdr:rowOff>12954</xdr:rowOff>
    </xdr:to>
    <xdr:cxnSp macro="">
      <xdr:nvCxnSpPr>
        <xdr:cNvPr id="265" name="直線コネクタ 264">
          <a:extLst>
            <a:ext uri="{FF2B5EF4-FFF2-40B4-BE49-F238E27FC236}">
              <a16:creationId xmlns:a16="http://schemas.microsoft.com/office/drawing/2014/main" id="{D5CAB323-A636-47E2-9092-626110AAC497}"/>
            </a:ext>
          </a:extLst>
        </xdr:cNvPr>
        <xdr:cNvCxnSpPr/>
      </xdr:nvCxnSpPr>
      <xdr:spPr>
        <a:xfrm flipV="1">
          <a:off x="9639300" y="14229587"/>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147320</xdr:rowOff>
    </xdr:from>
    <xdr:to>
      <xdr:col>46</xdr:col>
      <xdr:colOff>38100</xdr:colOff>
      <xdr:row>83</xdr:row>
      <xdr:rowOff>77470</xdr:rowOff>
    </xdr:to>
    <xdr:sp macro="" textlink="">
      <xdr:nvSpPr>
        <xdr:cNvPr id="266" name="楕円 265">
          <a:extLst>
            <a:ext uri="{FF2B5EF4-FFF2-40B4-BE49-F238E27FC236}">
              <a16:creationId xmlns:a16="http://schemas.microsoft.com/office/drawing/2014/main" id="{54B99D04-DE0C-4FAF-B171-8F30B753F8B5}"/>
            </a:ext>
          </a:extLst>
        </xdr:cNvPr>
        <xdr:cNvSpPr/>
      </xdr:nvSpPr>
      <xdr:spPr>
        <a:xfrm>
          <a:off x="8699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12954</xdr:rowOff>
    </xdr:from>
    <xdr:to>
      <xdr:col>50</xdr:col>
      <xdr:colOff>114300</xdr:colOff>
      <xdr:row>83</xdr:row>
      <xdr:rowOff>26670</xdr:rowOff>
    </xdr:to>
    <xdr:cxnSp macro="">
      <xdr:nvCxnSpPr>
        <xdr:cNvPr id="267" name="直線コネクタ 266">
          <a:extLst>
            <a:ext uri="{FF2B5EF4-FFF2-40B4-BE49-F238E27FC236}">
              <a16:creationId xmlns:a16="http://schemas.microsoft.com/office/drawing/2014/main" id="{61355B3B-D7D4-43DE-BB07-4E3CF7EFE129}"/>
            </a:ext>
          </a:extLst>
        </xdr:cNvPr>
        <xdr:cNvCxnSpPr/>
      </xdr:nvCxnSpPr>
      <xdr:spPr>
        <a:xfrm flipV="1">
          <a:off x="8750300" y="142433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131318</xdr:rowOff>
    </xdr:from>
    <xdr:to>
      <xdr:col>41</xdr:col>
      <xdr:colOff>101600</xdr:colOff>
      <xdr:row>84</xdr:row>
      <xdr:rowOff>61468</xdr:rowOff>
    </xdr:to>
    <xdr:sp macro="" textlink="">
      <xdr:nvSpPr>
        <xdr:cNvPr id="268" name="楕円 267">
          <a:extLst>
            <a:ext uri="{FF2B5EF4-FFF2-40B4-BE49-F238E27FC236}">
              <a16:creationId xmlns:a16="http://schemas.microsoft.com/office/drawing/2014/main" id="{718AA8E9-04C2-4FDC-8DF8-5ED35F949588}"/>
            </a:ext>
          </a:extLst>
        </xdr:cNvPr>
        <xdr:cNvSpPr/>
      </xdr:nvSpPr>
      <xdr:spPr>
        <a:xfrm>
          <a:off x="7810500" y="1436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26670</xdr:rowOff>
    </xdr:from>
    <xdr:to>
      <xdr:col>45</xdr:col>
      <xdr:colOff>177800</xdr:colOff>
      <xdr:row>84</xdr:row>
      <xdr:rowOff>10668</xdr:rowOff>
    </xdr:to>
    <xdr:cxnSp macro="">
      <xdr:nvCxnSpPr>
        <xdr:cNvPr id="269" name="直線コネクタ 268">
          <a:extLst>
            <a:ext uri="{FF2B5EF4-FFF2-40B4-BE49-F238E27FC236}">
              <a16:creationId xmlns:a16="http://schemas.microsoft.com/office/drawing/2014/main" id="{9712E869-A1FF-4029-8851-434DEBBAC03E}"/>
            </a:ext>
          </a:extLst>
        </xdr:cNvPr>
        <xdr:cNvCxnSpPr/>
      </xdr:nvCxnSpPr>
      <xdr:spPr>
        <a:xfrm flipV="1">
          <a:off x="7861300" y="14257020"/>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140463</xdr:rowOff>
    </xdr:from>
    <xdr:to>
      <xdr:col>36</xdr:col>
      <xdr:colOff>165100</xdr:colOff>
      <xdr:row>84</xdr:row>
      <xdr:rowOff>70613</xdr:rowOff>
    </xdr:to>
    <xdr:sp macro="" textlink="">
      <xdr:nvSpPr>
        <xdr:cNvPr id="270" name="楕円 269">
          <a:extLst>
            <a:ext uri="{FF2B5EF4-FFF2-40B4-BE49-F238E27FC236}">
              <a16:creationId xmlns:a16="http://schemas.microsoft.com/office/drawing/2014/main" id="{8D39B451-5F17-42B7-93DE-0B9257F202C5}"/>
            </a:ext>
          </a:extLst>
        </xdr:cNvPr>
        <xdr:cNvSpPr/>
      </xdr:nvSpPr>
      <xdr:spPr>
        <a:xfrm>
          <a:off x="6921500" y="1437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10668</xdr:rowOff>
    </xdr:from>
    <xdr:to>
      <xdr:col>41</xdr:col>
      <xdr:colOff>50800</xdr:colOff>
      <xdr:row>84</xdr:row>
      <xdr:rowOff>19813</xdr:rowOff>
    </xdr:to>
    <xdr:cxnSp macro="">
      <xdr:nvCxnSpPr>
        <xdr:cNvPr id="271" name="直線コネクタ 270">
          <a:extLst>
            <a:ext uri="{FF2B5EF4-FFF2-40B4-BE49-F238E27FC236}">
              <a16:creationId xmlns:a16="http://schemas.microsoft.com/office/drawing/2014/main" id="{98F2723F-B30E-4EF7-A7CB-6BE94612A628}"/>
            </a:ext>
          </a:extLst>
        </xdr:cNvPr>
        <xdr:cNvCxnSpPr/>
      </xdr:nvCxnSpPr>
      <xdr:spPr>
        <a:xfrm flipV="1">
          <a:off x="6972300" y="14412468"/>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157751</xdr:rowOff>
    </xdr:from>
    <xdr:ext cx="469744" cy="259045"/>
    <xdr:sp macro="" textlink="">
      <xdr:nvSpPr>
        <xdr:cNvPr id="272" name="n_1aveValue【福祉施設】&#10;一人当たり面積">
          <a:extLst>
            <a:ext uri="{FF2B5EF4-FFF2-40B4-BE49-F238E27FC236}">
              <a16:creationId xmlns:a16="http://schemas.microsoft.com/office/drawing/2014/main" id="{49B8A17F-69AA-454B-A442-16A42CC73EE6}"/>
            </a:ext>
          </a:extLst>
        </xdr:cNvPr>
        <xdr:cNvSpPr txBox="1"/>
      </xdr:nvSpPr>
      <xdr:spPr>
        <a:xfrm>
          <a:off x="9391727" y="1438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16019</xdr:rowOff>
    </xdr:from>
    <xdr:ext cx="469744" cy="259045"/>
    <xdr:sp macro="" textlink="">
      <xdr:nvSpPr>
        <xdr:cNvPr id="273" name="n_2aveValue【福祉施設】&#10;一人当たり面積">
          <a:extLst>
            <a:ext uri="{FF2B5EF4-FFF2-40B4-BE49-F238E27FC236}">
              <a16:creationId xmlns:a16="http://schemas.microsoft.com/office/drawing/2014/main" id="{9400FC8B-1DC9-418B-B730-CECF8E73BF7C}"/>
            </a:ext>
          </a:extLst>
        </xdr:cNvPr>
        <xdr:cNvSpPr txBox="1"/>
      </xdr:nvSpPr>
      <xdr:spPr>
        <a:xfrm>
          <a:off x="8515427" y="1441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61992</xdr:rowOff>
    </xdr:from>
    <xdr:ext cx="469744" cy="259045"/>
    <xdr:sp macro="" textlink="">
      <xdr:nvSpPr>
        <xdr:cNvPr id="274" name="n_3aveValue【福祉施設】&#10;一人当たり面積">
          <a:extLst>
            <a:ext uri="{FF2B5EF4-FFF2-40B4-BE49-F238E27FC236}">
              <a16:creationId xmlns:a16="http://schemas.microsoft.com/office/drawing/2014/main" id="{9DEFC4D8-F7C3-48B9-854E-DB6790BB852B}"/>
            </a:ext>
          </a:extLst>
        </xdr:cNvPr>
        <xdr:cNvSpPr txBox="1"/>
      </xdr:nvSpPr>
      <xdr:spPr>
        <a:xfrm>
          <a:off x="7626427" y="1412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84853</xdr:rowOff>
    </xdr:from>
    <xdr:ext cx="469744" cy="259045"/>
    <xdr:sp macro="" textlink="">
      <xdr:nvSpPr>
        <xdr:cNvPr id="275" name="n_4aveValue【福祉施設】&#10;一人当たり面積">
          <a:extLst>
            <a:ext uri="{FF2B5EF4-FFF2-40B4-BE49-F238E27FC236}">
              <a16:creationId xmlns:a16="http://schemas.microsoft.com/office/drawing/2014/main" id="{C093119C-489D-4F06-9FA6-792CB83B3641}"/>
            </a:ext>
          </a:extLst>
        </xdr:cNvPr>
        <xdr:cNvSpPr txBox="1"/>
      </xdr:nvSpPr>
      <xdr:spPr>
        <a:xfrm>
          <a:off x="6737427" y="1414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80281</xdr:rowOff>
    </xdr:from>
    <xdr:ext cx="469744" cy="259045"/>
    <xdr:sp macro="" textlink="">
      <xdr:nvSpPr>
        <xdr:cNvPr id="276" name="n_1mainValue【福祉施設】&#10;一人当たり面積">
          <a:extLst>
            <a:ext uri="{FF2B5EF4-FFF2-40B4-BE49-F238E27FC236}">
              <a16:creationId xmlns:a16="http://schemas.microsoft.com/office/drawing/2014/main" id="{E41337B4-7A5F-4728-94DB-28113662ED88}"/>
            </a:ext>
          </a:extLst>
        </xdr:cNvPr>
        <xdr:cNvSpPr txBox="1"/>
      </xdr:nvSpPr>
      <xdr:spPr>
        <a:xfrm>
          <a:off x="9391727" y="1396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93997</xdr:rowOff>
    </xdr:from>
    <xdr:ext cx="469744" cy="259045"/>
    <xdr:sp macro="" textlink="">
      <xdr:nvSpPr>
        <xdr:cNvPr id="277" name="n_2mainValue【福祉施設】&#10;一人当たり面積">
          <a:extLst>
            <a:ext uri="{FF2B5EF4-FFF2-40B4-BE49-F238E27FC236}">
              <a16:creationId xmlns:a16="http://schemas.microsoft.com/office/drawing/2014/main" id="{A7093900-E526-47F5-8E7C-FE397378F0A2}"/>
            </a:ext>
          </a:extLst>
        </xdr:cNvPr>
        <xdr:cNvSpPr txBox="1"/>
      </xdr:nvSpPr>
      <xdr:spPr>
        <a:xfrm>
          <a:off x="85154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52595</xdr:rowOff>
    </xdr:from>
    <xdr:ext cx="469744" cy="259045"/>
    <xdr:sp macro="" textlink="">
      <xdr:nvSpPr>
        <xdr:cNvPr id="278" name="n_3mainValue【福祉施設】&#10;一人当たり面積">
          <a:extLst>
            <a:ext uri="{FF2B5EF4-FFF2-40B4-BE49-F238E27FC236}">
              <a16:creationId xmlns:a16="http://schemas.microsoft.com/office/drawing/2014/main" id="{38ED218F-5E1B-43E2-B9F3-B16C6160A3EB}"/>
            </a:ext>
          </a:extLst>
        </xdr:cNvPr>
        <xdr:cNvSpPr txBox="1"/>
      </xdr:nvSpPr>
      <xdr:spPr>
        <a:xfrm>
          <a:off x="7626427" y="1445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61740</xdr:rowOff>
    </xdr:from>
    <xdr:ext cx="469744" cy="259045"/>
    <xdr:sp macro="" textlink="">
      <xdr:nvSpPr>
        <xdr:cNvPr id="279" name="n_4mainValue【福祉施設】&#10;一人当たり面積">
          <a:extLst>
            <a:ext uri="{FF2B5EF4-FFF2-40B4-BE49-F238E27FC236}">
              <a16:creationId xmlns:a16="http://schemas.microsoft.com/office/drawing/2014/main" id="{A74C84A3-8384-4F2D-916E-C1980932E41F}"/>
            </a:ext>
          </a:extLst>
        </xdr:cNvPr>
        <xdr:cNvSpPr txBox="1"/>
      </xdr:nvSpPr>
      <xdr:spPr>
        <a:xfrm>
          <a:off x="6737427" y="1446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6ACEAF05-779A-4964-AF0D-89B62C6B34B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4698605D-D492-486E-9E9C-224559E3CA4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34107172-F45E-4249-918A-BFFA1979BE8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EE35D179-8C09-4698-8789-BCFE7470F23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E0548B31-8FC5-442B-8B2A-8D31858046F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C25A5606-BA97-41C1-BA9C-E206B62AE9C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F77C438F-2D2E-4176-947D-6BD93B49913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9A72F4D4-09F3-4BEF-8936-AFE263015FB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7C59F95B-7BE2-46C8-AE08-DD52AAE4A58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id="{FD4D39F1-04B2-4087-98EE-5F0C471417B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id="{AF61B271-83F7-4527-A0AD-9136C3C9D1C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id="{61219435-0216-4EF7-A310-A23303BF560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id="{D37AB624-3598-4BF1-A6F8-315815E4498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id="{2F3CC20F-1624-4FDD-9B27-03D1D29A6D4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id="{FBE42505-567A-4289-8DCD-0777DA2617B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CE77199E-4EF1-46E1-A6C9-FA04A6ECD09E}"/>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722ED543-574D-4F53-BAA0-8C3F00E3287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464F8961-0EDE-434F-B71A-88DBC841A7B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4F7A620F-C492-4DCB-9EBB-BA4D088965B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6CADA880-E37F-4B70-870F-08632E1F824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DD95E992-9C1B-4913-92FE-57FD1C8B329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37FC1AFF-047A-4A01-BAD1-F46E705B728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33EA888B-7E6B-49C5-966A-FE561D01653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ECC4926E-A66F-45FD-BB61-423F96945F4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a:extLst>
            <a:ext uri="{FF2B5EF4-FFF2-40B4-BE49-F238E27FC236}">
              <a16:creationId xmlns:a16="http://schemas.microsoft.com/office/drawing/2014/main" id="{B8E75E71-EADF-43B5-8FC6-8EA1577CDC1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a16="http://schemas.microsoft.com/office/drawing/2014/main" id="{63F62E0C-70B0-45A8-A9D9-FB23AF79A0C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a:extLst>
            <a:ext uri="{FF2B5EF4-FFF2-40B4-BE49-F238E27FC236}">
              <a16:creationId xmlns:a16="http://schemas.microsoft.com/office/drawing/2014/main" id="{5A0F3C8C-F6F4-48B5-9C6A-FB944F77982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7" name="直線コネクタ 306">
          <a:extLst>
            <a:ext uri="{FF2B5EF4-FFF2-40B4-BE49-F238E27FC236}">
              <a16:creationId xmlns:a16="http://schemas.microsoft.com/office/drawing/2014/main" id="{06C8D9DB-7596-4585-8DC1-19ABA1AD1925}"/>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8" name="テキスト ボックス 307">
          <a:extLst>
            <a:ext uri="{FF2B5EF4-FFF2-40B4-BE49-F238E27FC236}">
              <a16:creationId xmlns:a16="http://schemas.microsoft.com/office/drawing/2014/main" id="{B3B5A17E-2038-4397-B484-D08574548A02}"/>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9" name="直線コネクタ 308">
          <a:extLst>
            <a:ext uri="{FF2B5EF4-FFF2-40B4-BE49-F238E27FC236}">
              <a16:creationId xmlns:a16="http://schemas.microsoft.com/office/drawing/2014/main" id="{599EFAD5-980E-478F-917B-2AB4586B180B}"/>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0" name="テキスト ボックス 309">
          <a:extLst>
            <a:ext uri="{FF2B5EF4-FFF2-40B4-BE49-F238E27FC236}">
              <a16:creationId xmlns:a16="http://schemas.microsoft.com/office/drawing/2014/main" id="{A88B861C-3B7C-42B0-8504-780F86116C0B}"/>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1" name="直線コネクタ 310">
          <a:extLst>
            <a:ext uri="{FF2B5EF4-FFF2-40B4-BE49-F238E27FC236}">
              <a16:creationId xmlns:a16="http://schemas.microsoft.com/office/drawing/2014/main" id="{2A298C8A-4066-4A43-A1BD-4869EA1D7A82}"/>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2" name="テキスト ボックス 311">
          <a:extLst>
            <a:ext uri="{FF2B5EF4-FFF2-40B4-BE49-F238E27FC236}">
              <a16:creationId xmlns:a16="http://schemas.microsoft.com/office/drawing/2014/main" id="{F06A4A71-172D-472C-BEF3-69B40C372218}"/>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3" name="直線コネクタ 312">
          <a:extLst>
            <a:ext uri="{FF2B5EF4-FFF2-40B4-BE49-F238E27FC236}">
              <a16:creationId xmlns:a16="http://schemas.microsoft.com/office/drawing/2014/main" id="{3EC7B260-6EAC-42D5-8812-C589751AB622}"/>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4" name="テキスト ボックス 313">
          <a:extLst>
            <a:ext uri="{FF2B5EF4-FFF2-40B4-BE49-F238E27FC236}">
              <a16:creationId xmlns:a16="http://schemas.microsoft.com/office/drawing/2014/main" id="{E7EEFFA1-61D2-4A66-9398-97C26170ABFB}"/>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5" name="直線コネクタ 314">
          <a:extLst>
            <a:ext uri="{FF2B5EF4-FFF2-40B4-BE49-F238E27FC236}">
              <a16:creationId xmlns:a16="http://schemas.microsoft.com/office/drawing/2014/main" id="{15933C85-6804-4127-94C1-FC9B33D75C66}"/>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6" name="テキスト ボックス 315">
          <a:extLst>
            <a:ext uri="{FF2B5EF4-FFF2-40B4-BE49-F238E27FC236}">
              <a16:creationId xmlns:a16="http://schemas.microsoft.com/office/drawing/2014/main" id="{BD9FB079-B752-4FDF-B4BD-7424288A7743}"/>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7" name="直線コネクタ 316">
          <a:extLst>
            <a:ext uri="{FF2B5EF4-FFF2-40B4-BE49-F238E27FC236}">
              <a16:creationId xmlns:a16="http://schemas.microsoft.com/office/drawing/2014/main" id="{AAD2C050-0CC4-4CC5-AF88-8A9185EA1AB3}"/>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8" name="テキスト ボックス 317">
          <a:extLst>
            <a:ext uri="{FF2B5EF4-FFF2-40B4-BE49-F238E27FC236}">
              <a16:creationId xmlns:a16="http://schemas.microsoft.com/office/drawing/2014/main" id="{67A0B020-6494-4B72-BAD9-EC31A3D6C30C}"/>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9" name="直線コネクタ 318">
          <a:extLst>
            <a:ext uri="{FF2B5EF4-FFF2-40B4-BE49-F238E27FC236}">
              <a16:creationId xmlns:a16="http://schemas.microsoft.com/office/drawing/2014/main" id="{03356D64-B297-426A-B737-464F0C37AC8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0" name="【一般廃棄物処理施設】&#10;有形固定資産減価償却率グラフ枠">
          <a:extLst>
            <a:ext uri="{FF2B5EF4-FFF2-40B4-BE49-F238E27FC236}">
              <a16:creationId xmlns:a16="http://schemas.microsoft.com/office/drawing/2014/main" id="{07A9A6C8-E75D-45A3-BA64-C6248704F65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42</xdr:row>
      <xdr:rowOff>32113</xdr:rowOff>
    </xdr:to>
    <xdr:cxnSp macro="">
      <xdr:nvCxnSpPr>
        <xdr:cNvPr id="321" name="直線コネクタ 320">
          <a:extLst>
            <a:ext uri="{FF2B5EF4-FFF2-40B4-BE49-F238E27FC236}">
              <a16:creationId xmlns:a16="http://schemas.microsoft.com/office/drawing/2014/main" id="{D5B48620-DC4F-4CE0-B5C5-773931D3F22E}"/>
            </a:ext>
          </a:extLst>
        </xdr:cNvPr>
        <xdr:cNvCxnSpPr/>
      </xdr:nvCxnSpPr>
      <xdr:spPr>
        <a:xfrm flipV="1">
          <a:off x="16318864" y="5859780"/>
          <a:ext cx="0" cy="1373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35940</xdr:rowOff>
    </xdr:from>
    <xdr:ext cx="405111" cy="259045"/>
    <xdr:sp macro="" textlink="">
      <xdr:nvSpPr>
        <xdr:cNvPr id="322" name="【一般廃棄物処理施設】&#10;有形固定資産減価償却率最小値テキスト">
          <a:extLst>
            <a:ext uri="{FF2B5EF4-FFF2-40B4-BE49-F238E27FC236}">
              <a16:creationId xmlns:a16="http://schemas.microsoft.com/office/drawing/2014/main" id="{201489F7-6625-45C5-AE7E-29994A3A0CB2}"/>
            </a:ext>
          </a:extLst>
        </xdr:cNvPr>
        <xdr:cNvSpPr txBox="1"/>
      </xdr:nvSpPr>
      <xdr:spPr>
        <a:xfrm>
          <a:off x="16357600" y="7236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32113</xdr:rowOff>
    </xdr:from>
    <xdr:to>
      <xdr:col>86</xdr:col>
      <xdr:colOff>25400</xdr:colOff>
      <xdr:row>42</xdr:row>
      <xdr:rowOff>32113</xdr:rowOff>
    </xdr:to>
    <xdr:cxnSp macro="">
      <xdr:nvCxnSpPr>
        <xdr:cNvPr id="323" name="直線コネクタ 322">
          <a:extLst>
            <a:ext uri="{FF2B5EF4-FFF2-40B4-BE49-F238E27FC236}">
              <a16:creationId xmlns:a16="http://schemas.microsoft.com/office/drawing/2014/main" id="{C972471D-0BB1-4396-B653-8D1E20F3DDE9}"/>
            </a:ext>
          </a:extLst>
        </xdr:cNvPr>
        <xdr:cNvCxnSpPr/>
      </xdr:nvCxnSpPr>
      <xdr:spPr>
        <a:xfrm>
          <a:off x="16230600" y="723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324" name="【一般廃棄物処理施設】&#10;有形固定資産減価償却率最大値テキスト">
          <a:extLst>
            <a:ext uri="{FF2B5EF4-FFF2-40B4-BE49-F238E27FC236}">
              <a16:creationId xmlns:a16="http://schemas.microsoft.com/office/drawing/2014/main" id="{09099A83-F972-4E7D-9B77-AD7997E9BE72}"/>
            </a:ext>
          </a:extLst>
        </xdr:cNvPr>
        <xdr:cNvSpPr txBox="1"/>
      </xdr:nvSpPr>
      <xdr:spPr>
        <a:xfrm>
          <a:off x="16357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325" name="直線コネクタ 324">
          <a:extLst>
            <a:ext uri="{FF2B5EF4-FFF2-40B4-BE49-F238E27FC236}">
              <a16:creationId xmlns:a16="http://schemas.microsoft.com/office/drawing/2014/main" id="{FED1B83C-4CF1-489D-B606-90764E2B8A75}"/>
            </a:ext>
          </a:extLst>
        </xdr:cNvPr>
        <xdr:cNvCxnSpPr/>
      </xdr:nvCxnSpPr>
      <xdr:spPr>
        <a:xfrm>
          <a:off x="16230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154050</xdr:rowOff>
    </xdr:from>
    <xdr:ext cx="405111" cy="259045"/>
    <xdr:sp macro="" textlink="">
      <xdr:nvSpPr>
        <xdr:cNvPr id="326" name="【一般廃棄物処理施設】&#10;有形固定資産減価償却率平均値テキスト">
          <a:extLst>
            <a:ext uri="{FF2B5EF4-FFF2-40B4-BE49-F238E27FC236}">
              <a16:creationId xmlns:a16="http://schemas.microsoft.com/office/drawing/2014/main" id="{CA5FC62E-B2D4-4208-A10D-67BB845568BA}"/>
            </a:ext>
          </a:extLst>
        </xdr:cNvPr>
        <xdr:cNvSpPr txBox="1"/>
      </xdr:nvSpPr>
      <xdr:spPr>
        <a:xfrm>
          <a:off x="16357600" y="66691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4173</xdr:rowOff>
    </xdr:from>
    <xdr:to>
      <xdr:col>85</xdr:col>
      <xdr:colOff>177800</xdr:colOff>
      <xdr:row>39</xdr:row>
      <xdr:rowOff>105773</xdr:rowOff>
    </xdr:to>
    <xdr:sp macro="" textlink="">
      <xdr:nvSpPr>
        <xdr:cNvPr id="327" name="フローチャート: 判断 326">
          <a:extLst>
            <a:ext uri="{FF2B5EF4-FFF2-40B4-BE49-F238E27FC236}">
              <a16:creationId xmlns:a16="http://schemas.microsoft.com/office/drawing/2014/main" id="{7B48B986-ABDB-4E6B-88F6-E6E6819F596E}"/>
            </a:ext>
          </a:extLst>
        </xdr:cNvPr>
        <xdr:cNvSpPr/>
      </xdr:nvSpPr>
      <xdr:spPr>
        <a:xfrm>
          <a:off x="16268700" y="669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149497</xdr:rowOff>
    </xdr:from>
    <xdr:to>
      <xdr:col>81</xdr:col>
      <xdr:colOff>101600</xdr:colOff>
      <xdr:row>39</xdr:row>
      <xdr:rowOff>79647</xdr:rowOff>
    </xdr:to>
    <xdr:sp macro="" textlink="">
      <xdr:nvSpPr>
        <xdr:cNvPr id="328" name="フローチャート: 判断 327">
          <a:extLst>
            <a:ext uri="{FF2B5EF4-FFF2-40B4-BE49-F238E27FC236}">
              <a16:creationId xmlns:a16="http://schemas.microsoft.com/office/drawing/2014/main" id="{6528CD11-D2F8-450D-B512-C22A8D4A9CF1}"/>
            </a:ext>
          </a:extLst>
        </xdr:cNvPr>
        <xdr:cNvSpPr/>
      </xdr:nvSpPr>
      <xdr:spPr>
        <a:xfrm>
          <a:off x="154305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138067</xdr:rowOff>
    </xdr:from>
    <xdr:to>
      <xdr:col>76</xdr:col>
      <xdr:colOff>165100</xdr:colOff>
      <xdr:row>39</xdr:row>
      <xdr:rowOff>68217</xdr:rowOff>
    </xdr:to>
    <xdr:sp macro="" textlink="">
      <xdr:nvSpPr>
        <xdr:cNvPr id="329" name="フローチャート: 判断 328">
          <a:extLst>
            <a:ext uri="{FF2B5EF4-FFF2-40B4-BE49-F238E27FC236}">
              <a16:creationId xmlns:a16="http://schemas.microsoft.com/office/drawing/2014/main" id="{ACAF901A-1648-4F20-83E8-03362D07F172}"/>
            </a:ext>
          </a:extLst>
        </xdr:cNvPr>
        <xdr:cNvSpPr/>
      </xdr:nvSpPr>
      <xdr:spPr>
        <a:xfrm>
          <a:off x="14541500" y="66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7438</xdr:rowOff>
    </xdr:from>
    <xdr:to>
      <xdr:col>72</xdr:col>
      <xdr:colOff>38100</xdr:colOff>
      <xdr:row>39</xdr:row>
      <xdr:rowOff>109038</xdr:rowOff>
    </xdr:to>
    <xdr:sp macro="" textlink="">
      <xdr:nvSpPr>
        <xdr:cNvPr id="330" name="フローチャート: 判断 329">
          <a:extLst>
            <a:ext uri="{FF2B5EF4-FFF2-40B4-BE49-F238E27FC236}">
              <a16:creationId xmlns:a16="http://schemas.microsoft.com/office/drawing/2014/main" id="{E245DD3E-13E8-40F3-8620-53E13A64A654}"/>
            </a:ext>
          </a:extLst>
        </xdr:cNvPr>
        <xdr:cNvSpPr/>
      </xdr:nvSpPr>
      <xdr:spPr>
        <a:xfrm>
          <a:off x="13652500" y="669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131535</xdr:rowOff>
    </xdr:from>
    <xdr:to>
      <xdr:col>67</xdr:col>
      <xdr:colOff>101600</xdr:colOff>
      <xdr:row>39</xdr:row>
      <xdr:rowOff>61685</xdr:rowOff>
    </xdr:to>
    <xdr:sp macro="" textlink="">
      <xdr:nvSpPr>
        <xdr:cNvPr id="331" name="フローチャート: 判断 330">
          <a:extLst>
            <a:ext uri="{FF2B5EF4-FFF2-40B4-BE49-F238E27FC236}">
              <a16:creationId xmlns:a16="http://schemas.microsoft.com/office/drawing/2014/main" id="{17598205-7DA8-46FE-ABBD-D9FB95053ED7}"/>
            </a:ext>
          </a:extLst>
        </xdr:cNvPr>
        <xdr:cNvSpPr/>
      </xdr:nvSpPr>
      <xdr:spPr>
        <a:xfrm>
          <a:off x="12763500" y="664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963F0A0B-6D61-4A68-8EFE-B394214B52F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E718A025-B38A-4D4C-B52B-EC5779F307B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F4A7B47E-6E01-4F88-9B83-9FEDFCD54DA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7F1E189D-1239-49EC-B3A8-2BFA33D2B16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848CB2DD-5B69-4ABA-90DF-F030A21B7DF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93980</xdr:rowOff>
    </xdr:from>
    <xdr:to>
      <xdr:col>85</xdr:col>
      <xdr:colOff>177800</xdr:colOff>
      <xdr:row>39</xdr:row>
      <xdr:rowOff>24130</xdr:rowOff>
    </xdr:to>
    <xdr:sp macro="" textlink="">
      <xdr:nvSpPr>
        <xdr:cNvPr id="337" name="楕円 336">
          <a:extLst>
            <a:ext uri="{FF2B5EF4-FFF2-40B4-BE49-F238E27FC236}">
              <a16:creationId xmlns:a16="http://schemas.microsoft.com/office/drawing/2014/main" id="{2261B32D-ADCC-4AD7-B3B6-68E1F1A695D5}"/>
            </a:ext>
          </a:extLst>
        </xdr:cNvPr>
        <xdr:cNvSpPr/>
      </xdr:nvSpPr>
      <xdr:spPr>
        <a:xfrm>
          <a:off x="162687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116857</xdr:rowOff>
    </xdr:from>
    <xdr:ext cx="405111" cy="259045"/>
    <xdr:sp macro="" textlink="">
      <xdr:nvSpPr>
        <xdr:cNvPr id="338" name="【一般廃棄物処理施設】&#10;有形固定資産減価償却率該当値テキスト">
          <a:extLst>
            <a:ext uri="{FF2B5EF4-FFF2-40B4-BE49-F238E27FC236}">
              <a16:creationId xmlns:a16="http://schemas.microsoft.com/office/drawing/2014/main" id="{1DE67772-59DA-460C-B822-03C9FDF56CD5}"/>
            </a:ext>
          </a:extLst>
        </xdr:cNvPr>
        <xdr:cNvSpPr txBox="1"/>
      </xdr:nvSpPr>
      <xdr:spPr>
        <a:xfrm>
          <a:off x="16357600" y="6460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33565</xdr:rowOff>
    </xdr:from>
    <xdr:to>
      <xdr:col>81</xdr:col>
      <xdr:colOff>101600</xdr:colOff>
      <xdr:row>38</xdr:row>
      <xdr:rowOff>135165</xdr:rowOff>
    </xdr:to>
    <xdr:sp macro="" textlink="">
      <xdr:nvSpPr>
        <xdr:cNvPr id="339" name="楕円 338">
          <a:extLst>
            <a:ext uri="{FF2B5EF4-FFF2-40B4-BE49-F238E27FC236}">
              <a16:creationId xmlns:a16="http://schemas.microsoft.com/office/drawing/2014/main" id="{7488EB96-E5B9-4ED3-BC4C-606BB16FBF42}"/>
            </a:ext>
          </a:extLst>
        </xdr:cNvPr>
        <xdr:cNvSpPr/>
      </xdr:nvSpPr>
      <xdr:spPr>
        <a:xfrm>
          <a:off x="15430500" y="654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84365</xdr:rowOff>
    </xdr:from>
    <xdr:to>
      <xdr:col>85</xdr:col>
      <xdr:colOff>127000</xdr:colOff>
      <xdr:row>38</xdr:row>
      <xdr:rowOff>144780</xdr:rowOff>
    </xdr:to>
    <xdr:cxnSp macro="">
      <xdr:nvCxnSpPr>
        <xdr:cNvPr id="340" name="直線コネクタ 339">
          <a:extLst>
            <a:ext uri="{FF2B5EF4-FFF2-40B4-BE49-F238E27FC236}">
              <a16:creationId xmlns:a16="http://schemas.microsoft.com/office/drawing/2014/main" id="{8635E69A-E38A-448B-8B97-B03A39F4FD35}"/>
            </a:ext>
          </a:extLst>
        </xdr:cNvPr>
        <xdr:cNvCxnSpPr/>
      </xdr:nvCxnSpPr>
      <xdr:spPr>
        <a:xfrm>
          <a:off x="15481300" y="6599465"/>
          <a:ext cx="8382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146231</xdr:rowOff>
    </xdr:from>
    <xdr:to>
      <xdr:col>76</xdr:col>
      <xdr:colOff>165100</xdr:colOff>
      <xdr:row>38</xdr:row>
      <xdr:rowOff>76381</xdr:rowOff>
    </xdr:to>
    <xdr:sp macro="" textlink="">
      <xdr:nvSpPr>
        <xdr:cNvPr id="341" name="楕円 340">
          <a:extLst>
            <a:ext uri="{FF2B5EF4-FFF2-40B4-BE49-F238E27FC236}">
              <a16:creationId xmlns:a16="http://schemas.microsoft.com/office/drawing/2014/main" id="{886D3181-E334-47C8-BC2B-536C8AB9BAA3}"/>
            </a:ext>
          </a:extLst>
        </xdr:cNvPr>
        <xdr:cNvSpPr/>
      </xdr:nvSpPr>
      <xdr:spPr>
        <a:xfrm>
          <a:off x="14541500" y="648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25581</xdr:rowOff>
    </xdr:from>
    <xdr:to>
      <xdr:col>81</xdr:col>
      <xdr:colOff>50800</xdr:colOff>
      <xdr:row>38</xdr:row>
      <xdr:rowOff>84365</xdr:rowOff>
    </xdr:to>
    <xdr:cxnSp macro="">
      <xdr:nvCxnSpPr>
        <xdr:cNvPr id="342" name="直線コネクタ 341">
          <a:extLst>
            <a:ext uri="{FF2B5EF4-FFF2-40B4-BE49-F238E27FC236}">
              <a16:creationId xmlns:a16="http://schemas.microsoft.com/office/drawing/2014/main" id="{06AE5E4C-1BB5-4F5E-A372-5184355574DC}"/>
            </a:ext>
          </a:extLst>
        </xdr:cNvPr>
        <xdr:cNvCxnSpPr/>
      </xdr:nvCxnSpPr>
      <xdr:spPr>
        <a:xfrm>
          <a:off x="14592300" y="6540681"/>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13970</xdr:rowOff>
    </xdr:from>
    <xdr:to>
      <xdr:col>72</xdr:col>
      <xdr:colOff>38100</xdr:colOff>
      <xdr:row>37</xdr:row>
      <xdr:rowOff>115570</xdr:rowOff>
    </xdr:to>
    <xdr:sp macro="" textlink="">
      <xdr:nvSpPr>
        <xdr:cNvPr id="343" name="楕円 342">
          <a:extLst>
            <a:ext uri="{FF2B5EF4-FFF2-40B4-BE49-F238E27FC236}">
              <a16:creationId xmlns:a16="http://schemas.microsoft.com/office/drawing/2014/main" id="{F45A5671-7DA6-4887-890A-D1D4C5F410A3}"/>
            </a:ext>
          </a:extLst>
        </xdr:cNvPr>
        <xdr:cNvSpPr/>
      </xdr:nvSpPr>
      <xdr:spPr>
        <a:xfrm>
          <a:off x="13652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64770</xdr:rowOff>
    </xdr:from>
    <xdr:to>
      <xdr:col>76</xdr:col>
      <xdr:colOff>114300</xdr:colOff>
      <xdr:row>38</xdr:row>
      <xdr:rowOff>25581</xdr:rowOff>
    </xdr:to>
    <xdr:cxnSp macro="">
      <xdr:nvCxnSpPr>
        <xdr:cNvPr id="344" name="直線コネクタ 343">
          <a:extLst>
            <a:ext uri="{FF2B5EF4-FFF2-40B4-BE49-F238E27FC236}">
              <a16:creationId xmlns:a16="http://schemas.microsoft.com/office/drawing/2014/main" id="{1BB24148-7935-4C84-A3FD-E4404BB39A62}"/>
            </a:ext>
          </a:extLst>
        </xdr:cNvPr>
        <xdr:cNvCxnSpPr/>
      </xdr:nvCxnSpPr>
      <xdr:spPr>
        <a:xfrm>
          <a:off x="13703300" y="6408420"/>
          <a:ext cx="889000" cy="13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142966</xdr:rowOff>
    </xdr:from>
    <xdr:to>
      <xdr:col>67</xdr:col>
      <xdr:colOff>101600</xdr:colOff>
      <xdr:row>37</xdr:row>
      <xdr:rowOff>73116</xdr:rowOff>
    </xdr:to>
    <xdr:sp macro="" textlink="">
      <xdr:nvSpPr>
        <xdr:cNvPr id="345" name="楕円 344">
          <a:extLst>
            <a:ext uri="{FF2B5EF4-FFF2-40B4-BE49-F238E27FC236}">
              <a16:creationId xmlns:a16="http://schemas.microsoft.com/office/drawing/2014/main" id="{987C4989-AEB9-4387-99F8-8DD1B46B1041}"/>
            </a:ext>
          </a:extLst>
        </xdr:cNvPr>
        <xdr:cNvSpPr/>
      </xdr:nvSpPr>
      <xdr:spPr>
        <a:xfrm>
          <a:off x="12763500" y="631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22316</xdr:rowOff>
    </xdr:from>
    <xdr:to>
      <xdr:col>71</xdr:col>
      <xdr:colOff>177800</xdr:colOff>
      <xdr:row>37</xdr:row>
      <xdr:rowOff>64770</xdr:rowOff>
    </xdr:to>
    <xdr:cxnSp macro="">
      <xdr:nvCxnSpPr>
        <xdr:cNvPr id="346" name="直線コネクタ 345">
          <a:extLst>
            <a:ext uri="{FF2B5EF4-FFF2-40B4-BE49-F238E27FC236}">
              <a16:creationId xmlns:a16="http://schemas.microsoft.com/office/drawing/2014/main" id="{34C1CACB-DB8A-4576-8A0B-64DD7D874F52}"/>
            </a:ext>
          </a:extLst>
        </xdr:cNvPr>
        <xdr:cNvCxnSpPr/>
      </xdr:nvCxnSpPr>
      <xdr:spPr>
        <a:xfrm>
          <a:off x="12814300" y="636596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70774</xdr:rowOff>
    </xdr:from>
    <xdr:ext cx="405111" cy="259045"/>
    <xdr:sp macro="" textlink="">
      <xdr:nvSpPr>
        <xdr:cNvPr id="347" name="n_1aveValue【一般廃棄物処理施設】&#10;有形固定資産減価償却率">
          <a:extLst>
            <a:ext uri="{FF2B5EF4-FFF2-40B4-BE49-F238E27FC236}">
              <a16:creationId xmlns:a16="http://schemas.microsoft.com/office/drawing/2014/main" id="{6F399D65-EB9A-4701-BE55-6EF697A77ADE}"/>
            </a:ext>
          </a:extLst>
        </xdr:cNvPr>
        <xdr:cNvSpPr txBox="1"/>
      </xdr:nvSpPr>
      <xdr:spPr>
        <a:xfrm>
          <a:off x="15266044" y="675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59344</xdr:rowOff>
    </xdr:from>
    <xdr:ext cx="405111" cy="259045"/>
    <xdr:sp macro="" textlink="">
      <xdr:nvSpPr>
        <xdr:cNvPr id="348" name="n_2aveValue【一般廃棄物処理施設】&#10;有形固定資産減価償却率">
          <a:extLst>
            <a:ext uri="{FF2B5EF4-FFF2-40B4-BE49-F238E27FC236}">
              <a16:creationId xmlns:a16="http://schemas.microsoft.com/office/drawing/2014/main" id="{336BDF42-B072-4DF9-86A7-76115946B15E}"/>
            </a:ext>
          </a:extLst>
        </xdr:cNvPr>
        <xdr:cNvSpPr txBox="1"/>
      </xdr:nvSpPr>
      <xdr:spPr>
        <a:xfrm>
          <a:off x="14389744" y="674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100165</xdr:rowOff>
    </xdr:from>
    <xdr:ext cx="405111" cy="259045"/>
    <xdr:sp macro="" textlink="">
      <xdr:nvSpPr>
        <xdr:cNvPr id="349" name="n_3aveValue【一般廃棄物処理施設】&#10;有形固定資産減価償却率">
          <a:extLst>
            <a:ext uri="{FF2B5EF4-FFF2-40B4-BE49-F238E27FC236}">
              <a16:creationId xmlns:a16="http://schemas.microsoft.com/office/drawing/2014/main" id="{6EEBDF0A-8FF1-46E3-8522-C3DE9C0505B0}"/>
            </a:ext>
          </a:extLst>
        </xdr:cNvPr>
        <xdr:cNvSpPr txBox="1"/>
      </xdr:nvSpPr>
      <xdr:spPr>
        <a:xfrm>
          <a:off x="13500744" y="678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52812</xdr:rowOff>
    </xdr:from>
    <xdr:ext cx="405111" cy="259045"/>
    <xdr:sp macro="" textlink="">
      <xdr:nvSpPr>
        <xdr:cNvPr id="350" name="n_4aveValue【一般廃棄物処理施設】&#10;有形固定資産減価償却率">
          <a:extLst>
            <a:ext uri="{FF2B5EF4-FFF2-40B4-BE49-F238E27FC236}">
              <a16:creationId xmlns:a16="http://schemas.microsoft.com/office/drawing/2014/main" id="{68B9C7A6-76E8-4DE9-B37C-B9363AA292E1}"/>
            </a:ext>
          </a:extLst>
        </xdr:cNvPr>
        <xdr:cNvSpPr txBox="1"/>
      </xdr:nvSpPr>
      <xdr:spPr>
        <a:xfrm>
          <a:off x="12611744" y="673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151691</xdr:rowOff>
    </xdr:from>
    <xdr:ext cx="405111" cy="259045"/>
    <xdr:sp macro="" textlink="">
      <xdr:nvSpPr>
        <xdr:cNvPr id="351" name="n_1mainValue【一般廃棄物処理施設】&#10;有形固定資産減価償却率">
          <a:extLst>
            <a:ext uri="{FF2B5EF4-FFF2-40B4-BE49-F238E27FC236}">
              <a16:creationId xmlns:a16="http://schemas.microsoft.com/office/drawing/2014/main" id="{FC191F65-D0F6-4E1B-9475-FE697F22DA01}"/>
            </a:ext>
          </a:extLst>
        </xdr:cNvPr>
        <xdr:cNvSpPr txBox="1"/>
      </xdr:nvSpPr>
      <xdr:spPr>
        <a:xfrm>
          <a:off x="15266044" y="632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92908</xdr:rowOff>
    </xdr:from>
    <xdr:ext cx="405111" cy="259045"/>
    <xdr:sp macro="" textlink="">
      <xdr:nvSpPr>
        <xdr:cNvPr id="352" name="n_2mainValue【一般廃棄物処理施設】&#10;有形固定資産減価償却率">
          <a:extLst>
            <a:ext uri="{FF2B5EF4-FFF2-40B4-BE49-F238E27FC236}">
              <a16:creationId xmlns:a16="http://schemas.microsoft.com/office/drawing/2014/main" id="{FC4F381F-C1CC-49DC-8C00-F9C0159957DE}"/>
            </a:ext>
          </a:extLst>
        </xdr:cNvPr>
        <xdr:cNvSpPr txBox="1"/>
      </xdr:nvSpPr>
      <xdr:spPr>
        <a:xfrm>
          <a:off x="14389744" y="626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132097</xdr:rowOff>
    </xdr:from>
    <xdr:ext cx="405111" cy="259045"/>
    <xdr:sp macro="" textlink="">
      <xdr:nvSpPr>
        <xdr:cNvPr id="353" name="n_3mainValue【一般廃棄物処理施設】&#10;有形固定資産減価償却率">
          <a:extLst>
            <a:ext uri="{FF2B5EF4-FFF2-40B4-BE49-F238E27FC236}">
              <a16:creationId xmlns:a16="http://schemas.microsoft.com/office/drawing/2014/main" id="{425F61E5-833D-4EBA-A57F-37E002D8A1C0}"/>
            </a:ext>
          </a:extLst>
        </xdr:cNvPr>
        <xdr:cNvSpPr txBox="1"/>
      </xdr:nvSpPr>
      <xdr:spPr>
        <a:xfrm>
          <a:off x="13500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89643</xdr:rowOff>
    </xdr:from>
    <xdr:ext cx="405111" cy="259045"/>
    <xdr:sp macro="" textlink="">
      <xdr:nvSpPr>
        <xdr:cNvPr id="354" name="n_4mainValue【一般廃棄物処理施設】&#10;有形固定資産減価償却率">
          <a:extLst>
            <a:ext uri="{FF2B5EF4-FFF2-40B4-BE49-F238E27FC236}">
              <a16:creationId xmlns:a16="http://schemas.microsoft.com/office/drawing/2014/main" id="{5307244A-9620-46E4-B5A1-0A8531225742}"/>
            </a:ext>
          </a:extLst>
        </xdr:cNvPr>
        <xdr:cNvSpPr txBox="1"/>
      </xdr:nvSpPr>
      <xdr:spPr>
        <a:xfrm>
          <a:off x="12611744" y="609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a:extLst>
            <a:ext uri="{FF2B5EF4-FFF2-40B4-BE49-F238E27FC236}">
              <a16:creationId xmlns:a16="http://schemas.microsoft.com/office/drawing/2014/main" id="{9793A2A1-870A-4D74-91D1-64C9D51C267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a:extLst>
            <a:ext uri="{FF2B5EF4-FFF2-40B4-BE49-F238E27FC236}">
              <a16:creationId xmlns:a16="http://schemas.microsoft.com/office/drawing/2014/main" id="{4E7948C3-F4C4-44E2-BAC8-70B0C207C0A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a:extLst>
            <a:ext uri="{FF2B5EF4-FFF2-40B4-BE49-F238E27FC236}">
              <a16:creationId xmlns:a16="http://schemas.microsoft.com/office/drawing/2014/main" id="{EC482F73-E650-4609-8CD4-DFF0B453353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a:extLst>
            <a:ext uri="{FF2B5EF4-FFF2-40B4-BE49-F238E27FC236}">
              <a16:creationId xmlns:a16="http://schemas.microsoft.com/office/drawing/2014/main" id="{D3276DD0-7D48-4C5E-ACB2-47B6471D592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a:extLst>
            <a:ext uri="{FF2B5EF4-FFF2-40B4-BE49-F238E27FC236}">
              <a16:creationId xmlns:a16="http://schemas.microsoft.com/office/drawing/2014/main" id="{0E7F432D-B488-44D6-9D11-65F9283343C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a:extLst>
            <a:ext uri="{FF2B5EF4-FFF2-40B4-BE49-F238E27FC236}">
              <a16:creationId xmlns:a16="http://schemas.microsoft.com/office/drawing/2014/main" id="{4AF60898-FA3B-4F0E-BEFE-0D59BDBCBCA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a:extLst>
            <a:ext uri="{FF2B5EF4-FFF2-40B4-BE49-F238E27FC236}">
              <a16:creationId xmlns:a16="http://schemas.microsoft.com/office/drawing/2014/main" id="{99172202-C9EB-4A82-B49A-07132383802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a:extLst>
            <a:ext uri="{FF2B5EF4-FFF2-40B4-BE49-F238E27FC236}">
              <a16:creationId xmlns:a16="http://schemas.microsoft.com/office/drawing/2014/main" id="{367F7632-569C-4FBB-9DCC-732D3A78F1B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3" name="テキスト ボックス 362">
          <a:extLst>
            <a:ext uri="{FF2B5EF4-FFF2-40B4-BE49-F238E27FC236}">
              <a16:creationId xmlns:a16="http://schemas.microsoft.com/office/drawing/2014/main" id="{ABA711C5-612D-4CAB-B1B0-C4FD328136F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4" name="直線コネクタ 363">
          <a:extLst>
            <a:ext uri="{FF2B5EF4-FFF2-40B4-BE49-F238E27FC236}">
              <a16:creationId xmlns:a16="http://schemas.microsoft.com/office/drawing/2014/main" id="{1E2D596B-122D-4B98-8D40-941CE047E60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5" name="直線コネクタ 364">
          <a:extLst>
            <a:ext uri="{FF2B5EF4-FFF2-40B4-BE49-F238E27FC236}">
              <a16:creationId xmlns:a16="http://schemas.microsoft.com/office/drawing/2014/main" id="{50DEC9A6-B790-4DD5-90B5-BF21E2CE231E}"/>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66" name="テキスト ボックス 365">
          <a:extLst>
            <a:ext uri="{FF2B5EF4-FFF2-40B4-BE49-F238E27FC236}">
              <a16:creationId xmlns:a16="http://schemas.microsoft.com/office/drawing/2014/main" id="{6A530623-B000-4998-848E-F0721843A6B5}"/>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7" name="直線コネクタ 366">
          <a:extLst>
            <a:ext uri="{FF2B5EF4-FFF2-40B4-BE49-F238E27FC236}">
              <a16:creationId xmlns:a16="http://schemas.microsoft.com/office/drawing/2014/main" id="{383EC294-FBC2-41C8-844F-33D6F995DA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68" name="テキスト ボックス 367">
          <a:extLst>
            <a:ext uri="{FF2B5EF4-FFF2-40B4-BE49-F238E27FC236}">
              <a16:creationId xmlns:a16="http://schemas.microsoft.com/office/drawing/2014/main" id="{443F1D93-32E9-497E-9977-3A677B2A7408}"/>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9" name="直線コネクタ 368">
          <a:extLst>
            <a:ext uri="{FF2B5EF4-FFF2-40B4-BE49-F238E27FC236}">
              <a16:creationId xmlns:a16="http://schemas.microsoft.com/office/drawing/2014/main" id="{EBF183D6-8B29-4953-A92E-08817A8C1323}"/>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70" name="テキスト ボックス 369">
          <a:extLst>
            <a:ext uri="{FF2B5EF4-FFF2-40B4-BE49-F238E27FC236}">
              <a16:creationId xmlns:a16="http://schemas.microsoft.com/office/drawing/2014/main" id="{C49319EF-1BBD-49DA-A95A-D2B073BD2CB9}"/>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1" name="直線コネクタ 370">
          <a:extLst>
            <a:ext uri="{FF2B5EF4-FFF2-40B4-BE49-F238E27FC236}">
              <a16:creationId xmlns:a16="http://schemas.microsoft.com/office/drawing/2014/main" id="{4AA776CF-3A73-4833-884F-9DD695C7C118}"/>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72" name="テキスト ボックス 371">
          <a:extLst>
            <a:ext uri="{FF2B5EF4-FFF2-40B4-BE49-F238E27FC236}">
              <a16:creationId xmlns:a16="http://schemas.microsoft.com/office/drawing/2014/main" id="{19370F52-C298-49B3-8EE2-574CE7F26ABD}"/>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3" name="直線コネクタ 372">
          <a:extLst>
            <a:ext uri="{FF2B5EF4-FFF2-40B4-BE49-F238E27FC236}">
              <a16:creationId xmlns:a16="http://schemas.microsoft.com/office/drawing/2014/main" id="{21B5EA25-D931-4E0F-8CCC-3B43EDC47B78}"/>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374" name="テキスト ボックス 373">
          <a:extLst>
            <a:ext uri="{FF2B5EF4-FFF2-40B4-BE49-F238E27FC236}">
              <a16:creationId xmlns:a16="http://schemas.microsoft.com/office/drawing/2014/main" id="{307D5B18-0740-406D-9B4A-773C8B2A9FD6}"/>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5" name="直線コネクタ 374">
          <a:extLst>
            <a:ext uri="{FF2B5EF4-FFF2-40B4-BE49-F238E27FC236}">
              <a16:creationId xmlns:a16="http://schemas.microsoft.com/office/drawing/2014/main" id="{F77C38B0-F24E-453F-BE1B-5EF524FA74E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376" name="テキスト ボックス 375">
          <a:extLst>
            <a:ext uri="{FF2B5EF4-FFF2-40B4-BE49-F238E27FC236}">
              <a16:creationId xmlns:a16="http://schemas.microsoft.com/office/drawing/2014/main" id="{38F6754A-ACF1-44D9-902E-8FE71EF8A699}"/>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7" name="直線コネクタ 376">
          <a:extLst>
            <a:ext uri="{FF2B5EF4-FFF2-40B4-BE49-F238E27FC236}">
              <a16:creationId xmlns:a16="http://schemas.microsoft.com/office/drawing/2014/main" id="{2C4FFE83-1777-41C9-B9E7-097684B3728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8" name="テキスト ボックス 377">
          <a:extLst>
            <a:ext uri="{FF2B5EF4-FFF2-40B4-BE49-F238E27FC236}">
              <a16:creationId xmlns:a16="http://schemas.microsoft.com/office/drawing/2014/main" id="{2DA9146F-370C-4555-BE62-F88196178925}"/>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9" name="【一般廃棄物処理施設】&#10;一人当たり有形固定資産（償却資産）額グラフ枠">
          <a:extLst>
            <a:ext uri="{FF2B5EF4-FFF2-40B4-BE49-F238E27FC236}">
              <a16:creationId xmlns:a16="http://schemas.microsoft.com/office/drawing/2014/main" id="{EBAF9FB6-DF03-4F9E-AD1C-FB03D87E13E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111734</xdr:rowOff>
    </xdr:from>
    <xdr:to>
      <xdr:col>116</xdr:col>
      <xdr:colOff>62864</xdr:colOff>
      <xdr:row>42</xdr:row>
      <xdr:rowOff>84096</xdr:rowOff>
    </xdr:to>
    <xdr:cxnSp macro="">
      <xdr:nvCxnSpPr>
        <xdr:cNvPr id="380" name="直線コネクタ 379">
          <a:extLst>
            <a:ext uri="{FF2B5EF4-FFF2-40B4-BE49-F238E27FC236}">
              <a16:creationId xmlns:a16="http://schemas.microsoft.com/office/drawing/2014/main" id="{0BFD1B74-5A48-40E7-9901-D170ACE0A9FE}"/>
            </a:ext>
          </a:extLst>
        </xdr:cNvPr>
        <xdr:cNvCxnSpPr/>
      </xdr:nvCxnSpPr>
      <xdr:spPr>
        <a:xfrm flipV="1">
          <a:off x="22160864" y="5769584"/>
          <a:ext cx="0" cy="1515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87923</xdr:rowOff>
    </xdr:from>
    <xdr:ext cx="469744" cy="259045"/>
    <xdr:sp macro="" textlink="">
      <xdr:nvSpPr>
        <xdr:cNvPr id="381" name="【一般廃棄物処理施設】&#10;一人当たり有形固定資産（償却資産）額最小値テキスト">
          <a:extLst>
            <a:ext uri="{FF2B5EF4-FFF2-40B4-BE49-F238E27FC236}">
              <a16:creationId xmlns:a16="http://schemas.microsoft.com/office/drawing/2014/main" id="{5C2C8C56-3D17-426F-B18A-7B9E33D5FF2A}"/>
            </a:ext>
          </a:extLst>
        </xdr:cNvPr>
        <xdr:cNvSpPr txBox="1"/>
      </xdr:nvSpPr>
      <xdr:spPr>
        <a:xfrm>
          <a:off x="22199600" y="728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84096</xdr:rowOff>
    </xdr:from>
    <xdr:to>
      <xdr:col>116</xdr:col>
      <xdr:colOff>152400</xdr:colOff>
      <xdr:row>42</xdr:row>
      <xdr:rowOff>84096</xdr:rowOff>
    </xdr:to>
    <xdr:cxnSp macro="">
      <xdr:nvCxnSpPr>
        <xdr:cNvPr id="382" name="直線コネクタ 381">
          <a:extLst>
            <a:ext uri="{FF2B5EF4-FFF2-40B4-BE49-F238E27FC236}">
              <a16:creationId xmlns:a16="http://schemas.microsoft.com/office/drawing/2014/main" id="{0E67F96C-2426-47C6-85D0-0603F93FB789}"/>
            </a:ext>
          </a:extLst>
        </xdr:cNvPr>
        <xdr:cNvCxnSpPr/>
      </xdr:nvCxnSpPr>
      <xdr:spPr>
        <a:xfrm>
          <a:off x="22072600" y="7284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58411</xdr:rowOff>
    </xdr:from>
    <xdr:ext cx="599010" cy="259045"/>
    <xdr:sp macro="" textlink="">
      <xdr:nvSpPr>
        <xdr:cNvPr id="383" name="【一般廃棄物処理施設】&#10;一人当たり有形固定資産（償却資産）額最大値テキスト">
          <a:extLst>
            <a:ext uri="{FF2B5EF4-FFF2-40B4-BE49-F238E27FC236}">
              <a16:creationId xmlns:a16="http://schemas.microsoft.com/office/drawing/2014/main" id="{8E959A38-34C8-4275-B15D-97780ABFFAA0}"/>
            </a:ext>
          </a:extLst>
        </xdr:cNvPr>
        <xdr:cNvSpPr txBox="1"/>
      </xdr:nvSpPr>
      <xdr:spPr>
        <a:xfrm>
          <a:off x="22199600" y="554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111734</xdr:rowOff>
    </xdr:from>
    <xdr:to>
      <xdr:col>116</xdr:col>
      <xdr:colOff>152400</xdr:colOff>
      <xdr:row>33</xdr:row>
      <xdr:rowOff>111734</xdr:rowOff>
    </xdr:to>
    <xdr:cxnSp macro="">
      <xdr:nvCxnSpPr>
        <xdr:cNvPr id="384" name="直線コネクタ 383">
          <a:extLst>
            <a:ext uri="{FF2B5EF4-FFF2-40B4-BE49-F238E27FC236}">
              <a16:creationId xmlns:a16="http://schemas.microsoft.com/office/drawing/2014/main" id="{93BA8D77-E960-4BC0-BCD7-93F513A2EDF0}"/>
            </a:ext>
          </a:extLst>
        </xdr:cNvPr>
        <xdr:cNvCxnSpPr/>
      </xdr:nvCxnSpPr>
      <xdr:spPr>
        <a:xfrm>
          <a:off x="22072600" y="5769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21286</xdr:rowOff>
    </xdr:from>
    <xdr:ext cx="599010" cy="259045"/>
    <xdr:sp macro="" textlink="">
      <xdr:nvSpPr>
        <xdr:cNvPr id="385" name="【一般廃棄物処理施設】&#10;一人当たり有形固定資産（償却資産）額平均値テキスト">
          <a:extLst>
            <a:ext uri="{FF2B5EF4-FFF2-40B4-BE49-F238E27FC236}">
              <a16:creationId xmlns:a16="http://schemas.microsoft.com/office/drawing/2014/main" id="{3D670891-BA4C-4B71-94F4-D3C7841D8E1A}"/>
            </a:ext>
          </a:extLst>
        </xdr:cNvPr>
        <xdr:cNvSpPr txBox="1"/>
      </xdr:nvSpPr>
      <xdr:spPr>
        <a:xfrm>
          <a:off x="22199600" y="6707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169859</xdr:rowOff>
    </xdr:from>
    <xdr:to>
      <xdr:col>116</xdr:col>
      <xdr:colOff>114300</xdr:colOff>
      <xdr:row>40</xdr:row>
      <xdr:rowOff>100009</xdr:rowOff>
    </xdr:to>
    <xdr:sp macro="" textlink="">
      <xdr:nvSpPr>
        <xdr:cNvPr id="386" name="フローチャート: 判断 385">
          <a:extLst>
            <a:ext uri="{FF2B5EF4-FFF2-40B4-BE49-F238E27FC236}">
              <a16:creationId xmlns:a16="http://schemas.microsoft.com/office/drawing/2014/main" id="{816C42B6-5B8A-4335-B931-F69B1150F6FA}"/>
            </a:ext>
          </a:extLst>
        </xdr:cNvPr>
        <xdr:cNvSpPr/>
      </xdr:nvSpPr>
      <xdr:spPr>
        <a:xfrm>
          <a:off x="22110700" y="685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3461</xdr:rowOff>
    </xdr:from>
    <xdr:to>
      <xdr:col>112</xdr:col>
      <xdr:colOff>38100</xdr:colOff>
      <xdr:row>40</xdr:row>
      <xdr:rowOff>105061</xdr:rowOff>
    </xdr:to>
    <xdr:sp macro="" textlink="">
      <xdr:nvSpPr>
        <xdr:cNvPr id="387" name="フローチャート: 判断 386">
          <a:extLst>
            <a:ext uri="{FF2B5EF4-FFF2-40B4-BE49-F238E27FC236}">
              <a16:creationId xmlns:a16="http://schemas.microsoft.com/office/drawing/2014/main" id="{9D9FF7C7-60CB-40A3-82BE-30CF18095003}"/>
            </a:ext>
          </a:extLst>
        </xdr:cNvPr>
        <xdr:cNvSpPr/>
      </xdr:nvSpPr>
      <xdr:spPr>
        <a:xfrm>
          <a:off x="21272500" y="686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157283</xdr:rowOff>
    </xdr:from>
    <xdr:to>
      <xdr:col>107</xdr:col>
      <xdr:colOff>101600</xdr:colOff>
      <xdr:row>40</xdr:row>
      <xdr:rowOff>87433</xdr:rowOff>
    </xdr:to>
    <xdr:sp macro="" textlink="">
      <xdr:nvSpPr>
        <xdr:cNvPr id="388" name="フローチャート: 判断 387">
          <a:extLst>
            <a:ext uri="{FF2B5EF4-FFF2-40B4-BE49-F238E27FC236}">
              <a16:creationId xmlns:a16="http://schemas.microsoft.com/office/drawing/2014/main" id="{CEB04DB4-1889-44BB-AF00-EC1AA22ABC8B}"/>
            </a:ext>
          </a:extLst>
        </xdr:cNvPr>
        <xdr:cNvSpPr/>
      </xdr:nvSpPr>
      <xdr:spPr>
        <a:xfrm>
          <a:off x="20383500" y="6843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11508</xdr:rowOff>
    </xdr:from>
    <xdr:to>
      <xdr:col>102</xdr:col>
      <xdr:colOff>165100</xdr:colOff>
      <xdr:row>40</xdr:row>
      <xdr:rowOff>113108</xdr:rowOff>
    </xdr:to>
    <xdr:sp macro="" textlink="">
      <xdr:nvSpPr>
        <xdr:cNvPr id="389" name="フローチャート: 判断 388">
          <a:extLst>
            <a:ext uri="{FF2B5EF4-FFF2-40B4-BE49-F238E27FC236}">
              <a16:creationId xmlns:a16="http://schemas.microsoft.com/office/drawing/2014/main" id="{481B16FA-917E-46C4-B95C-844C6C13D269}"/>
            </a:ext>
          </a:extLst>
        </xdr:cNvPr>
        <xdr:cNvSpPr/>
      </xdr:nvSpPr>
      <xdr:spPr>
        <a:xfrm>
          <a:off x="19494500" y="686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17706</xdr:rowOff>
    </xdr:from>
    <xdr:to>
      <xdr:col>98</xdr:col>
      <xdr:colOff>38100</xdr:colOff>
      <xdr:row>40</xdr:row>
      <xdr:rowOff>119306</xdr:rowOff>
    </xdr:to>
    <xdr:sp macro="" textlink="">
      <xdr:nvSpPr>
        <xdr:cNvPr id="390" name="フローチャート: 判断 389">
          <a:extLst>
            <a:ext uri="{FF2B5EF4-FFF2-40B4-BE49-F238E27FC236}">
              <a16:creationId xmlns:a16="http://schemas.microsoft.com/office/drawing/2014/main" id="{3FE5FFF8-29FF-4819-9F9B-121590CC4A79}"/>
            </a:ext>
          </a:extLst>
        </xdr:cNvPr>
        <xdr:cNvSpPr/>
      </xdr:nvSpPr>
      <xdr:spPr>
        <a:xfrm>
          <a:off x="18605500" y="687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4B1B5194-CE66-41A5-89AD-FA8A3CD6B50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D077B147-7A78-4543-8CD6-8CCB744E25A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25304CC6-024A-44D8-9C0C-9E72F07A0AF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99D6A5BA-5C97-42A2-B2ED-096B861BD3F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82572F92-50C3-4A0E-9FBD-3423FCD92B4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66884</xdr:rowOff>
    </xdr:from>
    <xdr:to>
      <xdr:col>116</xdr:col>
      <xdr:colOff>114300</xdr:colOff>
      <xdr:row>41</xdr:row>
      <xdr:rowOff>168484</xdr:rowOff>
    </xdr:to>
    <xdr:sp macro="" textlink="">
      <xdr:nvSpPr>
        <xdr:cNvPr id="396" name="楕円 395">
          <a:extLst>
            <a:ext uri="{FF2B5EF4-FFF2-40B4-BE49-F238E27FC236}">
              <a16:creationId xmlns:a16="http://schemas.microsoft.com/office/drawing/2014/main" id="{9DD520B0-79A3-454A-BE52-76B3A72F95C9}"/>
            </a:ext>
          </a:extLst>
        </xdr:cNvPr>
        <xdr:cNvSpPr/>
      </xdr:nvSpPr>
      <xdr:spPr>
        <a:xfrm>
          <a:off x="22110700" y="709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45311</xdr:rowOff>
    </xdr:from>
    <xdr:ext cx="534377" cy="259045"/>
    <xdr:sp macro="" textlink="">
      <xdr:nvSpPr>
        <xdr:cNvPr id="397" name="【一般廃棄物処理施設】&#10;一人当たり有形固定資産（償却資産）額該当値テキスト">
          <a:extLst>
            <a:ext uri="{FF2B5EF4-FFF2-40B4-BE49-F238E27FC236}">
              <a16:creationId xmlns:a16="http://schemas.microsoft.com/office/drawing/2014/main" id="{E75D6CE9-9072-4DD4-8508-4A2523434228}"/>
            </a:ext>
          </a:extLst>
        </xdr:cNvPr>
        <xdr:cNvSpPr txBox="1"/>
      </xdr:nvSpPr>
      <xdr:spPr>
        <a:xfrm>
          <a:off x="22199600" y="7074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68935</xdr:rowOff>
    </xdr:from>
    <xdr:to>
      <xdr:col>112</xdr:col>
      <xdr:colOff>38100</xdr:colOff>
      <xdr:row>41</xdr:row>
      <xdr:rowOff>170535</xdr:rowOff>
    </xdr:to>
    <xdr:sp macro="" textlink="">
      <xdr:nvSpPr>
        <xdr:cNvPr id="398" name="楕円 397">
          <a:extLst>
            <a:ext uri="{FF2B5EF4-FFF2-40B4-BE49-F238E27FC236}">
              <a16:creationId xmlns:a16="http://schemas.microsoft.com/office/drawing/2014/main" id="{E51C0906-DDEC-482B-A076-E7F6651FA774}"/>
            </a:ext>
          </a:extLst>
        </xdr:cNvPr>
        <xdr:cNvSpPr/>
      </xdr:nvSpPr>
      <xdr:spPr>
        <a:xfrm>
          <a:off x="21272500" y="709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117684</xdr:rowOff>
    </xdr:from>
    <xdr:to>
      <xdr:col>116</xdr:col>
      <xdr:colOff>63500</xdr:colOff>
      <xdr:row>41</xdr:row>
      <xdr:rowOff>119735</xdr:rowOff>
    </xdr:to>
    <xdr:cxnSp macro="">
      <xdr:nvCxnSpPr>
        <xdr:cNvPr id="399" name="直線コネクタ 398">
          <a:extLst>
            <a:ext uri="{FF2B5EF4-FFF2-40B4-BE49-F238E27FC236}">
              <a16:creationId xmlns:a16="http://schemas.microsoft.com/office/drawing/2014/main" id="{79F557C5-2E6E-4A8A-ABE4-E4848205441E}"/>
            </a:ext>
          </a:extLst>
        </xdr:cNvPr>
        <xdr:cNvCxnSpPr/>
      </xdr:nvCxnSpPr>
      <xdr:spPr>
        <a:xfrm flipV="1">
          <a:off x="21323300" y="7147134"/>
          <a:ext cx="838200" cy="2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71179</xdr:rowOff>
    </xdr:from>
    <xdr:to>
      <xdr:col>107</xdr:col>
      <xdr:colOff>101600</xdr:colOff>
      <xdr:row>42</xdr:row>
      <xdr:rowOff>1329</xdr:rowOff>
    </xdr:to>
    <xdr:sp macro="" textlink="">
      <xdr:nvSpPr>
        <xdr:cNvPr id="400" name="楕円 399">
          <a:extLst>
            <a:ext uri="{FF2B5EF4-FFF2-40B4-BE49-F238E27FC236}">
              <a16:creationId xmlns:a16="http://schemas.microsoft.com/office/drawing/2014/main" id="{52957278-F227-4578-ADF7-AACC9B80EE19}"/>
            </a:ext>
          </a:extLst>
        </xdr:cNvPr>
        <xdr:cNvSpPr/>
      </xdr:nvSpPr>
      <xdr:spPr>
        <a:xfrm>
          <a:off x="20383500" y="710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119735</xdr:rowOff>
    </xdr:from>
    <xdr:to>
      <xdr:col>111</xdr:col>
      <xdr:colOff>177800</xdr:colOff>
      <xdr:row>41</xdr:row>
      <xdr:rowOff>121979</xdr:rowOff>
    </xdr:to>
    <xdr:cxnSp macro="">
      <xdr:nvCxnSpPr>
        <xdr:cNvPr id="401" name="直線コネクタ 400">
          <a:extLst>
            <a:ext uri="{FF2B5EF4-FFF2-40B4-BE49-F238E27FC236}">
              <a16:creationId xmlns:a16="http://schemas.microsoft.com/office/drawing/2014/main" id="{4E0C2B1A-9BC1-4955-B7A2-77123253D564}"/>
            </a:ext>
          </a:extLst>
        </xdr:cNvPr>
        <xdr:cNvCxnSpPr/>
      </xdr:nvCxnSpPr>
      <xdr:spPr>
        <a:xfrm flipV="1">
          <a:off x="20434300" y="7149185"/>
          <a:ext cx="889000" cy="2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42</xdr:row>
      <xdr:rowOff>36317</xdr:rowOff>
    </xdr:from>
    <xdr:to>
      <xdr:col>102</xdr:col>
      <xdr:colOff>165100</xdr:colOff>
      <xdr:row>42</xdr:row>
      <xdr:rowOff>137917</xdr:rowOff>
    </xdr:to>
    <xdr:sp macro="" textlink="">
      <xdr:nvSpPr>
        <xdr:cNvPr id="402" name="楕円 401">
          <a:extLst>
            <a:ext uri="{FF2B5EF4-FFF2-40B4-BE49-F238E27FC236}">
              <a16:creationId xmlns:a16="http://schemas.microsoft.com/office/drawing/2014/main" id="{E26B71A7-B8C7-4D84-BF95-18550F4D0676}"/>
            </a:ext>
          </a:extLst>
        </xdr:cNvPr>
        <xdr:cNvSpPr/>
      </xdr:nvSpPr>
      <xdr:spPr>
        <a:xfrm>
          <a:off x="19494500" y="723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121979</xdr:rowOff>
    </xdr:from>
    <xdr:to>
      <xdr:col>107</xdr:col>
      <xdr:colOff>50800</xdr:colOff>
      <xdr:row>42</xdr:row>
      <xdr:rowOff>87117</xdr:rowOff>
    </xdr:to>
    <xdr:cxnSp macro="">
      <xdr:nvCxnSpPr>
        <xdr:cNvPr id="403" name="直線コネクタ 402">
          <a:extLst>
            <a:ext uri="{FF2B5EF4-FFF2-40B4-BE49-F238E27FC236}">
              <a16:creationId xmlns:a16="http://schemas.microsoft.com/office/drawing/2014/main" id="{C7100A1B-9D3F-4F27-B977-970C3D1C2D4B}"/>
            </a:ext>
          </a:extLst>
        </xdr:cNvPr>
        <xdr:cNvCxnSpPr/>
      </xdr:nvCxnSpPr>
      <xdr:spPr>
        <a:xfrm flipV="1">
          <a:off x="19545300" y="7151429"/>
          <a:ext cx="889000" cy="136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42</xdr:row>
      <xdr:rowOff>36454</xdr:rowOff>
    </xdr:from>
    <xdr:to>
      <xdr:col>98</xdr:col>
      <xdr:colOff>38100</xdr:colOff>
      <xdr:row>42</xdr:row>
      <xdr:rowOff>138054</xdr:rowOff>
    </xdr:to>
    <xdr:sp macro="" textlink="">
      <xdr:nvSpPr>
        <xdr:cNvPr id="404" name="楕円 403">
          <a:extLst>
            <a:ext uri="{FF2B5EF4-FFF2-40B4-BE49-F238E27FC236}">
              <a16:creationId xmlns:a16="http://schemas.microsoft.com/office/drawing/2014/main" id="{8544B850-85EA-4946-B0F9-E15F8B4BF608}"/>
            </a:ext>
          </a:extLst>
        </xdr:cNvPr>
        <xdr:cNvSpPr/>
      </xdr:nvSpPr>
      <xdr:spPr>
        <a:xfrm>
          <a:off x="18605500" y="723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87117</xdr:rowOff>
    </xdr:from>
    <xdr:to>
      <xdr:col>102</xdr:col>
      <xdr:colOff>114300</xdr:colOff>
      <xdr:row>42</xdr:row>
      <xdr:rowOff>87254</xdr:rowOff>
    </xdr:to>
    <xdr:cxnSp macro="">
      <xdr:nvCxnSpPr>
        <xdr:cNvPr id="405" name="直線コネクタ 404">
          <a:extLst>
            <a:ext uri="{FF2B5EF4-FFF2-40B4-BE49-F238E27FC236}">
              <a16:creationId xmlns:a16="http://schemas.microsoft.com/office/drawing/2014/main" id="{F726920A-1FE1-45B0-99DF-9EF21C0A9BF0}"/>
            </a:ext>
          </a:extLst>
        </xdr:cNvPr>
        <xdr:cNvCxnSpPr/>
      </xdr:nvCxnSpPr>
      <xdr:spPr>
        <a:xfrm flipV="1">
          <a:off x="18656300" y="7288017"/>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121588</xdr:rowOff>
    </xdr:from>
    <xdr:ext cx="599010" cy="259045"/>
    <xdr:sp macro="" textlink="">
      <xdr:nvSpPr>
        <xdr:cNvPr id="406" name="n_1aveValue【一般廃棄物処理施設】&#10;一人当たり有形固定資産（償却資産）額">
          <a:extLst>
            <a:ext uri="{FF2B5EF4-FFF2-40B4-BE49-F238E27FC236}">
              <a16:creationId xmlns:a16="http://schemas.microsoft.com/office/drawing/2014/main" id="{90BF6DC4-FB96-4221-8758-342BDA262B14}"/>
            </a:ext>
          </a:extLst>
        </xdr:cNvPr>
        <xdr:cNvSpPr txBox="1"/>
      </xdr:nvSpPr>
      <xdr:spPr>
        <a:xfrm>
          <a:off x="21011095" y="6636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103960</xdr:rowOff>
    </xdr:from>
    <xdr:ext cx="599010" cy="259045"/>
    <xdr:sp macro="" textlink="">
      <xdr:nvSpPr>
        <xdr:cNvPr id="407" name="n_2aveValue【一般廃棄物処理施設】&#10;一人当たり有形固定資産（償却資産）額">
          <a:extLst>
            <a:ext uri="{FF2B5EF4-FFF2-40B4-BE49-F238E27FC236}">
              <a16:creationId xmlns:a16="http://schemas.microsoft.com/office/drawing/2014/main" id="{1D7707BA-63FB-4A02-A985-B4EBCA8D0C01}"/>
            </a:ext>
          </a:extLst>
        </xdr:cNvPr>
        <xdr:cNvSpPr txBox="1"/>
      </xdr:nvSpPr>
      <xdr:spPr>
        <a:xfrm>
          <a:off x="20134795" y="6619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129635</xdr:rowOff>
    </xdr:from>
    <xdr:ext cx="599010" cy="259045"/>
    <xdr:sp macro="" textlink="">
      <xdr:nvSpPr>
        <xdr:cNvPr id="408" name="n_3aveValue【一般廃棄物処理施設】&#10;一人当たり有形固定資産（償却資産）額">
          <a:extLst>
            <a:ext uri="{FF2B5EF4-FFF2-40B4-BE49-F238E27FC236}">
              <a16:creationId xmlns:a16="http://schemas.microsoft.com/office/drawing/2014/main" id="{2BBF60A2-0AA4-41E5-B1AA-4EF8057572BC}"/>
            </a:ext>
          </a:extLst>
        </xdr:cNvPr>
        <xdr:cNvSpPr txBox="1"/>
      </xdr:nvSpPr>
      <xdr:spPr>
        <a:xfrm>
          <a:off x="19245795" y="6644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135833</xdr:rowOff>
    </xdr:from>
    <xdr:ext cx="599010" cy="259045"/>
    <xdr:sp macro="" textlink="">
      <xdr:nvSpPr>
        <xdr:cNvPr id="409" name="n_4aveValue【一般廃棄物処理施設】&#10;一人当たり有形固定資産（償却資産）額">
          <a:extLst>
            <a:ext uri="{FF2B5EF4-FFF2-40B4-BE49-F238E27FC236}">
              <a16:creationId xmlns:a16="http://schemas.microsoft.com/office/drawing/2014/main" id="{A9433563-549E-48D8-8453-4C5EFBC94114}"/>
            </a:ext>
          </a:extLst>
        </xdr:cNvPr>
        <xdr:cNvSpPr txBox="1"/>
      </xdr:nvSpPr>
      <xdr:spPr>
        <a:xfrm>
          <a:off x="18356795" y="6650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161662</xdr:rowOff>
    </xdr:from>
    <xdr:ext cx="534377" cy="259045"/>
    <xdr:sp macro="" textlink="">
      <xdr:nvSpPr>
        <xdr:cNvPr id="410" name="n_1mainValue【一般廃棄物処理施設】&#10;一人当たり有形固定資産（償却資産）額">
          <a:extLst>
            <a:ext uri="{FF2B5EF4-FFF2-40B4-BE49-F238E27FC236}">
              <a16:creationId xmlns:a16="http://schemas.microsoft.com/office/drawing/2014/main" id="{A18F3F0D-85C4-416D-B77F-B5F36A387577}"/>
            </a:ext>
          </a:extLst>
        </xdr:cNvPr>
        <xdr:cNvSpPr txBox="1"/>
      </xdr:nvSpPr>
      <xdr:spPr>
        <a:xfrm>
          <a:off x="21043411" y="719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163906</xdr:rowOff>
    </xdr:from>
    <xdr:ext cx="534377" cy="259045"/>
    <xdr:sp macro="" textlink="">
      <xdr:nvSpPr>
        <xdr:cNvPr id="411" name="n_2mainValue【一般廃棄物処理施設】&#10;一人当たり有形固定資産（償却資産）額">
          <a:extLst>
            <a:ext uri="{FF2B5EF4-FFF2-40B4-BE49-F238E27FC236}">
              <a16:creationId xmlns:a16="http://schemas.microsoft.com/office/drawing/2014/main" id="{1BD3D2A3-FA26-4824-BB33-F6C6A10C471B}"/>
            </a:ext>
          </a:extLst>
        </xdr:cNvPr>
        <xdr:cNvSpPr txBox="1"/>
      </xdr:nvSpPr>
      <xdr:spPr>
        <a:xfrm>
          <a:off x="20167111" y="719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42</xdr:row>
      <xdr:rowOff>129044</xdr:rowOff>
    </xdr:from>
    <xdr:ext cx="469744" cy="259045"/>
    <xdr:sp macro="" textlink="">
      <xdr:nvSpPr>
        <xdr:cNvPr id="412" name="n_3mainValue【一般廃棄物処理施設】&#10;一人当たり有形固定資産（償却資産）額">
          <a:extLst>
            <a:ext uri="{FF2B5EF4-FFF2-40B4-BE49-F238E27FC236}">
              <a16:creationId xmlns:a16="http://schemas.microsoft.com/office/drawing/2014/main" id="{BDC121FA-DC25-4E04-A8C7-6863213D4598}"/>
            </a:ext>
          </a:extLst>
        </xdr:cNvPr>
        <xdr:cNvSpPr txBox="1"/>
      </xdr:nvSpPr>
      <xdr:spPr>
        <a:xfrm>
          <a:off x="19310428" y="732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42</xdr:row>
      <xdr:rowOff>129181</xdr:rowOff>
    </xdr:from>
    <xdr:ext cx="469744" cy="259045"/>
    <xdr:sp macro="" textlink="">
      <xdr:nvSpPr>
        <xdr:cNvPr id="413" name="n_4mainValue【一般廃棄物処理施設】&#10;一人当たり有形固定資産（償却資産）額">
          <a:extLst>
            <a:ext uri="{FF2B5EF4-FFF2-40B4-BE49-F238E27FC236}">
              <a16:creationId xmlns:a16="http://schemas.microsoft.com/office/drawing/2014/main" id="{5CE6FB8A-40D0-431B-9BFD-7303297220E2}"/>
            </a:ext>
          </a:extLst>
        </xdr:cNvPr>
        <xdr:cNvSpPr txBox="1"/>
      </xdr:nvSpPr>
      <xdr:spPr>
        <a:xfrm>
          <a:off x="18421428" y="7330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4" name="正方形/長方形 413">
          <a:extLst>
            <a:ext uri="{FF2B5EF4-FFF2-40B4-BE49-F238E27FC236}">
              <a16:creationId xmlns:a16="http://schemas.microsoft.com/office/drawing/2014/main" id="{2DA5B688-1AAA-4E08-A1AB-D4CDB8DB301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5" name="正方形/長方形 414">
          <a:extLst>
            <a:ext uri="{FF2B5EF4-FFF2-40B4-BE49-F238E27FC236}">
              <a16:creationId xmlns:a16="http://schemas.microsoft.com/office/drawing/2014/main" id="{C8C3C9DE-E22F-4912-8A83-B0E04F54905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6" name="正方形/長方形 415">
          <a:extLst>
            <a:ext uri="{FF2B5EF4-FFF2-40B4-BE49-F238E27FC236}">
              <a16:creationId xmlns:a16="http://schemas.microsoft.com/office/drawing/2014/main" id="{2BD996DB-E5E1-4007-B613-D6FB6281E63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7" name="正方形/長方形 416">
          <a:extLst>
            <a:ext uri="{FF2B5EF4-FFF2-40B4-BE49-F238E27FC236}">
              <a16:creationId xmlns:a16="http://schemas.microsoft.com/office/drawing/2014/main" id="{41BE6FC7-8ADF-4A1A-A8F1-E144BFCBB7C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8" name="正方形/長方形 417">
          <a:extLst>
            <a:ext uri="{FF2B5EF4-FFF2-40B4-BE49-F238E27FC236}">
              <a16:creationId xmlns:a16="http://schemas.microsoft.com/office/drawing/2014/main" id="{A6863C12-F1BF-4617-83D6-963A3DA0A78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9" name="正方形/長方形 418">
          <a:extLst>
            <a:ext uri="{FF2B5EF4-FFF2-40B4-BE49-F238E27FC236}">
              <a16:creationId xmlns:a16="http://schemas.microsoft.com/office/drawing/2014/main" id="{52153B94-5A72-4B08-AFC3-2CE6EEA4EC1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0" name="正方形/長方形 419">
          <a:extLst>
            <a:ext uri="{FF2B5EF4-FFF2-40B4-BE49-F238E27FC236}">
              <a16:creationId xmlns:a16="http://schemas.microsoft.com/office/drawing/2014/main" id="{BBDEA000-7F0B-4C77-AD29-04F6B8906E5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1" name="正方形/長方形 420">
          <a:extLst>
            <a:ext uri="{FF2B5EF4-FFF2-40B4-BE49-F238E27FC236}">
              <a16:creationId xmlns:a16="http://schemas.microsoft.com/office/drawing/2014/main" id="{0209ECAA-3D9D-4DB6-80C5-3473B906471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2" name="テキスト ボックス 421">
          <a:extLst>
            <a:ext uri="{FF2B5EF4-FFF2-40B4-BE49-F238E27FC236}">
              <a16:creationId xmlns:a16="http://schemas.microsoft.com/office/drawing/2014/main" id="{318E6015-C26D-4AD4-9E52-A75933E38C1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3" name="直線コネクタ 422">
          <a:extLst>
            <a:ext uri="{FF2B5EF4-FFF2-40B4-BE49-F238E27FC236}">
              <a16:creationId xmlns:a16="http://schemas.microsoft.com/office/drawing/2014/main" id="{EF3E78C9-F6FF-4D79-98B4-BE70512B1C5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4" name="テキスト ボックス 423">
          <a:extLst>
            <a:ext uri="{FF2B5EF4-FFF2-40B4-BE49-F238E27FC236}">
              <a16:creationId xmlns:a16="http://schemas.microsoft.com/office/drawing/2014/main" id="{5596C528-E2E2-4A94-A511-3CA4AD17385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5" name="直線コネクタ 424">
          <a:extLst>
            <a:ext uri="{FF2B5EF4-FFF2-40B4-BE49-F238E27FC236}">
              <a16:creationId xmlns:a16="http://schemas.microsoft.com/office/drawing/2014/main" id="{ACD5FCEC-2954-4E12-838B-6E7A5530C112}"/>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6" name="テキスト ボックス 425">
          <a:extLst>
            <a:ext uri="{FF2B5EF4-FFF2-40B4-BE49-F238E27FC236}">
              <a16:creationId xmlns:a16="http://schemas.microsoft.com/office/drawing/2014/main" id="{42329AD0-A41B-4570-833A-B5651548293B}"/>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7" name="直線コネクタ 426">
          <a:extLst>
            <a:ext uri="{FF2B5EF4-FFF2-40B4-BE49-F238E27FC236}">
              <a16:creationId xmlns:a16="http://schemas.microsoft.com/office/drawing/2014/main" id="{40022531-6BD4-4BF9-AE4D-3502D03CC5FE}"/>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8" name="テキスト ボックス 427">
          <a:extLst>
            <a:ext uri="{FF2B5EF4-FFF2-40B4-BE49-F238E27FC236}">
              <a16:creationId xmlns:a16="http://schemas.microsoft.com/office/drawing/2014/main" id="{04963B60-FEC1-4645-B345-4ADD58A6AF91}"/>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9" name="直線コネクタ 428">
          <a:extLst>
            <a:ext uri="{FF2B5EF4-FFF2-40B4-BE49-F238E27FC236}">
              <a16:creationId xmlns:a16="http://schemas.microsoft.com/office/drawing/2014/main" id="{4875F378-AAB8-433F-ABD8-CF176CAEF218}"/>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0" name="テキスト ボックス 429">
          <a:extLst>
            <a:ext uri="{FF2B5EF4-FFF2-40B4-BE49-F238E27FC236}">
              <a16:creationId xmlns:a16="http://schemas.microsoft.com/office/drawing/2014/main" id="{0718F8B1-2C19-47CD-BF0A-DAAFB32597C6}"/>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1" name="直線コネクタ 430">
          <a:extLst>
            <a:ext uri="{FF2B5EF4-FFF2-40B4-BE49-F238E27FC236}">
              <a16:creationId xmlns:a16="http://schemas.microsoft.com/office/drawing/2014/main" id="{0435DD48-7036-4F4A-A283-1F32B15B1C49}"/>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2" name="テキスト ボックス 431">
          <a:extLst>
            <a:ext uri="{FF2B5EF4-FFF2-40B4-BE49-F238E27FC236}">
              <a16:creationId xmlns:a16="http://schemas.microsoft.com/office/drawing/2014/main" id="{9F6A6058-1913-44FB-9494-2EA841B080C7}"/>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3" name="直線コネクタ 432">
          <a:extLst>
            <a:ext uri="{FF2B5EF4-FFF2-40B4-BE49-F238E27FC236}">
              <a16:creationId xmlns:a16="http://schemas.microsoft.com/office/drawing/2014/main" id="{15BA65E1-2458-4AC8-BEA0-CA80BA7A3554}"/>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4" name="テキスト ボックス 433">
          <a:extLst>
            <a:ext uri="{FF2B5EF4-FFF2-40B4-BE49-F238E27FC236}">
              <a16:creationId xmlns:a16="http://schemas.microsoft.com/office/drawing/2014/main" id="{8B10366F-9DF8-4A69-A145-D9A86C9F0153}"/>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a:extLst>
            <a:ext uri="{FF2B5EF4-FFF2-40B4-BE49-F238E27FC236}">
              <a16:creationId xmlns:a16="http://schemas.microsoft.com/office/drawing/2014/main" id="{5EDF2B46-C63D-4337-AD44-AD7BBE48478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6" name="テキスト ボックス 435">
          <a:extLst>
            <a:ext uri="{FF2B5EF4-FFF2-40B4-BE49-F238E27FC236}">
              <a16:creationId xmlns:a16="http://schemas.microsoft.com/office/drawing/2014/main" id="{7B39BE30-92CE-4574-86C3-0FF370B552E6}"/>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7" name="【保健センター・保健所】&#10;有形固定資産減価償却率グラフ枠">
          <a:extLst>
            <a:ext uri="{FF2B5EF4-FFF2-40B4-BE49-F238E27FC236}">
              <a16:creationId xmlns:a16="http://schemas.microsoft.com/office/drawing/2014/main" id="{0AB111BD-10C7-40FC-9C51-A45DACB282E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139065</xdr:rowOff>
    </xdr:from>
    <xdr:to>
      <xdr:col>85</xdr:col>
      <xdr:colOff>126364</xdr:colOff>
      <xdr:row>64</xdr:row>
      <xdr:rowOff>38100</xdr:rowOff>
    </xdr:to>
    <xdr:cxnSp macro="">
      <xdr:nvCxnSpPr>
        <xdr:cNvPr id="438" name="直線コネクタ 437">
          <a:extLst>
            <a:ext uri="{FF2B5EF4-FFF2-40B4-BE49-F238E27FC236}">
              <a16:creationId xmlns:a16="http://schemas.microsoft.com/office/drawing/2014/main" id="{7241285D-000F-446C-875C-A142F6FEE0BB}"/>
            </a:ext>
          </a:extLst>
        </xdr:cNvPr>
        <xdr:cNvCxnSpPr/>
      </xdr:nvCxnSpPr>
      <xdr:spPr>
        <a:xfrm flipV="1">
          <a:off x="16318864" y="9740265"/>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41927</xdr:rowOff>
    </xdr:from>
    <xdr:ext cx="405111" cy="259045"/>
    <xdr:sp macro="" textlink="">
      <xdr:nvSpPr>
        <xdr:cNvPr id="439" name="【保健センター・保健所】&#10;有形固定資産減価償却率最小値テキスト">
          <a:extLst>
            <a:ext uri="{FF2B5EF4-FFF2-40B4-BE49-F238E27FC236}">
              <a16:creationId xmlns:a16="http://schemas.microsoft.com/office/drawing/2014/main" id="{A527170C-AC06-44B7-8D41-6254AF18B67A}"/>
            </a:ext>
          </a:extLst>
        </xdr:cNvPr>
        <xdr:cNvSpPr txBox="1"/>
      </xdr:nvSpPr>
      <xdr:spPr>
        <a:xfrm>
          <a:off x="16357600"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38100</xdr:rowOff>
    </xdr:from>
    <xdr:to>
      <xdr:col>86</xdr:col>
      <xdr:colOff>25400</xdr:colOff>
      <xdr:row>64</xdr:row>
      <xdr:rowOff>38100</xdr:rowOff>
    </xdr:to>
    <xdr:cxnSp macro="">
      <xdr:nvCxnSpPr>
        <xdr:cNvPr id="440" name="直線コネクタ 439">
          <a:extLst>
            <a:ext uri="{FF2B5EF4-FFF2-40B4-BE49-F238E27FC236}">
              <a16:creationId xmlns:a16="http://schemas.microsoft.com/office/drawing/2014/main" id="{9FDC406E-F55A-4790-838D-21FEEBFF4A13}"/>
            </a:ext>
          </a:extLst>
        </xdr:cNvPr>
        <xdr:cNvCxnSpPr/>
      </xdr:nvCxnSpPr>
      <xdr:spPr>
        <a:xfrm>
          <a:off x="16230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85742</xdr:rowOff>
    </xdr:from>
    <xdr:ext cx="405111" cy="259045"/>
    <xdr:sp macro="" textlink="">
      <xdr:nvSpPr>
        <xdr:cNvPr id="441" name="【保健センター・保健所】&#10;有形固定資産減価償却率最大値テキスト">
          <a:extLst>
            <a:ext uri="{FF2B5EF4-FFF2-40B4-BE49-F238E27FC236}">
              <a16:creationId xmlns:a16="http://schemas.microsoft.com/office/drawing/2014/main" id="{59B88C9D-31FD-4689-BF03-68C855948DB2}"/>
            </a:ext>
          </a:extLst>
        </xdr:cNvPr>
        <xdr:cNvSpPr txBox="1"/>
      </xdr:nvSpPr>
      <xdr:spPr>
        <a:xfrm>
          <a:off x="16357600" y="951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139065</xdr:rowOff>
    </xdr:from>
    <xdr:to>
      <xdr:col>86</xdr:col>
      <xdr:colOff>25400</xdr:colOff>
      <xdr:row>56</xdr:row>
      <xdr:rowOff>139065</xdr:rowOff>
    </xdr:to>
    <xdr:cxnSp macro="">
      <xdr:nvCxnSpPr>
        <xdr:cNvPr id="442" name="直線コネクタ 441">
          <a:extLst>
            <a:ext uri="{FF2B5EF4-FFF2-40B4-BE49-F238E27FC236}">
              <a16:creationId xmlns:a16="http://schemas.microsoft.com/office/drawing/2014/main" id="{37808ECF-7403-49A8-B3AD-078E5BF349E1}"/>
            </a:ext>
          </a:extLst>
        </xdr:cNvPr>
        <xdr:cNvCxnSpPr/>
      </xdr:nvCxnSpPr>
      <xdr:spPr>
        <a:xfrm>
          <a:off x="16230600" y="974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137177</xdr:rowOff>
    </xdr:from>
    <xdr:ext cx="405111" cy="259045"/>
    <xdr:sp macro="" textlink="">
      <xdr:nvSpPr>
        <xdr:cNvPr id="443" name="【保健センター・保健所】&#10;有形固定資産減価償却率平均値テキスト">
          <a:extLst>
            <a:ext uri="{FF2B5EF4-FFF2-40B4-BE49-F238E27FC236}">
              <a16:creationId xmlns:a16="http://schemas.microsoft.com/office/drawing/2014/main" id="{B1E90F28-5E6B-403E-BEF2-0137F9BDB18D}"/>
            </a:ext>
          </a:extLst>
        </xdr:cNvPr>
        <xdr:cNvSpPr txBox="1"/>
      </xdr:nvSpPr>
      <xdr:spPr>
        <a:xfrm>
          <a:off x="16357600" y="10081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444" name="フローチャート: 判断 443">
          <a:extLst>
            <a:ext uri="{FF2B5EF4-FFF2-40B4-BE49-F238E27FC236}">
              <a16:creationId xmlns:a16="http://schemas.microsoft.com/office/drawing/2014/main" id="{C591CFD7-931F-4B52-AD20-1A11637BEFE2}"/>
            </a:ext>
          </a:extLst>
        </xdr:cNvPr>
        <xdr:cNvSpPr/>
      </xdr:nvSpPr>
      <xdr:spPr>
        <a:xfrm>
          <a:off x="16268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132080</xdr:rowOff>
    </xdr:from>
    <xdr:to>
      <xdr:col>81</xdr:col>
      <xdr:colOff>101600</xdr:colOff>
      <xdr:row>59</xdr:row>
      <xdr:rowOff>62230</xdr:rowOff>
    </xdr:to>
    <xdr:sp macro="" textlink="">
      <xdr:nvSpPr>
        <xdr:cNvPr id="445" name="フローチャート: 判断 444">
          <a:extLst>
            <a:ext uri="{FF2B5EF4-FFF2-40B4-BE49-F238E27FC236}">
              <a16:creationId xmlns:a16="http://schemas.microsoft.com/office/drawing/2014/main" id="{A6B222D2-4F78-4526-B942-CADD5CBF0A18}"/>
            </a:ext>
          </a:extLst>
        </xdr:cNvPr>
        <xdr:cNvSpPr/>
      </xdr:nvSpPr>
      <xdr:spPr>
        <a:xfrm>
          <a:off x="15430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92075</xdr:rowOff>
    </xdr:from>
    <xdr:to>
      <xdr:col>76</xdr:col>
      <xdr:colOff>165100</xdr:colOff>
      <xdr:row>59</xdr:row>
      <xdr:rowOff>22225</xdr:rowOff>
    </xdr:to>
    <xdr:sp macro="" textlink="">
      <xdr:nvSpPr>
        <xdr:cNvPr id="446" name="フローチャート: 判断 445">
          <a:extLst>
            <a:ext uri="{FF2B5EF4-FFF2-40B4-BE49-F238E27FC236}">
              <a16:creationId xmlns:a16="http://schemas.microsoft.com/office/drawing/2014/main" id="{0B0035CF-EE5F-4766-B4B0-B1104013B1FD}"/>
            </a:ext>
          </a:extLst>
        </xdr:cNvPr>
        <xdr:cNvSpPr/>
      </xdr:nvSpPr>
      <xdr:spPr>
        <a:xfrm>
          <a:off x="14541500" y="100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145415</xdr:rowOff>
    </xdr:from>
    <xdr:to>
      <xdr:col>72</xdr:col>
      <xdr:colOff>38100</xdr:colOff>
      <xdr:row>59</xdr:row>
      <xdr:rowOff>75565</xdr:rowOff>
    </xdr:to>
    <xdr:sp macro="" textlink="">
      <xdr:nvSpPr>
        <xdr:cNvPr id="447" name="フローチャート: 判断 446">
          <a:extLst>
            <a:ext uri="{FF2B5EF4-FFF2-40B4-BE49-F238E27FC236}">
              <a16:creationId xmlns:a16="http://schemas.microsoft.com/office/drawing/2014/main" id="{E402FD44-8B2B-41F7-B457-60DAD30AFE06}"/>
            </a:ext>
          </a:extLst>
        </xdr:cNvPr>
        <xdr:cNvSpPr/>
      </xdr:nvSpPr>
      <xdr:spPr>
        <a:xfrm>
          <a:off x="13652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114935</xdr:rowOff>
    </xdr:from>
    <xdr:to>
      <xdr:col>67</xdr:col>
      <xdr:colOff>101600</xdr:colOff>
      <xdr:row>59</xdr:row>
      <xdr:rowOff>45085</xdr:rowOff>
    </xdr:to>
    <xdr:sp macro="" textlink="">
      <xdr:nvSpPr>
        <xdr:cNvPr id="448" name="フローチャート: 判断 447">
          <a:extLst>
            <a:ext uri="{FF2B5EF4-FFF2-40B4-BE49-F238E27FC236}">
              <a16:creationId xmlns:a16="http://schemas.microsoft.com/office/drawing/2014/main" id="{233A80FF-5BE0-443D-BCAE-156941163A7E}"/>
            </a:ext>
          </a:extLst>
        </xdr:cNvPr>
        <xdr:cNvSpPr/>
      </xdr:nvSpPr>
      <xdr:spPr>
        <a:xfrm>
          <a:off x="12763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C3C6710F-9147-468E-A54D-29F18C2E482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16BB8070-8B02-49FE-93FF-8CA0FD0FF51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255AD3A7-77FD-408D-B7F6-D2078FECDBE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0171E20D-ECB9-49EE-A877-82CFC5D59B0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A5E3A4D5-42E7-4D77-B0C0-508CDF601E5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62</xdr:row>
      <xdr:rowOff>65405</xdr:rowOff>
    </xdr:from>
    <xdr:to>
      <xdr:col>72</xdr:col>
      <xdr:colOff>38100</xdr:colOff>
      <xdr:row>62</xdr:row>
      <xdr:rowOff>167005</xdr:rowOff>
    </xdr:to>
    <xdr:sp macro="" textlink="">
      <xdr:nvSpPr>
        <xdr:cNvPr id="454" name="楕円 453">
          <a:extLst>
            <a:ext uri="{FF2B5EF4-FFF2-40B4-BE49-F238E27FC236}">
              <a16:creationId xmlns:a16="http://schemas.microsoft.com/office/drawing/2014/main" id="{DB0DB637-798C-4323-816E-83C467D3B2C4}"/>
            </a:ext>
          </a:extLst>
        </xdr:cNvPr>
        <xdr:cNvSpPr/>
      </xdr:nvSpPr>
      <xdr:spPr>
        <a:xfrm>
          <a:off x="13652500" y="1069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62</xdr:row>
      <xdr:rowOff>17780</xdr:rowOff>
    </xdr:from>
    <xdr:to>
      <xdr:col>67</xdr:col>
      <xdr:colOff>101600</xdr:colOff>
      <xdr:row>62</xdr:row>
      <xdr:rowOff>119380</xdr:rowOff>
    </xdr:to>
    <xdr:sp macro="" textlink="">
      <xdr:nvSpPr>
        <xdr:cNvPr id="455" name="楕円 454">
          <a:extLst>
            <a:ext uri="{FF2B5EF4-FFF2-40B4-BE49-F238E27FC236}">
              <a16:creationId xmlns:a16="http://schemas.microsoft.com/office/drawing/2014/main" id="{03AE7DE9-CAC2-4F7E-93C8-8828095EC50A}"/>
            </a:ext>
          </a:extLst>
        </xdr:cNvPr>
        <xdr:cNvSpPr/>
      </xdr:nvSpPr>
      <xdr:spPr>
        <a:xfrm>
          <a:off x="12763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68580</xdr:rowOff>
    </xdr:from>
    <xdr:to>
      <xdr:col>71</xdr:col>
      <xdr:colOff>177800</xdr:colOff>
      <xdr:row>62</xdr:row>
      <xdr:rowOff>116205</xdr:rowOff>
    </xdr:to>
    <xdr:cxnSp macro="">
      <xdr:nvCxnSpPr>
        <xdr:cNvPr id="456" name="直線コネクタ 455">
          <a:extLst>
            <a:ext uri="{FF2B5EF4-FFF2-40B4-BE49-F238E27FC236}">
              <a16:creationId xmlns:a16="http://schemas.microsoft.com/office/drawing/2014/main" id="{7079F5FA-6CBD-4696-AF76-65678E80506E}"/>
            </a:ext>
          </a:extLst>
        </xdr:cNvPr>
        <xdr:cNvCxnSpPr/>
      </xdr:nvCxnSpPr>
      <xdr:spPr>
        <a:xfrm>
          <a:off x="12814300" y="1069848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78757</xdr:rowOff>
    </xdr:from>
    <xdr:ext cx="405111" cy="259045"/>
    <xdr:sp macro="" textlink="">
      <xdr:nvSpPr>
        <xdr:cNvPr id="457" name="n_1aveValue【保健センター・保健所】&#10;有形固定資産減価償却率">
          <a:extLst>
            <a:ext uri="{FF2B5EF4-FFF2-40B4-BE49-F238E27FC236}">
              <a16:creationId xmlns:a16="http://schemas.microsoft.com/office/drawing/2014/main" id="{DCA258CC-FA3F-43EC-B6EA-EE93AD5B2190}"/>
            </a:ext>
          </a:extLst>
        </xdr:cNvPr>
        <xdr:cNvSpPr txBox="1"/>
      </xdr:nvSpPr>
      <xdr:spPr>
        <a:xfrm>
          <a:off x="152660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38752</xdr:rowOff>
    </xdr:from>
    <xdr:ext cx="405111" cy="259045"/>
    <xdr:sp macro="" textlink="">
      <xdr:nvSpPr>
        <xdr:cNvPr id="458" name="n_2aveValue【保健センター・保健所】&#10;有形固定資産減価償却率">
          <a:extLst>
            <a:ext uri="{FF2B5EF4-FFF2-40B4-BE49-F238E27FC236}">
              <a16:creationId xmlns:a16="http://schemas.microsoft.com/office/drawing/2014/main" id="{A25BAE94-3A24-4CB6-A0B4-9DA9C8786499}"/>
            </a:ext>
          </a:extLst>
        </xdr:cNvPr>
        <xdr:cNvSpPr txBox="1"/>
      </xdr:nvSpPr>
      <xdr:spPr>
        <a:xfrm>
          <a:off x="14389744" y="981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92092</xdr:rowOff>
    </xdr:from>
    <xdr:ext cx="405111" cy="259045"/>
    <xdr:sp macro="" textlink="">
      <xdr:nvSpPr>
        <xdr:cNvPr id="459" name="n_3aveValue【保健センター・保健所】&#10;有形固定資産減価償却率">
          <a:extLst>
            <a:ext uri="{FF2B5EF4-FFF2-40B4-BE49-F238E27FC236}">
              <a16:creationId xmlns:a16="http://schemas.microsoft.com/office/drawing/2014/main" id="{6E95D85A-83C6-45FE-A304-678BF779299D}"/>
            </a:ext>
          </a:extLst>
        </xdr:cNvPr>
        <xdr:cNvSpPr txBox="1"/>
      </xdr:nvSpPr>
      <xdr:spPr>
        <a:xfrm>
          <a:off x="13500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61612</xdr:rowOff>
    </xdr:from>
    <xdr:ext cx="405111" cy="259045"/>
    <xdr:sp macro="" textlink="">
      <xdr:nvSpPr>
        <xdr:cNvPr id="460" name="n_4aveValue【保健センター・保健所】&#10;有形固定資産減価償却率">
          <a:extLst>
            <a:ext uri="{FF2B5EF4-FFF2-40B4-BE49-F238E27FC236}">
              <a16:creationId xmlns:a16="http://schemas.microsoft.com/office/drawing/2014/main" id="{8B6A30EC-CC8F-401C-99F4-3D2FA06D3C7F}"/>
            </a:ext>
          </a:extLst>
        </xdr:cNvPr>
        <xdr:cNvSpPr txBox="1"/>
      </xdr:nvSpPr>
      <xdr:spPr>
        <a:xfrm>
          <a:off x="12611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158132</xdr:rowOff>
    </xdr:from>
    <xdr:ext cx="405111" cy="259045"/>
    <xdr:sp macro="" textlink="">
      <xdr:nvSpPr>
        <xdr:cNvPr id="461" name="n_3mainValue【保健センター・保健所】&#10;有形固定資産減価償却率">
          <a:extLst>
            <a:ext uri="{FF2B5EF4-FFF2-40B4-BE49-F238E27FC236}">
              <a16:creationId xmlns:a16="http://schemas.microsoft.com/office/drawing/2014/main" id="{C10542FE-9E17-4E25-B5A7-5A78A8FEF4FA}"/>
            </a:ext>
          </a:extLst>
        </xdr:cNvPr>
        <xdr:cNvSpPr txBox="1"/>
      </xdr:nvSpPr>
      <xdr:spPr>
        <a:xfrm>
          <a:off x="13500744" y="1078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110507</xdr:rowOff>
    </xdr:from>
    <xdr:ext cx="405111" cy="259045"/>
    <xdr:sp macro="" textlink="">
      <xdr:nvSpPr>
        <xdr:cNvPr id="462" name="n_4mainValue【保健センター・保健所】&#10;有形固定資産減価償却率">
          <a:extLst>
            <a:ext uri="{FF2B5EF4-FFF2-40B4-BE49-F238E27FC236}">
              <a16:creationId xmlns:a16="http://schemas.microsoft.com/office/drawing/2014/main" id="{882F35A3-B9CC-45A9-B506-C645E955639F}"/>
            </a:ext>
          </a:extLst>
        </xdr:cNvPr>
        <xdr:cNvSpPr txBox="1"/>
      </xdr:nvSpPr>
      <xdr:spPr>
        <a:xfrm>
          <a:off x="12611744"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3" name="正方形/長方形 462">
          <a:extLst>
            <a:ext uri="{FF2B5EF4-FFF2-40B4-BE49-F238E27FC236}">
              <a16:creationId xmlns:a16="http://schemas.microsoft.com/office/drawing/2014/main" id="{8CC74F73-9AEC-43F2-B3B1-0086117AFC4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4" name="正方形/長方形 463">
          <a:extLst>
            <a:ext uri="{FF2B5EF4-FFF2-40B4-BE49-F238E27FC236}">
              <a16:creationId xmlns:a16="http://schemas.microsoft.com/office/drawing/2014/main" id="{5019E61A-8AD2-4DE3-B3B7-34F6F6A35C7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5" name="正方形/長方形 464">
          <a:extLst>
            <a:ext uri="{FF2B5EF4-FFF2-40B4-BE49-F238E27FC236}">
              <a16:creationId xmlns:a16="http://schemas.microsoft.com/office/drawing/2014/main" id="{E03BAFA3-84E1-4CB2-9A7C-BF1FEC01DC6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6" name="正方形/長方形 465">
          <a:extLst>
            <a:ext uri="{FF2B5EF4-FFF2-40B4-BE49-F238E27FC236}">
              <a16:creationId xmlns:a16="http://schemas.microsoft.com/office/drawing/2014/main" id="{FAA0E8D9-6BAC-457E-B46E-2CEBA328B9E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7" name="正方形/長方形 466">
          <a:extLst>
            <a:ext uri="{FF2B5EF4-FFF2-40B4-BE49-F238E27FC236}">
              <a16:creationId xmlns:a16="http://schemas.microsoft.com/office/drawing/2014/main" id="{A50E31FC-8774-46B4-A5D5-0D7B5220198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8" name="正方形/長方形 467">
          <a:extLst>
            <a:ext uri="{FF2B5EF4-FFF2-40B4-BE49-F238E27FC236}">
              <a16:creationId xmlns:a16="http://schemas.microsoft.com/office/drawing/2014/main" id="{0109CDE8-9EAB-4630-B749-79D60695FC7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9" name="正方形/長方形 468">
          <a:extLst>
            <a:ext uri="{FF2B5EF4-FFF2-40B4-BE49-F238E27FC236}">
              <a16:creationId xmlns:a16="http://schemas.microsoft.com/office/drawing/2014/main" id="{56278D68-72D9-4602-8AF1-D5E4CD8E203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0" name="正方形/長方形 469">
          <a:extLst>
            <a:ext uri="{FF2B5EF4-FFF2-40B4-BE49-F238E27FC236}">
              <a16:creationId xmlns:a16="http://schemas.microsoft.com/office/drawing/2014/main" id="{4DCACC3D-38DB-4ACB-80B5-C922E8C539F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1" name="テキスト ボックス 470">
          <a:extLst>
            <a:ext uri="{FF2B5EF4-FFF2-40B4-BE49-F238E27FC236}">
              <a16:creationId xmlns:a16="http://schemas.microsoft.com/office/drawing/2014/main" id="{3E0C8EE4-A173-42A0-A701-84559D50AD1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2" name="直線コネクタ 471">
          <a:extLst>
            <a:ext uri="{FF2B5EF4-FFF2-40B4-BE49-F238E27FC236}">
              <a16:creationId xmlns:a16="http://schemas.microsoft.com/office/drawing/2014/main" id="{3A1E5077-A0AB-4ED6-B7C6-F5B398AA756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3" name="直線コネクタ 472">
          <a:extLst>
            <a:ext uri="{FF2B5EF4-FFF2-40B4-BE49-F238E27FC236}">
              <a16:creationId xmlns:a16="http://schemas.microsoft.com/office/drawing/2014/main" id="{5EC577D1-E48A-4658-BF29-4BB2039E7682}"/>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4" name="テキスト ボックス 473">
          <a:extLst>
            <a:ext uri="{FF2B5EF4-FFF2-40B4-BE49-F238E27FC236}">
              <a16:creationId xmlns:a16="http://schemas.microsoft.com/office/drawing/2014/main" id="{3240441B-646F-4FFE-B67F-B6F9824E9A35}"/>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5" name="直線コネクタ 474">
          <a:extLst>
            <a:ext uri="{FF2B5EF4-FFF2-40B4-BE49-F238E27FC236}">
              <a16:creationId xmlns:a16="http://schemas.microsoft.com/office/drawing/2014/main" id="{B915EEA2-B890-4798-A1E3-F639B3AECC07}"/>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6" name="テキスト ボックス 475">
          <a:extLst>
            <a:ext uri="{FF2B5EF4-FFF2-40B4-BE49-F238E27FC236}">
              <a16:creationId xmlns:a16="http://schemas.microsoft.com/office/drawing/2014/main" id="{5CF25FDB-96FB-4F54-B15A-0D9C36899A38}"/>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7" name="直線コネクタ 476">
          <a:extLst>
            <a:ext uri="{FF2B5EF4-FFF2-40B4-BE49-F238E27FC236}">
              <a16:creationId xmlns:a16="http://schemas.microsoft.com/office/drawing/2014/main" id="{BF0BD428-7020-4878-AD6A-B9163E3047A9}"/>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78" name="テキスト ボックス 477">
          <a:extLst>
            <a:ext uri="{FF2B5EF4-FFF2-40B4-BE49-F238E27FC236}">
              <a16:creationId xmlns:a16="http://schemas.microsoft.com/office/drawing/2014/main" id="{0B753A9B-3C6C-45F6-AAA0-82745DBA55F7}"/>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79" name="直線コネクタ 478">
          <a:extLst>
            <a:ext uri="{FF2B5EF4-FFF2-40B4-BE49-F238E27FC236}">
              <a16:creationId xmlns:a16="http://schemas.microsoft.com/office/drawing/2014/main" id="{C8A7B826-D818-49F3-AE7E-F17B4F90602D}"/>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0" name="テキスト ボックス 479">
          <a:extLst>
            <a:ext uri="{FF2B5EF4-FFF2-40B4-BE49-F238E27FC236}">
              <a16:creationId xmlns:a16="http://schemas.microsoft.com/office/drawing/2014/main" id="{16C91210-71EE-4D3C-B6BF-3C9429355883}"/>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1" name="直線コネクタ 480">
          <a:extLst>
            <a:ext uri="{FF2B5EF4-FFF2-40B4-BE49-F238E27FC236}">
              <a16:creationId xmlns:a16="http://schemas.microsoft.com/office/drawing/2014/main" id="{42093D9C-1D58-4383-AAEA-8B6CC4D15C55}"/>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2" name="テキスト ボックス 481">
          <a:extLst>
            <a:ext uri="{FF2B5EF4-FFF2-40B4-BE49-F238E27FC236}">
              <a16:creationId xmlns:a16="http://schemas.microsoft.com/office/drawing/2014/main" id="{FABE99D6-D4CF-444E-A1DC-D5134777C3C8}"/>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3" name="直線コネクタ 482">
          <a:extLst>
            <a:ext uri="{FF2B5EF4-FFF2-40B4-BE49-F238E27FC236}">
              <a16:creationId xmlns:a16="http://schemas.microsoft.com/office/drawing/2014/main" id="{AF2A8DE5-A792-41F6-A19F-B5645A2D7A0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4" name="テキスト ボックス 483">
          <a:extLst>
            <a:ext uri="{FF2B5EF4-FFF2-40B4-BE49-F238E27FC236}">
              <a16:creationId xmlns:a16="http://schemas.microsoft.com/office/drawing/2014/main" id="{33359087-F535-40BE-92DC-2B397AF488F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5" name="【保健センター・保健所】&#10;一人当たり面積グラフ枠">
          <a:extLst>
            <a:ext uri="{FF2B5EF4-FFF2-40B4-BE49-F238E27FC236}">
              <a16:creationId xmlns:a16="http://schemas.microsoft.com/office/drawing/2014/main" id="{2161EE51-DAB1-4045-8DE5-91AB1A3EC93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160020</xdr:rowOff>
    </xdr:from>
    <xdr:to>
      <xdr:col>116</xdr:col>
      <xdr:colOff>62864</xdr:colOff>
      <xdr:row>63</xdr:row>
      <xdr:rowOff>140970</xdr:rowOff>
    </xdr:to>
    <xdr:cxnSp macro="">
      <xdr:nvCxnSpPr>
        <xdr:cNvPr id="486" name="直線コネクタ 485">
          <a:extLst>
            <a:ext uri="{FF2B5EF4-FFF2-40B4-BE49-F238E27FC236}">
              <a16:creationId xmlns:a16="http://schemas.microsoft.com/office/drawing/2014/main" id="{7F98BE6A-17A3-406A-9F22-32E21FA183EB}"/>
            </a:ext>
          </a:extLst>
        </xdr:cNvPr>
        <xdr:cNvCxnSpPr/>
      </xdr:nvCxnSpPr>
      <xdr:spPr>
        <a:xfrm flipV="1">
          <a:off x="22160864" y="976122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144797</xdr:rowOff>
    </xdr:from>
    <xdr:ext cx="469744" cy="259045"/>
    <xdr:sp macro="" textlink="">
      <xdr:nvSpPr>
        <xdr:cNvPr id="487" name="【保健センター・保健所】&#10;一人当たり面積最小値テキスト">
          <a:extLst>
            <a:ext uri="{FF2B5EF4-FFF2-40B4-BE49-F238E27FC236}">
              <a16:creationId xmlns:a16="http://schemas.microsoft.com/office/drawing/2014/main" id="{E3D6946F-6DC4-4C0F-AA8B-4CEC88775D55}"/>
            </a:ext>
          </a:extLst>
        </xdr:cNvPr>
        <xdr:cNvSpPr txBox="1"/>
      </xdr:nvSpPr>
      <xdr:spPr>
        <a:xfrm>
          <a:off x="22199600"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140970</xdr:rowOff>
    </xdr:from>
    <xdr:to>
      <xdr:col>116</xdr:col>
      <xdr:colOff>152400</xdr:colOff>
      <xdr:row>63</xdr:row>
      <xdr:rowOff>140970</xdr:rowOff>
    </xdr:to>
    <xdr:cxnSp macro="">
      <xdr:nvCxnSpPr>
        <xdr:cNvPr id="488" name="直線コネクタ 487">
          <a:extLst>
            <a:ext uri="{FF2B5EF4-FFF2-40B4-BE49-F238E27FC236}">
              <a16:creationId xmlns:a16="http://schemas.microsoft.com/office/drawing/2014/main" id="{A296975D-A694-419C-B440-D134A2D96F86}"/>
            </a:ext>
          </a:extLst>
        </xdr:cNvPr>
        <xdr:cNvCxnSpPr/>
      </xdr:nvCxnSpPr>
      <xdr:spPr>
        <a:xfrm>
          <a:off x="22072600" y="1094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106697</xdr:rowOff>
    </xdr:from>
    <xdr:ext cx="469744" cy="259045"/>
    <xdr:sp macro="" textlink="">
      <xdr:nvSpPr>
        <xdr:cNvPr id="489" name="【保健センター・保健所】&#10;一人当たり面積最大値テキスト">
          <a:extLst>
            <a:ext uri="{FF2B5EF4-FFF2-40B4-BE49-F238E27FC236}">
              <a16:creationId xmlns:a16="http://schemas.microsoft.com/office/drawing/2014/main" id="{E1240AB4-150F-42C4-BE0C-409EE1C84ACF}"/>
            </a:ext>
          </a:extLst>
        </xdr:cNvPr>
        <xdr:cNvSpPr txBox="1"/>
      </xdr:nvSpPr>
      <xdr:spPr>
        <a:xfrm>
          <a:off x="22199600" y="953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160020</xdr:rowOff>
    </xdr:from>
    <xdr:to>
      <xdr:col>116</xdr:col>
      <xdr:colOff>152400</xdr:colOff>
      <xdr:row>56</xdr:row>
      <xdr:rowOff>160020</xdr:rowOff>
    </xdr:to>
    <xdr:cxnSp macro="">
      <xdr:nvCxnSpPr>
        <xdr:cNvPr id="490" name="直線コネクタ 489">
          <a:extLst>
            <a:ext uri="{FF2B5EF4-FFF2-40B4-BE49-F238E27FC236}">
              <a16:creationId xmlns:a16="http://schemas.microsoft.com/office/drawing/2014/main" id="{A2829531-FA03-4D27-B80D-1C02FDAAE689}"/>
            </a:ext>
          </a:extLst>
        </xdr:cNvPr>
        <xdr:cNvCxnSpPr/>
      </xdr:nvCxnSpPr>
      <xdr:spPr>
        <a:xfrm>
          <a:off x="22072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163847</xdr:rowOff>
    </xdr:from>
    <xdr:ext cx="469744" cy="259045"/>
    <xdr:sp macro="" textlink="">
      <xdr:nvSpPr>
        <xdr:cNvPr id="491" name="【保健センター・保健所】&#10;一人当たり面積平均値テキスト">
          <a:extLst>
            <a:ext uri="{FF2B5EF4-FFF2-40B4-BE49-F238E27FC236}">
              <a16:creationId xmlns:a16="http://schemas.microsoft.com/office/drawing/2014/main" id="{CDB6D904-9D15-4645-8915-B8A148432555}"/>
            </a:ext>
          </a:extLst>
        </xdr:cNvPr>
        <xdr:cNvSpPr txBox="1"/>
      </xdr:nvSpPr>
      <xdr:spPr>
        <a:xfrm>
          <a:off x="22199600" y="10622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xdr:rowOff>
    </xdr:from>
    <xdr:to>
      <xdr:col>116</xdr:col>
      <xdr:colOff>114300</xdr:colOff>
      <xdr:row>62</xdr:row>
      <xdr:rowOff>115570</xdr:rowOff>
    </xdr:to>
    <xdr:sp macro="" textlink="">
      <xdr:nvSpPr>
        <xdr:cNvPr id="492" name="フローチャート: 判断 491">
          <a:extLst>
            <a:ext uri="{FF2B5EF4-FFF2-40B4-BE49-F238E27FC236}">
              <a16:creationId xmlns:a16="http://schemas.microsoft.com/office/drawing/2014/main" id="{7BD0ABE0-B902-4649-B238-42916B4B3B4D}"/>
            </a:ext>
          </a:extLst>
        </xdr:cNvPr>
        <xdr:cNvSpPr/>
      </xdr:nvSpPr>
      <xdr:spPr>
        <a:xfrm>
          <a:off x="221107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21590</xdr:rowOff>
    </xdr:from>
    <xdr:to>
      <xdr:col>112</xdr:col>
      <xdr:colOff>38100</xdr:colOff>
      <xdr:row>62</xdr:row>
      <xdr:rowOff>123190</xdr:rowOff>
    </xdr:to>
    <xdr:sp macro="" textlink="">
      <xdr:nvSpPr>
        <xdr:cNvPr id="493" name="フローチャート: 判断 492">
          <a:extLst>
            <a:ext uri="{FF2B5EF4-FFF2-40B4-BE49-F238E27FC236}">
              <a16:creationId xmlns:a16="http://schemas.microsoft.com/office/drawing/2014/main" id="{5457376B-F12D-40C0-91D3-09CB16FDCCB1}"/>
            </a:ext>
          </a:extLst>
        </xdr:cNvPr>
        <xdr:cNvSpPr/>
      </xdr:nvSpPr>
      <xdr:spPr>
        <a:xfrm>
          <a:off x="212725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170180</xdr:rowOff>
    </xdr:from>
    <xdr:to>
      <xdr:col>107</xdr:col>
      <xdr:colOff>101600</xdr:colOff>
      <xdr:row>62</xdr:row>
      <xdr:rowOff>100330</xdr:rowOff>
    </xdr:to>
    <xdr:sp macro="" textlink="">
      <xdr:nvSpPr>
        <xdr:cNvPr id="494" name="フローチャート: 判断 493">
          <a:extLst>
            <a:ext uri="{FF2B5EF4-FFF2-40B4-BE49-F238E27FC236}">
              <a16:creationId xmlns:a16="http://schemas.microsoft.com/office/drawing/2014/main" id="{8AA349BE-8D1E-47C9-9A5D-3592A41083D9}"/>
            </a:ext>
          </a:extLst>
        </xdr:cNvPr>
        <xdr:cNvSpPr/>
      </xdr:nvSpPr>
      <xdr:spPr>
        <a:xfrm>
          <a:off x="20383500" y="1062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40640</xdr:rowOff>
    </xdr:from>
    <xdr:to>
      <xdr:col>102</xdr:col>
      <xdr:colOff>165100</xdr:colOff>
      <xdr:row>62</xdr:row>
      <xdr:rowOff>142240</xdr:rowOff>
    </xdr:to>
    <xdr:sp macro="" textlink="">
      <xdr:nvSpPr>
        <xdr:cNvPr id="495" name="フローチャート: 判断 494">
          <a:extLst>
            <a:ext uri="{FF2B5EF4-FFF2-40B4-BE49-F238E27FC236}">
              <a16:creationId xmlns:a16="http://schemas.microsoft.com/office/drawing/2014/main" id="{84E186E9-ED4B-41AC-9394-0D278143E212}"/>
            </a:ext>
          </a:extLst>
        </xdr:cNvPr>
        <xdr:cNvSpPr/>
      </xdr:nvSpPr>
      <xdr:spPr>
        <a:xfrm>
          <a:off x="194945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59690</xdr:rowOff>
    </xdr:from>
    <xdr:to>
      <xdr:col>98</xdr:col>
      <xdr:colOff>38100</xdr:colOff>
      <xdr:row>62</xdr:row>
      <xdr:rowOff>161290</xdr:rowOff>
    </xdr:to>
    <xdr:sp macro="" textlink="">
      <xdr:nvSpPr>
        <xdr:cNvPr id="496" name="フローチャート: 判断 495">
          <a:extLst>
            <a:ext uri="{FF2B5EF4-FFF2-40B4-BE49-F238E27FC236}">
              <a16:creationId xmlns:a16="http://schemas.microsoft.com/office/drawing/2014/main" id="{FCE6A55C-1919-4863-8CB2-CA70F97FE43A}"/>
            </a:ext>
          </a:extLst>
        </xdr:cNvPr>
        <xdr:cNvSpPr/>
      </xdr:nvSpPr>
      <xdr:spPr>
        <a:xfrm>
          <a:off x="18605500" y="1068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E23379DE-C79D-4489-AA76-99AD3140327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EAC34F02-2A22-4636-8DE2-AF086D548E4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26C360CF-41FB-45EE-8A53-8129F391B7F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2C6D0239-4C0B-48D5-8952-71190102F25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8933DAED-653F-4226-9BFD-73CF7D86529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61</xdr:row>
      <xdr:rowOff>48260</xdr:rowOff>
    </xdr:from>
    <xdr:to>
      <xdr:col>102</xdr:col>
      <xdr:colOff>165100</xdr:colOff>
      <xdr:row>61</xdr:row>
      <xdr:rowOff>149860</xdr:rowOff>
    </xdr:to>
    <xdr:sp macro="" textlink="">
      <xdr:nvSpPr>
        <xdr:cNvPr id="502" name="楕円 501">
          <a:extLst>
            <a:ext uri="{FF2B5EF4-FFF2-40B4-BE49-F238E27FC236}">
              <a16:creationId xmlns:a16="http://schemas.microsoft.com/office/drawing/2014/main" id="{8213604E-C1E6-43AA-9951-973E329C0064}"/>
            </a:ext>
          </a:extLst>
        </xdr:cNvPr>
        <xdr:cNvSpPr/>
      </xdr:nvSpPr>
      <xdr:spPr>
        <a:xfrm>
          <a:off x="194945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59690</xdr:rowOff>
    </xdr:from>
    <xdr:to>
      <xdr:col>98</xdr:col>
      <xdr:colOff>38100</xdr:colOff>
      <xdr:row>61</xdr:row>
      <xdr:rowOff>161290</xdr:rowOff>
    </xdr:to>
    <xdr:sp macro="" textlink="">
      <xdr:nvSpPr>
        <xdr:cNvPr id="503" name="楕円 502">
          <a:extLst>
            <a:ext uri="{FF2B5EF4-FFF2-40B4-BE49-F238E27FC236}">
              <a16:creationId xmlns:a16="http://schemas.microsoft.com/office/drawing/2014/main" id="{EE291B30-FBBD-4251-9F96-1B77716845AF}"/>
            </a:ext>
          </a:extLst>
        </xdr:cNvPr>
        <xdr:cNvSpPr/>
      </xdr:nvSpPr>
      <xdr:spPr>
        <a:xfrm>
          <a:off x="186055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99060</xdr:rowOff>
    </xdr:from>
    <xdr:to>
      <xdr:col>102</xdr:col>
      <xdr:colOff>114300</xdr:colOff>
      <xdr:row>61</xdr:row>
      <xdr:rowOff>110490</xdr:rowOff>
    </xdr:to>
    <xdr:cxnSp macro="">
      <xdr:nvCxnSpPr>
        <xdr:cNvPr id="504" name="直線コネクタ 503">
          <a:extLst>
            <a:ext uri="{FF2B5EF4-FFF2-40B4-BE49-F238E27FC236}">
              <a16:creationId xmlns:a16="http://schemas.microsoft.com/office/drawing/2014/main" id="{8DB07AB0-37F1-4F6D-A4BF-4BF826B32C47}"/>
            </a:ext>
          </a:extLst>
        </xdr:cNvPr>
        <xdr:cNvCxnSpPr/>
      </xdr:nvCxnSpPr>
      <xdr:spPr>
        <a:xfrm flipV="1">
          <a:off x="18656300" y="105575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139717</xdr:rowOff>
    </xdr:from>
    <xdr:ext cx="469744" cy="259045"/>
    <xdr:sp macro="" textlink="">
      <xdr:nvSpPr>
        <xdr:cNvPr id="505" name="n_1aveValue【保健センター・保健所】&#10;一人当たり面積">
          <a:extLst>
            <a:ext uri="{FF2B5EF4-FFF2-40B4-BE49-F238E27FC236}">
              <a16:creationId xmlns:a16="http://schemas.microsoft.com/office/drawing/2014/main" id="{6CF61617-4E63-4562-872B-F60B3AA74269}"/>
            </a:ext>
          </a:extLst>
        </xdr:cNvPr>
        <xdr:cNvSpPr txBox="1"/>
      </xdr:nvSpPr>
      <xdr:spPr>
        <a:xfrm>
          <a:off x="21075727" y="1042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116857</xdr:rowOff>
    </xdr:from>
    <xdr:ext cx="469744" cy="259045"/>
    <xdr:sp macro="" textlink="">
      <xdr:nvSpPr>
        <xdr:cNvPr id="506" name="n_2aveValue【保健センター・保健所】&#10;一人当たり面積">
          <a:extLst>
            <a:ext uri="{FF2B5EF4-FFF2-40B4-BE49-F238E27FC236}">
              <a16:creationId xmlns:a16="http://schemas.microsoft.com/office/drawing/2014/main" id="{2DFD1CAF-4077-45E4-8127-2DD41B077DA6}"/>
            </a:ext>
          </a:extLst>
        </xdr:cNvPr>
        <xdr:cNvSpPr txBox="1"/>
      </xdr:nvSpPr>
      <xdr:spPr>
        <a:xfrm>
          <a:off x="20199427" y="1040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133367</xdr:rowOff>
    </xdr:from>
    <xdr:ext cx="469744" cy="259045"/>
    <xdr:sp macro="" textlink="">
      <xdr:nvSpPr>
        <xdr:cNvPr id="507" name="n_3aveValue【保健センター・保健所】&#10;一人当たり面積">
          <a:extLst>
            <a:ext uri="{FF2B5EF4-FFF2-40B4-BE49-F238E27FC236}">
              <a16:creationId xmlns:a16="http://schemas.microsoft.com/office/drawing/2014/main" id="{9AF997E9-E08F-46C2-A305-C700AE7D2D07}"/>
            </a:ext>
          </a:extLst>
        </xdr:cNvPr>
        <xdr:cNvSpPr txBox="1"/>
      </xdr:nvSpPr>
      <xdr:spPr>
        <a:xfrm>
          <a:off x="1931042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152417</xdr:rowOff>
    </xdr:from>
    <xdr:ext cx="469744" cy="259045"/>
    <xdr:sp macro="" textlink="">
      <xdr:nvSpPr>
        <xdr:cNvPr id="508" name="n_4aveValue【保健センター・保健所】&#10;一人当たり面積">
          <a:extLst>
            <a:ext uri="{FF2B5EF4-FFF2-40B4-BE49-F238E27FC236}">
              <a16:creationId xmlns:a16="http://schemas.microsoft.com/office/drawing/2014/main" id="{87C9585F-4AA2-42A7-8A07-83C48697EC0C}"/>
            </a:ext>
          </a:extLst>
        </xdr:cNvPr>
        <xdr:cNvSpPr txBox="1"/>
      </xdr:nvSpPr>
      <xdr:spPr>
        <a:xfrm>
          <a:off x="18421427" y="1078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166387</xdr:rowOff>
    </xdr:from>
    <xdr:ext cx="469744" cy="259045"/>
    <xdr:sp macro="" textlink="">
      <xdr:nvSpPr>
        <xdr:cNvPr id="509" name="n_3mainValue【保健センター・保健所】&#10;一人当たり面積">
          <a:extLst>
            <a:ext uri="{FF2B5EF4-FFF2-40B4-BE49-F238E27FC236}">
              <a16:creationId xmlns:a16="http://schemas.microsoft.com/office/drawing/2014/main" id="{E8B7941D-4DD4-48A0-B2CD-9B74F4E53625}"/>
            </a:ext>
          </a:extLst>
        </xdr:cNvPr>
        <xdr:cNvSpPr txBox="1"/>
      </xdr:nvSpPr>
      <xdr:spPr>
        <a:xfrm>
          <a:off x="193104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6367</xdr:rowOff>
    </xdr:from>
    <xdr:ext cx="469744" cy="259045"/>
    <xdr:sp macro="" textlink="">
      <xdr:nvSpPr>
        <xdr:cNvPr id="510" name="n_4mainValue【保健センター・保健所】&#10;一人当たり面積">
          <a:extLst>
            <a:ext uri="{FF2B5EF4-FFF2-40B4-BE49-F238E27FC236}">
              <a16:creationId xmlns:a16="http://schemas.microsoft.com/office/drawing/2014/main" id="{3D49C362-4A46-4EF6-A606-6CD61252EF58}"/>
            </a:ext>
          </a:extLst>
        </xdr:cNvPr>
        <xdr:cNvSpPr txBox="1"/>
      </xdr:nvSpPr>
      <xdr:spPr>
        <a:xfrm>
          <a:off x="18421427" y="1029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1" name="正方形/長方形 510">
          <a:extLst>
            <a:ext uri="{FF2B5EF4-FFF2-40B4-BE49-F238E27FC236}">
              <a16:creationId xmlns:a16="http://schemas.microsoft.com/office/drawing/2014/main" id="{4329B36E-27D6-447B-9DB2-4E2361C5501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2" name="正方形/長方形 511">
          <a:extLst>
            <a:ext uri="{FF2B5EF4-FFF2-40B4-BE49-F238E27FC236}">
              <a16:creationId xmlns:a16="http://schemas.microsoft.com/office/drawing/2014/main" id="{81DE66EF-7348-40B8-830A-3721D3E5F4E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3" name="正方形/長方形 512">
          <a:extLst>
            <a:ext uri="{FF2B5EF4-FFF2-40B4-BE49-F238E27FC236}">
              <a16:creationId xmlns:a16="http://schemas.microsoft.com/office/drawing/2014/main" id="{C73BB16A-C989-47A1-A61A-95E60207FE7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4" name="正方形/長方形 513">
          <a:extLst>
            <a:ext uri="{FF2B5EF4-FFF2-40B4-BE49-F238E27FC236}">
              <a16:creationId xmlns:a16="http://schemas.microsoft.com/office/drawing/2014/main" id="{001EF139-88D1-4312-990F-2357EE16619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5" name="正方形/長方形 514">
          <a:extLst>
            <a:ext uri="{FF2B5EF4-FFF2-40B4-BE49-F238E27FC236}">
              <a16:creationId xmlns:a16="http://schemas.microsoft.com/office/drawing/2014/main" id="{37FDF5F3-476C-4C3F-8189-DE140732839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6" name="正方形/長方形 515">
          <a:extLst>
            <a:ext uri="{FF2B5EF4-FFF2-40B4-BE49-F238E27FC236}">
              <a16:creationId xmlns:a16="http://schemas.microsoft.com/office/drawing/2014/main" id="{353DBFE4-0217-4AC9-B874-C24D9924619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7" name="正方形/長方形 516">
          <a:extLst>
            <a:ext uri="{FF2B5EF4-FFF2-40B4-BE49-F238E27FC236}">
              <a16:creationId xmlns:a16="http://schemas.microsoft.com/office/drawing/2014/main" id="{4BA8C54C-8C6D-40BD-9D79-002644163BF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8" name="正方形/長方形 517">
          <a:extLst>
            <a:ext uri="{FF2B5EF4-FFF2-40B4-BE49-F238E27FC236}">
              <a16:creationId xmlns:a16="http://schemas.microsoft.com/office/drawing/2014/main" id="{D07442C3-C90F-4B6B-9D0A-00F34659F76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19" name="テキスト ボックス 518">
          <a:extLst>
            <a:ext uri="{FF2B5EF4-FFF2-40B4-BE49-F238E27FC236}">
              <a16:creationId xmlns:a16="http://schemas.microsoft.com/office/drawing/2014/main" id="{A22C3014-4F18-481D-864F-B49881D0C7A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0" name="直線コネクタ 519">
          <a:extLst>
            <a:ext uri="{FF2B5EF4-FFF2-40B4-BE49-F238E27FC236}">
              <a16:creationId xmlns:a16="http://schemas.microsoft.com/office/drawing/2014/main" id="{1A8CC4A5-A8C6-4BDE-8CD9-1721E3821D2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1" name="テキスト ボックス 520">
          <a:extLst>
            <a:ext uri="{FF2B5EF4-FFF2-40B4-BE49-F238E27FC236}">
              <a16:creationId xmlns:a16="http://schemas.microsoft.com/office/drawing/2014/main" id="{2A1C27F0-418B-4E2C-AA34-1114D8662DA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22" name="直線コネクタ 521">
          <a:extLst>
            <a:ext uri="{FF2B5EF4-FFF2-40B4-BE49-F238E27FC236}">
              <a16:creationId xmlns:a16="http://schemas.microsoft.com/office/drawing/2014/main" id="{FD74A706-E100-4244-BB73-21450AA12B14}"/>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23" name="テキスト ボックス 522">
          <a:extLst>
            <a:ext uri="{FF2B5EF4-FFF2-40B4-BE49-F238E27FC236}">
              <a16:creationId xmlns:a16="http://schemas.microsoft.com/office/drawing/2014/main" id="{8B3231F9-F014-48FD-9DFB-79E014D9965E}"/>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24" name="直線コネクタ 523">
          <a:extLst>
            <a:ext uri="{FF2B5EF4-FFF2-40B4-BE49-F238E27FC236}">
              <a16:creationId xmlns:a16="http://schemas.microsoft.com/office/drawing/2014/main" id="{224E39F8-0C9F-4E46-A61D-BE067688148A}"/>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25" name="テキスト ボックス 524">
          <a:extLst>
            <a:ext uri="{FF2B5EF4-FFF2-40B4-BE49-F238E27FC236}">
              <a16:creationId xmlns:a16="http://schemas.microsoft.com/office/drawing/2014/main" id="{E97357AA-83DD-4306-A287-1EC4D8206DC2}"/>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26" name="直線コネクタ 525">
          <a:extLst>
            <a:ext uri="{FF2B5EF4-FFF2-40B4-BE49-F238E27FC236}">
              <a16:creationId xmlns:a16="http://schemas.microsoft.com/office/drawing/2014/main" id="{121A438F-442B-4943-9DF6-128C9B4396E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27" name="テキスト ボックス 526">
          <a:extLst>
            <a:ext uri="{FF2B5EF4-FFF2-40B4-BE49-F238E27FC236}">
              <a16:creationId xmlns:a16="http://schemas.microsoft.com/office/drawing/2014/main" id="{155320E3-F40D-4833-9C5F-5C153C61213B}"/>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28" name="直線コネクタ 527">
          <a:extLst>
            <a:ext uri="{FF2B5EF4-FFF2-40B4-BE49-F238E27FC236}">
              <a16:creationId xmlns:a16="http://schemas.microsoft.com/office/drawing/2014/main" id="{9BCA1859-2E64-4350-A382-40B17A4B72D8}"/>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29" name="テキスト ボックス 528">
          <a:extLst>
            <a:ext uri="{FF2B5EF4-FFF2-40B4-BE49-F238E27FC236}">
              <a16:creationId xmlns:a16="http://schemas.microsoft.com/office/drawing/2014/main" id="{BB5024DE-4A98-4C09-9EC9-39E78FA763BF}"/>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30" name="直線コネクタ 529">
          <a:extLst>
            <a:ext uri="{FF2B5EF4-FFF2-40B4-BE49-F238E27FC236}">
              <a16:creationId xmlns:a16="http://schemas.microsoft.com/office/drawing/2014/main" id="{063CB126-E78C-489E-82A2-6BA7581BC85B}"/>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31" name="テキスト ボックス 530">
          <a:extLst>
            <a:ext uri="{FF2B5EF4-FFF2-40B4-BE49-F238E27FC236}">
              <a16:creationId xmlns:a16="http://schemas.microsoft.com/office/drawing/2014/main" id="{81DEE729-7DDC-490C-A244-F8D086A045B9}"/>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2" name="直線コネクタ 531">
          <a:extLst>
            <a:ext uri="{FF2B5EF4-FFF2-40B4-BE49-F238E27FC236}">
              <a16:creationId xmlns:a16="http://schemas.microsoft.com/office/drawing/2014/main" id="{62220769-3FC8-437E-81BC-731E01ECE2B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33" name="テキスト ボックス 532">
          <a:extLst>
            <a:ext uri="{FF2B5EF4-FFF2-40B4-BE49-F238E27FC236}">
              <a16:creationId xmlns:a16="http://schemas.microsoft.com/office/drawing/2014/main" id="{5B8BA838-C45B-4C55-B292-F9987EC5D108}"/>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34" name="【消防施設】&#10;有形固定資産減価償却率グラフ枠">
          <a:extLst>
            <a:ext uri="{FF2B5EF4-FFF2-40B4-BE49-F238E27FC236}">
              <a16:creationId xmlns:a16="http://schemas.microsoft.com/office/drawing/2014/main" id="{F0A05457-7F1B-4AF1-8C8E-F84EA609155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24764</xdr:rowOff>
    </xdr:from>
    <xdr:to>
      <xdr:col>85</xdr:col>
      <xdr:colOff>126364</xdr:colOff>
      <xdr:row>86</xdr:row>
      <xdr:rowOff>114300</xdr:rowOff>
    </xdr:to>
    <xdr:cxnSp macro="">
      <xdr:nvCxnSpPr>
        <xdr:cNvPr id="535" name="直線コネクタ 534">
          <a:extLst>
            <a:ext uri="{FF2B5EF4-FFF2-40B4-BE49-F238E27FC236}">
              <a16:creationId xmlns:a16="http://schemas.microsoft.com/office/drawing/2014/main" id="{459DCCA2-C3C0-4661-B86D-0A5E87236ADC}"/>
            </a:ext>
          </a:extLst>
        </xdr:cNvPr>
        <xdr:cNvCxnSpPr/>
      </xdr:nvCxnSpPr>
      <xdr:spPr>
        <a:xfrm flipV="1">
          <a:off x="16318864" y="13226414"/>
          <a:ext cx="0" cy="1632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36" name="【消防施設】&#10;有形固定資産減価償却率最小値テキスト">
          <a:extLst>
            <a:ext uri="{FF2B5EF4-FFF2-40B4-BE49-F238E27FC236}">
              <a16:creationId xmlns:a16="http://schemas.microsoft.com/office/drawing/2014/main" id="{7143A5CF-A91F-41F5-BA2B-798B9EC6E311}"/>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37" name="直線コネクタ 536">
          <a:extLst>
            <a:ext uri="{FF2B5EF4-FFF2-40B4-BE49-F238E27FC236}">
              <a16:creationId xmlns:a16="http://schemas.microsoft.com/office/drawing/2014/main" id="{D93BB6AC-81F4-4835-BA71-769DC04FF06E}"/>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142891</xdr:rowOff>
    </xdr:from>
    <xdr:ext cx="405111" cy="259045"/>
    <xdr:sp macro="" textlink="">
      <xdr:nvSpPr>
        <xdr:cNvPr id="538" name="【消防施設】&#10;有形固定資産減価償却率最大値テキスト">
          <a:extLst>
            <a:ext uri="{FF2B5EF4-FFF2-40B4-BE49-F238E27FC236}">
              <a16:creationId xmlns:a16="http://schemas.microsoft.com/office/drawing/2014/main" id="{B2649888-2808-4787-AF4B-46D5A0ACAD12}"/>
            </a:ext>
          </a:extLst>
        </xdr:cNvPr>
        <xdr:cNvSpPr txBox="1"/>
      </xdr:nvSpPr>
      <xdr:spPr>
        <a:xfrm>
          <a:off x="16357600" y="13001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24764</xdr:rowOff>
    </xdr:from>
    <xdr:to>
      <xdr:col>86</xdr:col>
      <xdr:colOff>25400</xdr:colOff>
      <xdr:row>77</xdr:row>
      <xdr:rowOff>24764</xdr:rowOff>
    </xdr:to>
    <xdr:cxnSp macro="">
      <xdr:nvCxnSpPr>
        <xdr:cNvPr id="539" name="直線コネクタ 538">
          <a:extLst>
            <a:ext uri="{FF2B5EF4-FFF2-40B4-BE49-F238E27FC236}">
              <a16:creationId xmlns:a16="http://schemas.microsoft.com/office/drawing/2014/main" id="{E26034D8-7838-4934-BF0B-B9D1E837E8E9}"/>
            </a:ext>
          </a:extLst>
        </xdr:cNvPr>
        <xdr:cNvCxnSpPr/>
      </xdr:nvCxnSpPr>
      <xdr:spPr>
        <a:xfrm>
          <a:off x="16230600" y="13226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17797</xdr:rowOff>
    </xdr:from>
    <xdr:ext cx="405111" cy="259045"/>
    <xdr:sp macro="" textlink="">
      <xdr:nvSpPr>
        <xdr:cNvPr id="540" name="【消防施設】&#10;有形固定資産減価償却率平均値テキスト">
          <a:extLst>
            <a:ext uri="{FF2B5EF4-FFF2-40B4-BE49-F238E27FC236}">
              <a16:creationId xmlns:a16="http://schemas.microsoft.com/office/drawing/2014/main" id="{58D33D55-3707-4C51-9B29-CA04C3B6E743}"/>
            </a:ext>
          </a:extLst>
        </xdr:cNvPr>
        <xdr:cNvSpPr txBox="1"/>
      </xdr:nvSpPr>
      <xdr:spPr>
        <a:xfrm>
          <a:off x="16357600" y="13905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166370</xdr:rowOff>
    </xdr:from>
    <xdr:to>
      <xdr:col>85</xdr:col>
      <xdr:colOff>177800</xdr:colOff>
      <xdr:row>82</xdr:row>
      <xdr:rowOff>96520</xdr:rowOff>
    </xdr:to>
    <xdr:sp macro="" textlink="">
      <xdr:nvSpPr>
        <xdr:cNvPr id="541" name="フローチャート: 判断 540">
          <a:extLst>
            <a:ext uri="{FF2B5EF4-FFF2-40B4-BE49-F238E27FC236}">
              <a16:creationId xmlns:a16="http://schemas.microsoft.com/office/drawing/2014/main" id="{4EA3B871-21E0-43BE-8F04-6E0181CCC0FD}"/>
            </a:ext>
          </a:extLst>
        </xdr:cNvPr>
        <xdr:cNvSpPr/>
      </xdr:nvSpPr>
      <xdr:spPr>
        <a:xfrm>
          <a:off x="162687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126364</xdr:rowOff>
    </xdr:from>
    <xdr:to>
      <xdr:col>81</xdr:col>
      <xdr:colOff>101600</xdr:colOff>
      <xdr:row>82</xdr:row>
      <xdr:rowOff>56514</xdr:rowOff>
    </xdr:to>
    <xdr:sp macro="" textlink="">
      <xdr:nvSpPr>
        <xdr:cNvPr id="542" name="フローチャート: 判断 541">
          <a:extLst>
            <a:ext uri="{FF2B5EF4-FFF2-40B4-BE49-F238E27FC236}">
              <a16:creationId xmlns:a16="http://schemas.microsoft.com/office/drawing/2014/main" id="{57044A1B-AABD-4F5D-887D-22502B1066CA}"/>
            </a:ext>
          </a:extLst>
        </xdr:cNvPr>
        <xdr:cNvSpPr/>
      </xdr:nvSpPr>
      <xdr:spPr>
        <a:xfrm>
          <a:off x="15430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74930</xdr:rowOff>
    </xdr:from>
    <xdr:to>
      <xdr:col>76</xdr:col>
      <xdr:colOff>165100</xdr:colOff>
      <xdr:row>82</xdr:row>
      <xdr:rowOff>5080</xdr:rowOff>
    </xdr:to>
    <xdr:sp macro="" textlink="">
      <xdr:nvSpPr>
        <xdr:cNvPr id="543" name="フローチャート: 判断 542">
          <a:extLst>
            <a:ext uri="{FF2B5EF4-FFF2-40B4-BE49-F238E27FC236}">
              <a16:creationId xmlns:a16="http://schemas.microsoft.com/office/drawing/2014/main" id="{AB33641A-B5DA-4272-953D-5D632035290C}"/>
            </a:ext>
          </a:extLst>
        </xdr:cNvPr>
        <xdr:cNvSpPr/>
      </xdr:nvSpPr>
      <xdr:spPr>
        <a:xfrm>
          <a:off x="14541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12064</xdr:rowOff>
    </xdr:from>
    <xdr:to>
      <xdr:col>72</xdr:col>
      <xdr:colOff>38100</xdr:colOff>
      <xdr:row>81</xdr:row>
      <xdr:rowOff>113664</xdr:rowOff>
    </xdr:to>
    <xdr:sp macro="" textlink="">
      <xdr:nvSpPr>
        <xdr:cNvPr id="544" name="フローチャート: 判断 543">
          <a:extLst>
            <a:ext uri="{FF2B5EF4-FFF2-40B4-BE49-F238E27FC236}">
              <a16:creationId xmlns:a16="http://schemas.microsoft.com/office/drawing/2014/main" id="{A7809541-6DE9-478E-B249-DA7D2CE96751}"/>
            </a:ext>
          </a:extLst>
        </xdr:cNvPr>
        <xdr:cNvSpPr/>
      </xdr:nvSpPr>
      <xdr:spPr>
        <a:xfrm>
          <a:off x="13652500" y="1389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63500</xdr:rowOff>
    </xdr:from>
    <xdr:to>
      <xdr:col>67</xdr:col>
      <xdr:colOff>101600</xdr:colOff>
      <xdr:row>81</xdr:row>
      <xdr:rowOff>165100</xdr:rowOff>
    </xdr:to>
    <xdr:sp macro="" textlink="">
      <xdr:nvSpPr>
        <xdr:cNvPr id="545" name="フローチャート: 判断 544">
          <a:extLst>
            <a:ext uri="{FF2B5EF4-FFF2-40B4-BE49-F238E27FC236}">
              <a16:creationId xmlns:a16="http://schemas.microsoft.com/office/drawing/2014/main" id="{46DF9FF6-1325-416E-A788-A85CF621B7A1}"/>
            </a:ext>
          </a:extLst>
        </xdr:cNvPr>
        <xdr:cNvSpPr/>
      </xdr:nvSpPr>
      <xdr:spPr>
        <a:xfrm>
          <a:off x="12763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46" name="テキスト ボックス 545">
          <a:extLst>
            <a:ext uri="{FF2B5EF4-FFF2-40B4-BE49-F238E27FC236}">
              <a16:creationId xmlns:a16="http://schemas.microsoft.com/office/drawing/2014/main" id="{C147387F-04F2-4810-BD51-A4EE1661038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47" name="テキスト ボックス 546">
          <a:extLst>
            <a:ext uri="{FF2B5EF4-FFF2-40B4-BE49-F238E27FC236}">
              <a16:creationId xmlns:a16="http://schemas.microsoft.com/office/drawing/2014/main" id="{67FF006A-A65B-4C95-AF38-B13E7893339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48" name="テキスト ボックス 547">
          <a:extLst>
            <a:ext uri="{FF2B5EF4-FFF2-40B4-BE49-F238E27FC236}">
              <a16:creationId xmlns:a16="http://schemas.microsoft.com/office/drawing/2014/main" id="{B06BBFA6-D1D5-4B95-BA6A-A725F3FE29E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49" name="テキスト ボックス 548">
          <a:extLst>
            <a:ext uri="{FF2B5EF4-FFF2-40B4-BE49-F238E27FC236}">
              <a16:creationId xmlns:a16="http://schemas.microsoft.com/office/drawing/2014/main" id="{5E99BDB1-36C6-4129-B7FF-0D89C95CA17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0" name="テキスト ボックス 549">
          <a:extLst>
            <a:ext uri="{FF2B5EF4-FFF2-40B4-BE49-F238E27FC236}">
              <a16:creationId xmlns:a16="http://schemas.microsoft.com/office/drawing/2014/main" id="{469027B7-F655-402F-AAE3-DA943625286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101600</xdr:rowOff>
    </xdr:from>
    <xdr:to>
      <xdr:col>85</xdr:col>
      <xdr:colOff>177800</xdr:colOff>
      <xdr:row>83</xdr:row>
      <xdr:rowOff>31750</xdr:rowOff>
    </xdr:to>
    <xdr:sp macro="" textlink="">
      <xdr:nvSpPr>
        <xdr:cNvPr id="551" name="楕円 550">
          <a:extLst>
            <a:ext uri="{FF2B5EF4-FFF2-40B4-BE49-F238E27FC236}">
              <a16:creationId xmlns:a16="http://schemas.microsoft.com/office/drawing/2014/main" id="{3591B44A-1231-4005-92E2-39453000934B}"/>
            </a:ext>
          </a:extLst>
        </xdr:cNvPr>
        <xdr:cNvSpPr/>
      </xdr:nvSpPr>
      <xdr:spPr>
        <a:xfrm>
          <a:off x="162687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80027</xdr:rowOff>
    </xdr:from>
    <xdr:ext cx="405111" cy="259045"/>
    <xdr:sp macro="" textlink="">
      <xdr:nvSpPr>
        <xdr:cNvPr id="552" name="【消防施設】&#10;有形固定資産減価償却率該当値テキスト">
          <a:extLst>
            <a:ext uri="{FF2B5EF4-FFF2-40B4-BE49-F238E27FC236}">
              <a16:creationId xmlns:a16="http://schemas.microsoft.com/office/drawing/2014/main" id="{6FA32199-5D54-49F6-8B44-8E224BC7FFA5}"/>
            </a:ext>
          </a:extLst>
        </xdr:cNvPr>
        <xdr:cNvSpPr txBox="1"/>
      </xdr:nvSpPr>
      <xdr:spPr>
        <a:xfrm>
          <a:off x="16357600"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92075</xdr:rowOff>
    </xdr:from>
    <xdr:to>
      <xdr:col>81</xdr:col>
      <xdr:colOff>101600</xdr:colOff>
      <xdr:row>83</xdr:row>
      <xdr:rowOff>22225</xdr:rowOff>
    </xdr:to>
    <xdr:sp macro="" textlink="">
      <xdr:nvSpPr>
        <xdr:cNvPr id="553" name="楕円 552">
          <a:extLst>
            <a:ext uri="{FF2B5EF4-FFF2-40B4-BE49-F238E27FC236}">
              <a16:creationId xmlns:a16="http://schemas.microsoft.com/office/drawing/2014/main" id="{D0DFC6DD-4B8F-4E49-B3F9-F5DF2204A5EA}"/>
            </a:ext>
          </a:extLst>
        </xdr:cNvPr>
        <xdr:cNvSpPr/>
      </xdr:nvSpPr>
      <xdr:spPr>
        <a:xfrm>
          <a:off x="15430500" y="1415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142875</xdr:rowOff>
    </xdr:from>
    <xdr:to>
      <xdr:col>85</xdr:col>
      <xdr:colOff>127000</xdr:colOff>
      <xdr:row>82</xdr:row>
      <xdr:rowOff>152400</xdr:rowOff>
    </xdr:to>
    <xdr:cxnSp macro="">
      <xdr:nvCxnSpPr>
        <xdr:cNvPr id="554" name="直線コネクタ 553">
          <a:extLst>
            <a:ext uri="{FF2B5EF4-FFF2-40B4-BE49-F238E27FC236}">
              <a16:creationId xmlns:a16="http://schemas.microsoft.com/office/drawing/2014/main" id="{670A03CF-C1EA-4EA4-B623-6F745E80FA70}"/>
            </a:ext>
          </a:extLst>
        </xdr:cNvPr>
        <xdr:cNvCxnSpPr/>
      </xdr:nvCxnSpPr>
      <xdr:spPr>
        <a:xfrm>
          <a:off x="15481300" y="1420177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55880</xdr:rowOff>
    </xdr:from>
    <xdr:to>
      <xdr:col>76</xdr:col>
      <xdr:colOff>165100</xdr:colOff>
      <xdr:row>82</xdr:row>
      <xdr:rowOff>157480</xdr:rowOff>
    </xdr:to>
    <xdr:sp macro="" textlink="">
      <xdr:nvSpPr>
        <xdr:cNvPr id="555" name="楕円 554">
          <a:extLst>
            <a:ext uri="{FF2B5EF4-FFF2-40B4-BE49-F238E27FC236}">
              <a16:creationId xmlns:a16="http://schemas.microsoft.com/office/drawing/2014/main" id="{17132051-97FD-44E0-980F-0AC6A56DFCA4}"/>
            </a:ext>
          </a:extLst>
        </xdr:cNvPr>
        <xdr:cNvSpPr/>
      </xdr:nvSpPr>
      <xdr:spPr>
        <a:xfrm>
          <a:off x="14541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106680</xdr:rowOff>
    </xdr:from>
    <xdr:to>
      <xdr:col>81</xdr:col>
      <xdr:colOff>50800</xdr:colOff>
      <xdr:row>82</xdr:row>
      <xdr:rowOff>142875</xdr:rowOff>
    </xdr:to>
    <xdr:cxnSp macro="">
      <xdr:nvCxnSpPr>
        <xdr:cNvPr id="556" name="直線コネクタ 555">
          <a:extLst>
            <a:ext uri="{FF2B5EF4-FFF2-40B4-BE49-F238E27FC236}">
              <a16:creationId xmlns:a16="http://schemas.microsoft.com/office/drawing/2014/main" id="{AB898CBA-B690-4204-9408-8A355B92A533}"/>
            </a:ext>
          </a:extLst>
        </xdr:cNvPr>
        <xdr:cNvCxnSpPr/>
      </xdr:nvCxnSpPr>
      <xdr:spPr>
        <a:xfrm>
          <a:off x="14592300" y="141655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114936</xdr:rowOff>
    </xdr:from>
    <xdr:to>
      <xdr:col>72</xdr:col>
      <xdr:colOff>38100</xdr:colOff>
      <xdr:row>83</xdr:row>
      <xdr:rowOff>45086</xdr:rowOff>
    </xdr:to>
    <xdr:sp macro="" textlink="">
      <xdr:nvSpPr>
        <xdr:cNvPr id="557" name="楕円 556">
          <a:extLst>
            <a:ext uri="{FF2B5EF4-FFF2-40B4-BE49-F238E27FC236}">
              <a16:creationId xmlns:a16="http://schemas.microsoft.com/office/drawing/2014/main" id="{81E15D04-B57B-4AD7-8702-D5BE108B0893}"/>
            </a:ext>
          </a:extLst>
        </xdr:cNvPr>
        <xdr:cNvSpPr/>
      </xdr:nvSpPr>
      <xdr:spPr>
        <a:xfrm>
          <a:off x="13652500" y="1417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106680</xdr:rowOff>
    </xdr:from>
    <xdr:to>
      <xdr:col>76</xdr:col>
      <xdr:colOff>114300</xdr:colOff>
      <xdr:row>82</xdr:row>
      <xdr:rowOff>165736</xdr:rowOff>
    </xdr:to>
    <xdr:cxnSp macro="">
      <xdr:nvCxnSpPr>
        <xdr:cNvPr id="558" name="直線コネクタ 557">
          <a:extLst>
            <a:ext uri="{FF2B5EF4-FFF2-40B4-BE49-F238E27FC236}">
              <a16:creationId xmlns:a16="http://schemas.microsoft.com/office/drawing/2014/main" id="{E38A3226-9F08-46C7-A7EF-44322D1E965E}"/>
            </a:ext>
          </a:extLst>
        </xdr:cNvPr>
        <xdr:cNvCxnSpPr/>
      </xdr:nvCxnSpPr>
      <xdr:spPr>
        <a:xfrm flipV="1">
          <a:off x="13703300" y="14165580"/>
          <a:ext cx="8890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78739</xdr:rowOff>
    </xdr:from>
    <xdr:to>
      <xdr:col>67</xdr:col>
      <xdr:colOff>101600</xdr:colOff>
      <xdr:row>83</xdr:row>
      <xdr:rowOff>8889</xdr:rowOff>
    </xdr:to>
    <xdr:sp macro="" textlink="">
      <xdr:nvSpPr>
        <xdr:cNvPr id="559" name="楕円 558">
          <a:extLst>
            <a:ext uri="{FF2B5EF4-FFF2-40B4-BE49-F238E27FC236}">
              <a16:creationId xmlns:a16="http://schemas.microsoft.com/office/drawing/2014/main" id="{6A3EFE15-2C47-4EBE-B224-6A9A61888D37}"/>
            </a:ext>
          </a:extLst>
        </xdr:cNvPr>
        <xdr:cNvSpPr/>
      </xdr:nvSpPr>
      <xdr:spPr>
        <a:xfrm>
          <a:off x="12763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129539</xdr:rowOff>
    </xdr:from>
    <xdr:to>
      <xdr:col>71</xdr:col>
      <xdr:colOff>177800</xdr:colOff>
      <xdr:row>82</xdr:row>
      <xdr:rowOff>165736</xdr:rowOff>
    </xdr:to>
    <xdr:cxnSp macro="">
      <xdr:nvCxnSpPr>
        <xdr:cNvPr id="560" name="直線コネクタ 559">
          <a:extLst>
            <a:ext uri="{FF2B5EF4-FFF2-40B4-BE49-F238E27FC236}">
              <a16:creationId xmlns:a16="http://schemas.microsoft.com/office/drawing/2014/main" id="{4240BF78-234E-4B81-849B-DA51473BCA82}"/>
            </a:ext>
          </a:extLst>
        </xdr:cNvPr>
        <xdr:cNvCxnSpPr/>
      </xdr:nvCxnSpPr>
      <xdr:spPr>
        <a:xfrm>
          <a:off x="12814300" y="1418843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73041</xdr:rowOff>
    </xdr:from>
    <xdr:ext cx="405111" cy="259045"/>
    <xdr:sp macro="" textlink="">
      <xdr:nvSpPr>
        <xdr:cNvPr id="561" name="n_1aveValue【消防施設】&#10;有形固定資産減価償却率">
          <a:extLst>
            <a:ext uri="{FF2B5EF4-FFF2-40B4-BE49-F238E27FC236}">
              <a16:creationId xmlns:a16="http://schemas.microsoft.com/office/drawing/2014/main" id="{888D9E40-5B0F-40D2-ABAA-13B8FC96A080}"/>
            </a:ext>
          </a:extLst>
        </xdr:cNvPr>
        <xdr:cNvSpPr txBox="1"/>
      </xdr:nvSpPr>
      <xdr:spPr>
        <a:xfrm>
          <a:off x="152660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21607</xdr:rowOff>
    </xdr:from>
    <xdr:ext cx="405111" cy="259045"/>
    <xdr:sp macro="" textlink="">
      <xdr:nvSpPr>
        <xdr:cNvPr id="562" name="n_2aveValue【消防施設】&#10;有形固定資産減価償却率">
          <a:extLst>
            <a:ext uri="{FF2B5EF4-FFF2-40B4-BE49-F238E27FC236}">
              <a16:creationId xmlns:a16="http://schemas.microsoft.com/office/drawing/2014/main" id="{B1632832-ED06-4A03-8FD7-29E52DA53494}"/>
            </a:ext>
          </a:extLst>
        </xdr:cNvPr>
        <xdr:cNvSpPr txBox="1"/>
      </xdr:nvSpPr>
      <xdr:spPr>
        <a:xfrm>
          <a:off x="143897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130191</xdr:rowOff>
    </xdr:from>
    <xdr:ext cx="405111" cy="259045"/>
    <xdr:sp macro="" textlink="">
      <xdr:nvSpPr>
        <xdr:cNvPr id="563" name="n_3aveValue【消防施設】&#10;有形固定資産減価償却率">
          <a:extLst>
            <a:ext uri="{FF2B5EF4-FFF2-40B4-BE49-F238E27FC236}">
              <a16:creationId xmlns:a16="http://schemas.microsoft.com/office/drawing/2014/main" id="{05E2B270-8EB7-42BE-A77B-92943898C50E}"/>
            </a:ext>
          </a:extLst>
        </xdr:cNvPr>
        <xdr:cNvSpPr txBox="1"/>
      </xdr:nvSpPr>
      <xdr:spPr>
        <a:xfrm>
          <a:off x="13500744" y="1367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10177</xdr:rowOff>
    </xdr:from>
    <xdr:ext cx="405111" cy="259045"/>
    <xdr:sp macro="" textlink="">
      <xdr:nvSpPr>
        <xdr:cNvPr id="564" name="n_4aveValue【消防施設】&#10;有形固定資産減価償却率">
          <a:extLst>
            <a:ext uri="{FF2B5EF4-FFF2-40B4-BE49-F238E27FC236}">
              <a16:creationId xmlns:a16="http://schemas.microsoft.com/office/drawing/2014/main" id="{6F840C4E-A379-4788-83E8-AB48A2EF4295}"/>
            </a:ext>
          </a:extLst>
        </xdr:cNvPr>
        <xdr:cNvSpPr txBox="1"/>
      </xdr:nvSpPr>
      <xdr:spPr>
        <a:xfrm>
          <a:off x="12611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13352</xdr:rowOff>
    </xdr:from>
    <xdr:ext cx="405111" cy="259045"/>
    <xdr:sp macro="" textlink="">
      <xdr:nvSpPr>
        <xdr:cNvPr id="565" name="n_1mainValue【消防施設】&#10;有形固定資産減価償却率">
          <a:extLst>
            <a:ext uri="{FF2B5EF4-FFF2-40B4-BE49-F238E27FC236}">
              <a16:creationId xmlns:a16="http://schemas.microsoft.com/office/drawing/2014/main" id="{E62DA461-FFC2-41B2-B580-C8900AA41B5D}"/>
            </a:ext>
          </a:extLst>
        </xdr:cNvPr>
        <xdr:cNvSpPr txBox="1"/>
      </xdr:nvSpPr>
      <xdr:spPr>
        <a:xfrm>
          <a:off x="15266044" y="1424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148607</xdr:rowOff>
    </xdr:from>
    <xdr:ext cx="405111" cy="259045"/>
    <xdr:sp macro="" textlink="">
      <xdr:nvSpPr>
        <xdr:cNvPr id="566" name="n_2mainValue【消防施設】&#10;有形固定資産減価償却率">
          <a:extLst>
            <a:ext uri="{FF2B5EF4-FFF2-40B4-BE49-F238E27FC236}">
              <a16:creationId xmlns:a16="http://schemas.microsoft.com/office/drawing/2014/main" id="{EFAA6267-BF72-4E45-8962-DBCD863DF3C1}"/>
            </a:ext>
          </a:extLst>
        </xdr:cNvPr>
        <xdr:cNvSpPr txBox="1"/>
      </xdr:nvSpPr>
      <xdr:spPr>
        <a:xfrm>
          <a:off x="14389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36213</xdr:rowOff>
    </xdr:from>
    <xdr:ext cx="405111" cy="259045"/>
    <xdr:sp macro="" textlink="">
      <xdr:nvSpPr>
        <xdr:cNvPr id="567" name="n_3mainValue【消防施設】&#10;有形固定資産減価償却率">
          <a:extLst>
            <a:ext uri="{FF2B5EF4-FFF2-40B4-BE49-F238E27FC236}">
              <a16:creationId xmlns:a16="http://schemas.microsoft.com/office/drawing/2014/main" id="{C282007E-0673-48DA-903B-4B1CA7A2F87E}"/>
            </a:ext>
          </a:extLst>
        </xdr:cNvPr>
        <xdr:cNvSpPr txBox="1"/>
      </xdr:nvSpPr>
      <xdr:spPr>
        <a:xfrm>
          <a:off x="13500744" y="1426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16</xdr:rowOff>
    </xdr:from>
    <xdr:ext cx="405111" cy="259045"/>
    <xdr:sp macro="" textlink="">
      <xdr:nvSpPr>
        <xdr:cNvPr id="568" name="n_4mainValue【消防施設】&#10;有形固定資産減価償却率">
          <a:extLst>
            <a:ext uri="{FF2B5EF4-FFF2-40B4-BE49-F238E27FC236}">
              <a16:creationId xmlns:a16="http://schemas.microsoft.com/office/drawing/2014/main" id="{A90A06B8-A4F0-4D24-AC34-1146EC26366C}"/>
            </a:ext>
          </a:extLst>
        </xdr:cNvPr>
        <xdr:cNvSpPr txBox="1"/>
      </xdr:nvSpPr>
      <xdr:spPr>
        <a:xfrm>
          <a:off x="12611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9" name="正方形/長方形 568">
          <a:extLst>
            <a:ext uri="{FF2B5EF4-FFF2-40B4-BE49-F238E27FC236}">
              <a16:creationId xmlns:a16="http://schemas.microsoft.com/office/drawing/2014/main" id="{BD83601F-FAA9-4CA6-89E5-D0A71B1CDCA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0" name="正方形/長方形 569">
          <a:extLst>
            <a:ext uri="{FF2B5EF4-FFF2-40B4-BE49-F238E27FC236}">
              <a16:creationId xmlns:a16="http://schemas.microsoft.com/office/drawing/2014/main" id="{EDB2D685-057A-4725-8488-21034E91922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1" name="正方形/長方形 570">
          <a:extLst>
            <a:ext uri="{FF2B5EF4-FFF2-40B4-BE49-F238E27FC236}">
              <a16:creationId xmlns:a16="http://schemas.microsoft.com/office/drawing/2014/main" id="{0D141BEB-0E08-4169-9294-9A0F87808FB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2" name="正方形/長方形 571">
          <a:extLst>
            <a:ext uri="{FF2B5EF4-FFF2-40B4-BE49-F238E27FC236}">
              <a16:creationId xmlns:a16="http://schemas.microsoft.com/office/drawing/2014/main" id="{EFA2EE98-918E-48EC-86BB-619A2D5EAF2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3" name="正方形/長方形 572">
          <a:extLst>
            <a:ext uri="{FF2B5EF4-FFF2-40B4-BE49-F238E27FC236}">
              <a16:creationId xmlns:a16="http://schemas.microsoft.com/office/drawing/2014/main" id="{26169D2A-0CBF-4A12-988F-82F9E0C8228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4" name="正方形/長方形 573">
          <a:extLst>
            <a:ext uri="{FF2B5EF4-FFF2-40B4-BE49-F238E27FC236}">
              <a16:creationId xmlns:a16="http://schemas.microsoft.com/office/drawing/2014/main" id="{CA932700-0333-45E1-BC5F-FA012077174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5" name="正方形/長方形 574">
          <a:extLst>
            <a:ext uri="{FF2B5EF4-FFF2-40B4-BE49-F238E27FC236}">
              <a16:creationId xmlns:a16="http://schemas.microsoft.com/office/drawing/2014/main" id="{BED1C8D6-7A83-4F8C-B075-97462A82E44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6" name="正方形/長方形 575">
          <a:extLst>
            <a:ext uri="{FF2B5EF4-FFF2-40B4-BE49-F238E27FC236}">
              <a16:creationId xmlns:a16="http://schemas.microsoft.com/office/drawing/2014/main" id="{176A0760-291F-4E59-894A-D4EF415E659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7" name="テキスト ボックス 576">
          <a:extLst>
            <a:ext uri="{FF2B5EF4-FFF2-40B4-BE49-F238E27FC236}">
              <a16:creationId xmlns:a16="http://schemas.microsoft.com/office/drawing/2014/main" id="{1BD7C5B2-334B-499E-9A24-42ABCEF114C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8" name="直線コネクタ 577">
          <a:extLst>
            <a:ext uri="{FF2B5EF4-FFF2-40B4-BE49-F238E27FC236}">
              <a16:creationId xmlns:a16="http://schemas.microsoft.com/office/drawing/2014/main" id="{1366B35E-DE54-4082-B332-7E856D109F5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79" name="直線コネクタ 578">
          <a:extLst>
            <a:ext uri="{FF2B5EF4-FFF2-40B4-BE49-F238E27FC236}">
              <a16:creationId xmlns:a16="http://schemas.microsoft.com/office/drawing/2014/main" id="{13D0C048-44F3-4288-9985-74E11E013A19}"/>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80" name="テキスト ボックス 579">
          <a:extLst>
            <a:ext uri="{FF2B5EF4-FFF2-40B4-BE49-F238E27FC236}">
              <a16:creationId xmlns:a16="http://schemas.microsoft.com/office/drawing/2014/main" id="{87DE8755-A3A7-471D-937F-FA5EB8E97151}"/>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81" name="直線コネクタ 580">
          <a:extLst>
            <a:ext uri="{FF2B5EF4-FFF2-40B4-BE49-F238E27FC236}">
              <a16:creationId xmlns:a16="http://schemas.microsoft.com/office/drawing/2014/main" id="{C3860563-6CFB-4324-92A6-B39F61455B6B}"/>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82" name="テキスト ボックス 581">
          <a:extLst>
            <a:ext uri="{FF2B5EF4-FFF2-40B4-BE49-F238E27FC236}">
              <a16:creationId xmlns:a16="http://schemas.microsoft.com/office/drawing/2014/main" id="{01F50174-4432-42EC-8170-F35D1CEAE406}"/>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83" name="直線コネクタ 582">
          <a:extLst>
            <a:ext uri="{FF2B5EF4-FFF2-40B4-BE49-F238E27FC236}">
              <a16:creationId xmlns:a16="http://schemas.microsoft.com/office/drawing/2014/main" id="{680B752D-5A07-4906-B3CC-BE332B0446D9}"/>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84" name="テキスト ボックス 583">
          <a:extLst>
            <a:ext uri="{FF2B5EF4-FFF2-40B4-BE49-F238E27FC236}">
              <a16:creationId xmlns:a16="http://schemas.microsoft.com/office/drawing/2014/main" id="{09BE1BF3-49BC-4925-BEE8-E1EA798A3379}"/>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85" name="直線コネクタ 584">
          <a:extLst>
            <a:ext uri="{FF2B5EF4-FFF2-40B4-BE49-F238E27FC236}">
              <a16:creationId xmlns:a16="http://schemas.microsoft.com/office/drawing/2014/main" id="{2CEAAD5E-C712-444E-95E1-CAB4FF9A1FA7}"/>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86" name="テキスト ボックス 585">
          <a:extLst>
            <a:ext uri="{FF2B5EF4-FFF2-40B4-BE49-F238E27FC236}">
              <a16:creationId xmlns:a16="http://schemas.microsoft.com/office/drawing/2014/main" id="{81B4791F-B515-48A8-B0B9-5B1F76F76C6B}"/>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7" name="直線コネクタ 586">
          <a:extLst>
            <a:ext uri="{FF2B5EF4-FFF2-40B4-BE49-F238E27FC236}">
              <a16:creationId xmlns:a16="http://schemas.microsoft.com/office/drawing/2014/main" id="{AF48B93B-593E-4B17-ABC6-7A27DBE67DD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8" name="テキスト ボックス 587">
          <a:extLst>
            <a:ext uri="{FF2B5EF4-FFF2-40B4-BE49-F238E27FC236}">
              <a16:creationId xmlns:a16="http://schemas.microsoft.com/office/drawing/2014/main" id="{A4971A42-B4A5-4A25-811E-987B6709958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9" name="【消防施設】&#10;一人当たり面積グラフ枠">
          <a:extLst>
            <a:ext uri="{FF2B5EF4-FFF2-40B4-BE49-F238E27FC236}">
              <a16:creationId xmlns:a16="http://schemas.microsoft.com/office/drawing/2014/main" id="{6B658863-5CFA-4EAE-ACF8-ACCFEDC1929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86106</xdr:rowOff>
    </xdr:from>
    <xdr:to>
      <xdr:col>116</xdr:col>
      <xdr:colOff>62864</xdr:colOff>
      <xdr:row>86</xdr:row>
      <xdr:rowOff>28956</xdr:rowOff>
    </xdr:to>
    <xdr:cxnSp macro="">
      <xdr:nvCxnSpPr>
        <xdr:cNvPr id="590" name="直線コネクタ 589">
          <a:extLst>
            <a:ext uri="{FF2B5EF4-FFF2-40B4-BE49-F238E27FC236}">
              <a16:creationId xmlns:a16="http://schemas.microsoft.com/office/drawing/2014/main" id="{553D7725-0CDB-4B89-9592-DD178D69BE45}"/>
            </a:ext>
          </a:extLst>
        </xdr:cNvPr>
        <xdr:cNvCxnSpPr/>
      </xdr:nvCxnSpPr>
      <xdr:spPr>
        <a:xfrm flipV="1">
          <a:off x="22160864" y="13287756"/>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32783</xdr:rowOff>
    </xdr:from>
    <xdr:ext cx="469744" cy="259045"/>
    <xdr:sp macro="" textlink="">
      <xdr:nvSpPr>
        <xdr:cNvPr id="591" name="【消防施設】&#10;一人当たり面積最小値テキスト">
          <a:extLst>
            <a:ext uri="{FF2B5EF4-FFF2-40B4-BE49-F238E27FC236}">
              <a16:creationId xmlns:a16="http://schemas.microsoft.com/office/drawing/2014/main" id="{3AD6E9BD-BEFA-4ABB-AB0E-8C5BCB126A16}"/>
            </a:ext>
          </a:extLst>
        </xdr:cNvPr>
        <xdr:cNvSpPr txBox="1"/>
      </xdr:nvSpPr>
      <xdr:spPr>
        <a:xfrm>
          <a:off x="221996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28956</xdr:rowOff>
    </xdr:from>
    <xdr:to>
      <xdr:col>116</xdr:col>
      <xdr:colOff>152400</xdr:colOff>
      <xdr:row>86</xdr:row>
      <xdr:rowOff>28956</xdr:rowOff>
    </xdr:to>
    <xdr:cxnSp macro="">
      <xdr:nvCxnSpPr>
        <xdr:cNvPr id="592" name="直線コネクタ 591">
          <a:extLst>
            <a:ext uri="{FF2B5EF4-FFF2-40B4-BE49-F238E27FC236}">
              <a16:creationId xmlns:a16="http://schemas.microsoft.com/office/drawing/2014/main" id="{2EF9E25E-04AA-474A-A838-B156D7551A14}"/>
            </a:ext>
          </a:extLst>
        </xdr:cNvPr>
        <xdr:cNvCxnSpPr/>
      </xdr:nvCxnSpPr>
      <xdr:spPr>
        <a:xfrm>
          <a:off x="22072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32783</xdr:rowOff>
    </xdr:from>
    <xdr:ext cx="469744" cy="259045"/>
    <xdr:sp macro="" textlink="">
      <xdr:nvSpPr>
        <xdr:cNvPr id="593" name="【消防施設】&#10;一人当たり面積最大値テキスト">
          <a:extLst>
            <a:ext uri="{FF2B5EF4-FFF2-40B4-BE49-F238E27FC236}">
              <a16:creationId xmlns:a16="http://schemas.microsoft.com/office/drawing/2014/main" id="{05943AB7-8216-4971-B4D5-AC86EB0A3952}"/>
            </a:ext>
          </a:extLst>
        </xdr:cNvPr>
        <xdr:cNvSpPr txBox="1"/>
      </xdr:nvSpPr>
      <xdr:spPr>
        <a:xfrm>
          <a:off x="22199600" y="13062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86106</xdr:rowOff>
    </xdr:from>
    <xdr:to>
      <xdr:col>116</xdr:col>
      <xdr:colOff>152400</xdr:colOff>
      <xdr:row>77</xdr:row>
      <xdr:rowOff>86106</xdr:rowOff>
    </xdr:to>
    <xdr:cxnSp macro="">
      <xdr:nvCxnSpPr>
        <xdr:cNvPr id="594" name="直線コネクタ 593">
          <a:extLst>
            <a:ext uri="{FF2B5EF4-FFF2-40B4-BE49-F238E27FC236}">
              <a16:creationId xmlns:a16="http://schemas.microsoft.com/office/drawing/2014/main" id="{E5AEC1F5-1419-4F56-87A4-DF7954C3F56E}"/>
            </a:ext>
          </a:extLst>
        </xdr:cNvPr>
        <xdr:cNvCxnSpPr/>
      </xdr:nvCxnSpPr>
      <xdr:spPr>
        <a:xfrm>
          <a:off x="22072600" y="132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50309</xdr:rowOff>
    </xdr:from>
    <xdr:ext cx="469744" cy="259045"/>
    <xdr:sp macro="" textlink="">
      <xdr:nvSpPr>
        <xdr:cNvPr id="595" name="【消防施設】&#10;一人当たり面積平均値テキスト">
          <a:extLst>
            <a:ext uri="{FF2B5EF4-FFF2-40B4-BE49-F238E27FC236}">
              <a16:creationId xmlns:a16="http://schemas.microsoft.com/office/drawing/2014/main" id="{8A14849F-4969-465E-A6FF-CDB0E17CEF8A}"/>
            </a:ext>
          </a:extLst>
        </xdr:cNvPr>
        <xdr:cNvSpPr txBox="1"/>
      </xdr:nvSpPr>
      <xdr:spPr>
        <a:xfrm>
          <a:off x="22199600" y="14452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71882</xdr:rowOff>
    </xdr:from>
    <xdr:to>
      <xdr:col>116</xdr:col>
      <xdr:colOff>114300</xdr:colOff>
      <xdr:row>85</xdr:row>
      <xdr:rowOff>2032</xdr:rowOff>
    </xdr:to>
    <xdr:sp macro="" textlink="">
      <xdr:nvSpPr>
        <xdr:cNvPr id="596" name="フローチャート: 判断 595">
          <a:extLst>
            <a:ext uri="{FF2B5EF4-FFF2-40B4-BE49-F238E27FC236}">
              <a16:creationId xmlns:a16="http://schemas.microsoft.com/office/drawing/2014/main" id="{A7C05C61-3BAB-4CBA-9ABA-86F939ABB220}"/>
            </a:ext>
          </a:extLst>
        </xdr:cNvPr>
        <xdr:cNvSpPr/>
      </xdr:nvSpPr>
      <xdr:spPr>
        <a:xfrm>
          <a:off x="22110700" y="1447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67311</xdr:rowOff>
    </xdr:from>
    <xdr:to>
      <xdr:col>112</xdr:col>
      <xdr:colOff>38100</xdr:colOff>
      <xdr:row>84</xdr:row>
      <xdr:rowOff>168911</xdr:rowOff>
    </xdr:to>
    <xdr:sp macro="" textlink="">
      <xdr:nvSpPr>
        <xdr:cNvPr id="597" name="フローチャート: 判断 596">
          <a:extLst>
            <a:ext uri="{FF2B5EF4-FFF2-40B4-BE49-F238E27FC236}">
              <a16:creationId xmlns:a16="http://schemas.microsoft.com/office/drawing/2014/main" id="{97A26513-DAC9-40B6-942C-C6FA3ACAFB8D}"/>
            </a:ext>
          </a:extLst>
        </xdr:cNvPr>
        <xdr:cNvSpPr/>
      </xdr:nvSpPr>
      <xdr:spPr>
        <a:xfrm>
          <a:off x="21272500" y="1446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81026</xdr:rowOff>
    </xdr:from>
    <xdr:to>
      <xdr:col>107</xdr:col>
      <xdr:colOff>101600</xdr:colOff>
      <xdr:row>85</xdr:row>
      <xdr:rowOff>11176</xdr:rowOff>
    </xdr:to>
    <xdr:sp macro="" textlink="">
      <xdr:nvSpPr>
        <xdr:cNvPr id="598" name="フローチャート: 判断 597">
          <a:extLst>
            <a:ext uri="{FF2B5EF4-FFF2-40B4-BE49-F238E27FC236}">
              <a16:creationId xmlns:a16="http://schemas.microsoft.com/office/drawing/2014/main" id="{D7140752-1427-4295-A033-3B3F54EF909F}"/>
            </a:ext>
          </a:extLst>
        </xdr:cNvPr>
        <xdr:cNvSpPr/>
      </xdr:nvSpPr>
      <xdr:spPr>
        <a:xfrm>
          <a:off x="20383500" y="1448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5587</xdr:rowOff>
    </xdr:from>
    <xdr:to>
      <xdr:col>102</xdr:col>
      <xdr:colOff>165100</xdr:colOff>
      <xdr:row>84</xdr:row>
      <xdr:rowOff>107187</xdr:rowOff>
    </xdr:to>
    <xdr:sp macro="" textlink="">
      <xdr:nvSpPr>
        <xdr:cNvPr id="599" name="フローチャート: 判断 598">
          <a:extLst>
            <a:ext uri="{FF2B5EF4-FFF2-40B4-BE49-F238E27FC236}">
              <a16:creationId xmlns:a16="http://schemas.microsoft.com/office/drawing/2014/main" id="{56E33BDE-1A34-4A0D-8974-15F0EA0AD59E}"/>
            </a:ext>
          </a:extLst>
        </xdr:cNvPr>
        <xdr:cNvSpPr/>
      </xdr:nvSpPr>
      <xdr:spPr>
        <a:xfrm>
          <a:off x="194945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44450</xdr:rowOff>
    </xdr:from>
    <xdr:to>
      <xdr:col>98</xdr:col>
      <xdr:colOff>38100</xdr:colOff>
      <xdr:row>84</xdr:row>
      <xdr:rowOff>146050</xdr:rowOff>
    </xdr:to>
    <xdr:sp macro="" textlink="">
      <xdr:nvSpPr>
        <xdr:cNvPr id="600" name="フローチャート: 判断 599">
          <a:extLst>
            <a:ext uri="{FF2B5EF4-FFF2-40B4-BE49-F238E27FC236}">
              <a16:creationId xmlns:a16="http://schemas.microsoft.com/office/drawing/2014/main" id="{632EFCCE-534D-443E-BE0D-ABD3DC7C4665}"/>
            </a:ext>
          </a:extLst>
        </xdr:cNvPr>
        <xdr:cNvSpPr/>
      </xdr:nvSpPr>
      <xdr:spPr>
        <a:xfrm>
          <a:off x="18605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1" name="テキスト ボックス 600">
          <a:extLst>
            <a:ext uri="{FF2B5EF4-FFF2-40B4-BE49-F238E27FC236}">
              <a16:creationId xmlns:a16="http://schemas.microsoft.com/office/drawing/2014/main" id="{0994EBD9-7EBB-4354-B6FE-05C03D33CEE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2" name="テキスト ボックス 601">
          <a:extLst>
            <a:ext uri="{FF2B5EF4-FFF2-40B4-BE49-F238E27FC236}">
              <a16:creationId xmlns:a16="http://schemas.microsoft.com/office/drawing/2014/main" id="{BF7F9976-2135-4F3C-8945-064DEA6168A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3" name="テキスト ボックス 602">
          <a:extLst>
            <a:ext uri="{FF2B5EF4-FFF2-40B4-BE49-F238E27FC236}">
              <a16:creationId xmlns:a16="http://schemas.microsoft.com/office/drawing/2014/main" id="{8EC8AD25-6B99-4ED0-AB6F-806B2F0A069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4" name="テキスト ボックス 603">
          <a:extLst>
            <a:ext uri="{FF2B5EF4-FFF2-40B4-BE49-F238E27FC236}">
              <a16:creationId xmlns:a16="http://schemas.microsoft.com/office/drawing/2014/main" id="{BA16E45E-BC45-4EF7-B867-1343551D619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5" name="テキスト ボックス 604">
          <a:extLst>
            <a:ext uri="{FF2B5EF4-FFF2-40B4-BE49-F238E27FC236}">
              <a16:creationId xmlns:a16="http://schemas.microsoft.com/office/drawing/2014/main" id="{4546AE59-BE66-40AB-BEFB-B5D38D200FE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158750</xdr:rowOff>
    </xdr:from>
    <xdr:to>
      <xdr:col>116</xdr:col>
      <xdr:colOff>114300</xdr:colOff>
      <xdr:row>83</xdr:row>
      <xdr:rowOff>88900</xdr:rowOff>
    </xdr:to>
    <xdr:sp macro="" textlink="">
      <xdr:nvSpPr>
        <xdr:cNvPr id="606" name="楕円 605">
          <a:extLst>
            <a:ext uri="{FF2B5EF4-FFF2-40B4-BE49-F238E27FC236}">
              <a16:creationId xmlns:a16="http://schemas.microsoft.com/office/drawing/2014/main" id="{C666A941-860F-498F-B185-3967ACC65325}"/>
            </a:ext>
          </a:extLst>
        </xdr:cNvPr>
        <xdr:cNvSpPr/>
      </xdr:nvSpPr>
      <xdr:spPr>
        <a:xfrm>
          <a:off x="221107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10177</xdr:rowOff>
    </xdr:from>
    <xdr:ext cx="469744" cy="259045"/>
    <xdr:sp macro="" textlink="">
      <xdr:nvSpPr>
        <xdr:cNvPr id="607" name="【消防施設】&#10;一人当たり面積該当値テキスト">
          <a:extLst>
            <a:ext uri="{FF2B5EF4-FFF2-40B4-BE49-F238E27FC236}">
              <a16:creationId xmlns:a16="http://schemas.microsoft.com/office/drawing/2014/main" id="{9283B340-31DE-4D3A-9074-3FA8EF2FD437}"/>
            </a:ext>
          </a:extLst>
        </xdr:cNvPr>
        <xdr:cNvSpPr txBox="1"/>
      </xdr:nvSpPr>
      <xdr:spPr>
        <a:xfrm>
          <a:off x="22199600"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12446</xdr:rowOff>
    </xdr:from>
    <xdr:to>
      <xdr:col>112</xdr:col>
      <xdr:colOff>38100</xdr:colOff>
      <xdr:row>83</xdr:row>
      <xdr:rowOff>114046</xdr:rowOff>
    </xdr:to>
    <xdr:sp macro="" textlink="">
      <xdr:nvSpPr>
        <xdr:cNvPr id="608" name="楕円 607">
          <a:extLst>
            <a:ext uri="{FF2B5EF4-FFF2-40B4-BE49-F238E27FC236}">
              <a16:creationId xmlns:a16="http://schemas.microsoft.com/office/drawing/2014/main" id="{01AA1CA7-3BC0-4931-9440-727BDEA3D76B}"/>
            </a:ext>
          </a:extLst>
        </xdr:cNvPr>
        <xdr:cNvSpPr/>
      </xdr:nvSpPr>
      <xdr:spPr>
        <a:xfrm>
          <a:off x="21272500" y="1424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38100</xdr:rowOff>
    </xdr:from>
    <xdr:to>
      <xdr:col>116</xdr:col>
      <xdr:colOff>63500</xdr:colOff>
      <xdr:row>83</xdr:row>
      <xdr:rowOff>63246</xdr:rowOff>
    </xdr:to>
    <xdr:cxnSp macro="">
      <xdr:nvCxnSpPr>
        <xdr:cNvPr id="609" name="直線コネクタ 608">
          <a:extLst>
            <a:ext uri="{FF2B5EF4-FFF2-40B4-BE49-F238E27FC236}">
              <a16:creationId xmlns:a16="http://schemas.microsoft.com/office/drawing/2014/main" id="{BE476DA2-2489-4182-BAF4-2249002FBBAF}"/>
            </a:ext>
          </a:extLst>
        </xdr:cNvPr>
        <xdr:cNvCxnSpPr/>
      </xdr:nvCxnSpPr>
      <xdr:spPr>
        <a:xfrm flipV="1">
          <a:off x="21323300" y="14268450"/>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21589</xdr:rowOff>
    </xdr:from>
    <xdr:to>
      <xdr:col>107</xdr:col>
      <xdr:colOff>101600</xdr:colOff>
      <xdr:row>83</xdr:row>
      <xdr:rowOff>123189</xdr:rowOff>
    </xdr:to>
    <xdr:sp macro="" textlink="">
      <xdr:nvSpPr>
        <xdr:cNvPr id="610" name="楕円 609">
          <a:extLst>
            <a:ext uri="{FF2B5EF4-FFF2-40B4-BE49-F238E27FC236}">
              <a16:creationId xmlns:a16="http://schemas.microsoft.com/office/drawing/2014/main" id="{97D26436-FC01-4DCB-9B90-442C726E6BDE}"/>
            </a:ext>
          </a:extLst>
        </xdr:cNvPr>
        <xdr:cNvSpPr/>
      </xdr:nvSpPr>
      <xdr:spPr>
        <a:xfrm>
          <a:off x="20383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63246</xdr:rowOff>
    </xdr:from>
    <xdr:to>
      <xdr:col>111</xdr:col>
      <xdr:colOff>177800</xdr:colOff>
      <xdr:row>83</xdr:row>
      <xdr:rowOff>72389</xdr:rowOff>
    </xdr:to>
    <xdr:cxnSp macro="">
      <xdr:nvCxnSpPr>
        <xdr:cNvPr id="611" name="直線コネクタ 610">
          <a:extLst>
            <a:ext uri="{FF2B5EF4-FFF2-40B4-BE49-F238E27FC236}">
              <a16:creationId xmlns:a16="http://schemas.microsoft.com/office/drawing/2014/main" id="{F58321E5-FD20-4746-B6D0-942D923F7F26}"/>
            </a:ext>
          </a:extLst>
        </xdr:cNvPr>
        <xdr:cNvCxnSpPr/>
      </xdr:nvCxnSpPr>
      <xdr:spPr>
        <a:xfrm flipV="1">
          <a:off x="20434300" y="14293596"/>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103887</xdr:rowOff>
    </xdr:from>
    <xdr:to>
      <xdr:col>102</xdr:col>
      <xdr:colOff>165100</xdr:colOff>
      <xdr:row>85</xdr:row>
      <xdr:rowOff>34037</xdr:rowOff>
    </xdr:to>
    <xdr:sp macro="" textlink="">
      <xdr:nvSpPr>
        <xdr:cNvPr id="612" name="楕円 611">
          <a:extLst>
            <a:ext uri="{FF2B5EF4-FFF2-40B4-BE49-F238E27FC236}">
              <a16:creationId xmlns:a16="http://schemas.microsoft.com/office/drawing/2014/main" id="{1C707651-6C65-492D-AF18-987EC8B2A91E}"/>
            </a:ext>
          </a:extLst>
        </xdr:cNvPr>
        <xdr:cNvSpPr/>
      </xdr:nvSpPr>
      <xdr:spPr>
        <a:xfrm>
          <a:off x="19494500" y="1450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72389</xdr:rowOff>
    </xdr:from>
    <xdr:to>
      <xdr:col>107</xdr:col>
      <xdr:colOff>50800</xdr:colOff>
      <xdr:row>84</xdr:row>
      <xdr:rowOff>154687</xdr:rowOff>
    </xdr:to>
    <xdr:cxnSp macro="">
      <xdr:nvCxnSpPr>
        <xdr:cNvPr id="613" name="直線コネクタ 612">
          <a:extLst>
            <a:ext uri="{FF2B5EF4-FFF2-40B4-BE49-F238E27FC236}">
              <a16:creationId xmlns:a16="http://schemas.microsoft.com/office/drawing/2014/main" id="{9AC2C57C-9516-4A4B-8582-0FD31D01FB72}"/>
            </a:ext>
          </a:extLst>
        </xdr:cNvPr>
        <xdr:cNvCxnSpPr/>
      </xdr:nvCxnSpPr>
      <xdr:spPr>
        <a:xfrm flipV="1">
          <a:off x="19545300" y="14302739"/>
          <a:ext cx="889000" cy="25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108458</xdr:rowOff>
    </xdr:from>
    <xdr:to>
      <xdr:col>98</xdr:col>
      <xdr:colOff>38100</xdr:colOff>
      <xdr:row>85</xdr:row>
      <xdr:rowOff>38608</xdr:rowOff>
    </xdr:to>
    <xdr:sp macro="" textlink="">
      <xdr:nvSpPr>
        <xdr:cNvPr id="614" name="楕円 613">
          <a:extLst>
            <a:ext uri="{FF2B5EF4-FFF2-40B4-BE49-F238E27FC236}">
              <a16:creationId xmlns:a16="http://schemas.microsoft.com/office/drawing/2014/main" id="{8AE11A8D-D858-485F-91CF-5A94224D8C6D}"/>
            </a:ext>
          </a:extLst>
        </xdr:cNvPr>
        <xdr:cNvSpPr/>
      </xdr:nvSpPr>
      <xdr:spPr>
        <a:xfrm>
          <a:off x="18605500" y="1451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154687</xdr:rowOff>
    </xdr:from>
    <xdr:to>
      <xdr:col>102</xdr:col>
      <xdr:colOff>114300</xdr:colOff>
      <xdr:row>84</xdr:row>
      <xdr:rowOff>159258</xdr:rowOff>
    </xdr:to>
    <xdr:cxnSp macro="">
      <xdr:nvCxnSpPr>
        <xdr:cNvPr id="615" name="直線コネクタ 614">
          <a:extLst>
            <a:ext uri="{FF2B5EF4-FFF2-40B4-BE49-F238E27FC236}">
              <a16:creationId xmlns:a16="http://schemas.microsoft.com/office/drawing/2014/main" id="{5A22BF24-B9A2-4A1C-B511-BF11CB54965D}"/>
            </a:ext>
          </a:extLst>
        </xdr:cNvPr>
        <xdr:cNvCxnSpPr/>
      </xdr:nvCxnSpPr>
      <xdr:spPr>
        <a:xfrm flipV="1">
          <a:off x="18656300" y="1455648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160038</xdr:rowOff>
    </xdr:from>
    <xdr:ext cx="469744" cy="259045"/>
    <xdr:sp macro="" textlink="">
      <xdr:nvSpPr>
        <xdr:cNvPr id="616" name="n_1aveValue【消防施設】&#10;一人当たり面積">
          <a:extLst>
            <a:ext uri="{FF2B5EF4-FFF2-40B4-BE49-F238E27FC236}">
              <a16:creationId xmlns:a16="http://schemas.microsoft.com/office/drawing/2014/main" id="{D98BFA6C-A212-4BA6-8EC7-4F32B5075222}"/>
            </a:ext>
          </a:extLst>
        </xdr:cNvPr>
        <xdr:cNvSpPr txBox="1"/>
      </xdr:nvSpPr>
      <xdr:spPr>
        <a:xfrm>
          <a:off x="21075727" y="1456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2303</xdr:rowOff>
    </xdr:from>
    <xdr:ext cx="469744" cy="259045"/>
    <xdr:sp macro="" textlink="">
      <xdr:nvSpPr>
        <xdr:cNvPr id="617" name="n_2aveValue【消防施設】&#10;一人当たり面積">
          <a:extLst>
            <a:ext uri="{FF2B5EF4-FFF2-40B4-BE49-F238E27FC236}">
              <a16:creationId xmlns:a16="http://schemas.microsoft.com/office/drawing/2014/main" id="{FF976F56-8B47-4DDD-9F85-F8327BE9F762}"/>
            </a:ext>
          </a:extLst>
        </xdr:cNvPr>
        <xdr:cNvSpPr txBox="1"/>
      </xdr:nvSpPr>
      <xdr:spPr>
        <a:xfrm>
          <a:off x="20199427" y="1457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123714</xdr:rowOff>
    </xdr:from>
    <xdr:ext cx="469744" cy="259045"/>
    <xdr:sp macro="" textlink="">
      <xdr:nvSpPr>
        <xdr:cNvPr id="618" name="n_3aveValue【消防施設】&#10;一人当たり面積">
          <a:extLst>
            <a:ext uri="{FF2B5EF4-FFF2-40B4-BE49-F238E27FC236}">
              <a16:creationId xmlns:a16="http://schemas.microsoft.com/office/drawing/2014/main" id="{36598A07-8C98-4211-8BF1-406EDEC6F26E}"/>
            </a:ext>
          </a:extLst>
        </xdr:cNvPr>
        <xdr:cNvSpPr txBox="1"/>
      </xdr:nvSpPr>
      <xdr:spPr>
        <a:xfrm>
          <a:off x="19310427" y="1418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162577</xdr:rowOff>
    </xdr:from>
    <xdr:ext cx="469744" cy="259045"/>
    <xdr:sp macro="" textlink="">
      <xdr:nvSpPr>
        <xdr:cNvPr id="619" name="n_4aveValue【消防施設】&#10;一人当たり面積">
          <a:extLst>
            <a:ext uri="{FF2B5EF4-FFF2-40B4-BE49-F238E27FC236}">
              <a16:creationId xmlns:a16="http://schemas.microsoft.com/office/drawing/2014/main" id="{D36F70F9-E6A6-4152-8A47-6B42D8B676D8}"/>
            </a:ext>
          </a:extLst>
        </xdr:cNvPr>
        <xdr:cNvSpPr txBox="1"/>
      </xdr:nvSpPr>
      <xdr:spPr>
        <a:xfrm>
          <a:off x="18421427" y="1422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130573</xdr:rowOff>
    </xdr:from>
    <xdr:ext cx="469744" cy="259045"/>
    <xdr:sp macro="" textlink="">
      <xdr:nvSpPr>
        <xdr:cNvPr id="620" name="n_1mainValue【消防施設】&#10;一人当たり面積">
          <a:extLst>
            <a:ext uri="{FF2B5EF4-FFF2-40B4-BE49-F238E27FC236}">
              <a16:creationId xmlns:a16="http://schemas.microsoft.com/office/drawing/2014/main" id="{C23C6231-13B3-4718-A4DA-CE526BEEDB77}"/>
            </a:ext>
          </a:extLst>
        </xdr:cNvPr>
        <xdr:cNvSpPr txBox="1"/>
      </xdr:nvSpPr>
      <xdr:spPr>
        <a:xfrm>
          <a:off x="21075727" y="1401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139716</xdr:rowOff>
    </xdr:from>
    <xdr:ext cx="469744" cy="259045"/>
    <xdr:sp macro="" textlink="">
      <xdr:nvSpPr>
        <xdr:cNvPr id="621" name="n_2mainValue【消防施設】&#10;一人当たり面積">
          <a:extLst>
            <a:ext uri="{FF2B5EF4-FFF2-40B4-BE49-F238E27FC236}">
              <a16:creationId xmlns:a16="http://schemas.microsoft.com/office/drawing/2014/main" id="{9CA53771-0E85-4654-AD35-4D9F8D213375}"/>
            </a:ext>
          </a:extLst>
        </xdr:cNvPr>
        <xdr:cNvSpPr txBox="1"/>
      </xdr:nvSpPr>
      <xdr:spPr>
        <a:xfrm>
          <a:off x="20199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25164</xdr:rowOff>
    </xdr:from>
    <xdr:ext cx="469744" cy="259045"/>
    <xdr:sp macro="" textlink="">
      <xdr:nvSpPr>
        <xdr:cNvPr id="622" name="n_3mainValue【消防施設】&#10;一人当たり面積">
          <a:extLst>
            <a:ext uri="{FF2B5EF4-FFF2-40B4-BE49-F238E27FC236}">
              <a16:creationId xmlns:a16="http://schemas.microsoft.com/office/drawing/2014/main" id="{535C0012-4AA3-4975-A2BB-983C97C187A0}"/>
            </a:ext>
          </a:extLst>
        </xdr:cNvPr>
        <xdr:cNvSpPr txBox="1"/>
      </xdr:nvSpPr>
      <xdr:spPr>
        <a:xfrm>
          <a:off x="19310427" y="1459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29735</xdr:rowOff>
    </xdr:from>
    <xdr:ext cx="469744" cy="259045"/>
    <xdr:sp macro="" textlink="">
      <xdr:nvSpPr>
        <xdr:cNvPr id="623" name="n_4mainValue【消防施設】&#10;一人当たり面積">
          <a:extLst>
            <a:ext uri="{FF2B5EF4-FFF2-40B4-BE49-F238E27FC236}">
              <a16:creationId xmlns:a16="http://schemas.microsoft.com/office/drawing/2014/main" id="{8305519D-4204-40D8-9476-4F802AEB17B7}"/>
            </a:ext>
          </a:extLst>
        </xdr:cNvPr>
        <xdr:cNvSpPr txBox="1"/>
      </xdr:nvSpPr>
      <xdr:spPr>
        <a:xfrm>
          <a:off x="18421427" y="146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4" name="正方形/長方形 623">
          <a:extLst>
            <a:ext uri="{FF2B5EF4-FFF2-40B4-BE49-F238E27FC236}">
              <a16:creationId xmlns:a16="http://schemas.microsoft.com/office/drawing/2014/main" id="{F2C79AB7-E253-4A08-886B-1B9594BD8A2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5" name="正方形/長方形 624">
          <a:extLst>
            <a:ext uri="{FF2B5EF4-FFF2-40B4-BE49-F238E27FC236}">
              <a16:creationId xmlns:a16="http://schemas.microsoft.com/office/drawing/2014/main" id="{97261A5C-460F-4C75-A2E5-A9C2A7AC035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6" name="正方形/長方形 625">
          <a:extLst>
            <a:ext uri="{FF2B5EF4-FFF2-40B4-BE49-F238E27FC236}">
              <a16:creationId xmlns:a16="http://schemas.microsoft.com/office/drawing/2014/main" id="{795CB4E6-14D3-41CD-BFA6-4BD011D0758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7" name="正方形/長方形 626">
          <a:extLst>
            <a:ext uri="{FF2B5EF4-FFF2-40B4-BE49-F238E27FC236}">
              <a16:creationId xmlns:a16="http://schemas.microsoft.com/office/drawing/2014/main" id="{BFE73B3D-6D15-4447-9D23-647FFBB26A2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8" name="正方形/長方形 627">
          <a:extLst>
            <a:ext uri="{FF2B5EF4-FFF2-40B4-BE49-F238E27FC236}">
              <a16:creationId xmlns:a16="http://schemas.microsoft.com/office/drawing/2014/main" id="{B8620157-3C22-476D-99A4-3DF0046C726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9" name="正方形/長方形 628">
          <a:extLst>
            <a:ext uri="{FF2B5EF4-FFF2-40B4-BE49-F238E27FC236}">
              <a16:creationId xmlns:a16="http://schemas.microsoft.com/office/drawing/2014/main" id="{13BD8043-5F98-41A2-AB2F-C91AE5F80FA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0" name="正方形/長方形 629">
          <a:extLst>
            <a:ext uri="{FF2B5EF4-FFF2-40B4-BE49-F238E27FC236}">
              <a16:creationId xmlns:a16="http://schemas.microsoft.com/office/drawing/2014/main" id="{DC83CFB0-66B5-4185-9786-EAFE79EBD44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1" name="正方形/長方形 630">
          <a:extLst>
            <a:ext uri="{FF2B5EF4-FFF2-40B4-BE49-F238E27FC236}">
              <a16:creationId xmlns:a16="http://schemas.microsoft.com/office/drawing/2014/main" id="{2E361EC9-1A9F-4E97-9CE1-F7996620A06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2" name="テキスト ボックス 631">
          <a:extLst>
            <a:ext uri="{FF2B5EF4-FFF2-40B4-BE49-F238E27FC236}">
              <a16:creationId xmlns:a16="http://schemas.microsoft.com/office/drawing/2014/main" id="{06E1A5E1-DD7E-4759-8181-36375CC8CF4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3" name="直線コネクタ 632">
          <a:extLst>
            <a:ext uri="{FF2B5EF4-FFF2-40B4-BE49-F238E27FC236}">
              <a16:creationId xmlns:a16="http://schemas.microsoft.com/office/drawing/2014/main" id="{CCF8AFE2-C5FC-464A-8CB1-B2474D59203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34" name="テキスト ボックス 633">
          <a:extLst>
            <a:ext uri="{FF2B5EF4-FFF2-40B4-BE49-F238E27FC236}">
              <a16:creationId xmlns:a16="http://schemas.microsoft.com/office/drawing/2014/main" id="{5353F054-FB91-49EF-BFB4-1FCA7BB9A0F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35" name="直線コネクタ 634">
          <a:extLst>
            <a:ext uri="{FF2B5EF4-FFF2-40B4-BE49-F238E27FC236}">
              <a16:creationId xmlns:a16="http://schemas.microsoft.com/office/drawing/2014/main" id="{E5E63663-B600-4E24-A88B-6392CB2D947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36" name="テキスト ボックス 635">
          <a:extLst>
            <a:ext uri="{FF2B5EF4-FFF2-40B4-BE49-F238E27FC236}">
              <a16:creationId xmlns:a16="http://schemas.microsoft.com/office/drawing/2014/main" id="{08233EC6-2CA5-465B-8D45-BAE34256BB2F}"/>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37" name="直線コネクタ 636">
          <a:extLst>
            <a:ext uri="{FF2B5EF4-FFF2-40B4-BE49-F238E27FC236}">
              <a16:creationId xmlns:a16="http://schemas.microsoft.com/office/drawing/2014/main" id="{CB13BEF8-308A-4CCB-8357-CD47E52844B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38" name="テキスト ボックス 637">
          <a:extLst>
            <a:ext uri="{FF2B5EF4-FFF2-40B4-BE49-F238E27FC236}">
              <a16:creationId xmlns:a16="http://schemas.microsoft.com/office/drawing/2014/main" id="{352B341A-8527-4D32-992E-13725ABBB06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39" name="直線コネクタ 638">
          <a:extLst>
            <a:ext uri="{FF2B5EF4-FFF2-40B4-BE49-F238E27FC236}">
              <a16:creationId xmlns:a16="http://schemas.microsoft.com/office/drawing/2014/main" id="{DF035791-C468-4801-8C5C-04DFCBA51E8F}"/>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0" name="テキスト ボックス 639">
          <a:extLst>
            <a:ext uri="{FF2B5EF4-FFF2-40B4-BE49-F238E27FC236}">
              <a16:creationId xmlns:a16="http://schemas.microsoft.com/office/drawing/2014/main" id="{EB7C5CF3-6C90-403E-A134-97B87FC6FE2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41" name="直線コネクタ 640">
          <a:extLst>
            <a:ext uri="{FF2B5EF4-FFF2-40B4-BE49-F238E27FC236}">
              <a16:creationId xmlns:a16="http://schemas.microsoft.com/office/drawing/2014/main" id="{2E0A50C5-DE15-452F-A0F9-B61C67DD1E0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42" name="テキスト ボックス 641">
          <a:extLst>
            <a:ext uri="{FF2B5EF4-FFF2-40B4-BE49-F238E27FC236}">
              <a16:creationId xmlns:a16="http://schemas.microsoft.com/office/drawing/2014/main" id="{1949CE21-A3ED-4583-97F3-96A868B2F60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43" name="直線コネクタ 642">
          <a:extLst>
            <a:ext uri="{FF2B5EF4-FFF2-40B4-BE49-F238E27FC236}">
              <a16:creationId xmlns:a16="http://schemas.microsoft.com/office/drawing/2014/main" id="{32B4E2C3-632F-4D5D-8DE4-9FDC56AEF9F8}"/>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44" name="テキスト ボックス 643">
          <a:extLst>
            <a:ext uri="{FF2B5EF4-FFF2-40B4-BE49-F238E27FC236}">
              <a16:creationId xmlns:a16="http://schemas.microsoft.com/office/drawing/2014/main" id="{0B81A200-632D-4EBA-B6D0-C37FA9E17B2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45" name="直線コネクタ 644">
          <a:extLst>
            <a:ext uri="{FF2B5EF4-FFF2-40B4-BE49-F238E27FC236}">
              <a16:creationId xmlns:a16="http://schemas.microsoft.com/office/drawing/2014/main" id="{A9681240-E16E-4BEC-BC38-24E533D1045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46" name="テキスト ボックス 645">
          <a:extLst>
            <a:ext uri="{FF2B5EF4-FFF2-40B4-BE49-F238E27FC236}">
              <a16:creationId xmlns:a16="http://schemas.microsoft.com/office/drawing/2014/main" id="{83FCA0AF-543B-4C9A-B38E-DA316DAEF0BB}"/>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7" name="直線コネクタ 646">
          <a:extLst>
            <a:ext uri="{FF2B5EF4-FFF2-40B4-BE49-F238E27FC236}">
              <a16:creationId xmlns:a16="http://schemas.microsoft.com/office/drawing/2014/main" id="{59FCEE78-EF02-46DD-8F1D-299FF8591FD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庁舎】&#10;有形固定資産減価償却率グラフ枠">
          <a:extLst>
            <a:ext uri="{FF2B5EF4-FFF2-40B4-BE49-F238E27FC236}">
              <a16:creationId xmlns:a16="http://schemas.microsoft.com/office/drawing/2014/main" id="{B76D19DC-BA09-451A-A53D-54BF92815E8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35379</xdr:rowOff>
    </xdr:to>
    <xdr:cxnSp macro="">
      <xdr:nvCxnSpPr>
        <xdr:cNvPr id="649" name="直線コネクタ 648">
          <a:extLst>
            <a:ext uri="{FF2B5EF4-FFF2-40B4-BE49-F238E27FC236}">
              <a16:creationId xmlns:a16="http://schemas.microsoft.com/office/drawing/2014/main" id="{C5E777FD-E7DB-41F7-965F-819DBD2D79FF}"/>
            </a:ext>
          </a:extLst>
        </xdr:cNvPr>
        <xdr:cNvCxnSpPr/>
      </xdr:nvCxnSpPr>
      <xdr:spPr>
        <a:xfrm flipV="1">
          <a:off x="16318864" y="17093837"/>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50" name="【庁舎】&#10;有形固定資産減価償却率最小値テキスト">
          <a:extLst>
            <a:ext uri="{FF2B5EF4-FFF2-40B4-BE49-F238E27FC236}">
              <a16:creationId xmlns:a16="http://schemas.microsoft.com/office/drawing/2014/main" id="{AEDAA885-71BC-4956-8343-886F15772CF6}"/>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51" name="直線コネクタ 650">
          <a:extLst>
            <a:ext uri="{FF2B5EF4-FFF2-40B4-BE49-F238E27FC236}">
              <a16:creationId xmlns:a16="http://schemas.microsoft.com/office/drawing/2014/main" id="{8E2D099F-4CE6-48BD-AA35-6A9BE481B42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652" name="【庁舎】&#10;有形固定資産減価償却率最大値テキスト">
          <a:extLst>
            <a:ext uri="{FF2B5EF4-FFF2-40B4-BE49-F238E27FC236}">
              <a16:creationId xmlns:a16="http://schemas.microsoft.com/office/drawing/2014/main" id="{BF95ACB5-4AFC-4377-A5AF-F5DCD5ACD16D}"/>
            </a:ext>
          </a:extLst>
        </xdr:cNvPr>
        <xdr:cNvSpPr txBox="1"/>
      </xdr:nvSpPr>
      <xdr:spPr>
        <a:xfrm>
          <a:off x="16357600" y="168690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653" name="直線コネクタ 652">
          <a:extLst>
            <a:ext uri="{FF2B5EF4-FFF2-40B4-BE49-F238E27FC236}">
              <a16:creationId xmlns:a16="http://schemas.microsoft.com/office/drawing/2014/main" id="{5FCB8850-6017-4BEE-A36C-1E2B58A72094}"/>
            </a:ext>
          </a:extLst>
        </xdr:cNvPr>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15620</xdr:rowOff>
    </xdr:from>
    <xdr:ext cx="405111" cy="259045"/>
    <xdr:sp macro="" textlink="">
      <xdr:nvSpPr>
        <xdr:cNvPr id="654" name="【庁舎】&#10;有形固定資産減価償却率平均値テキスト">
          <a:extLst>
            <a:ext uri="{FF2B5EF4-FFF2-40B4-BE49-F238E27FC236}">
              <a16:creationId xmlns:a16="http://schemas.microsoft.com/office/drawing/2014/main" id="{EAD03607-4730-42C8-8049-EC4AA3AA5877}"/>
            </a:ext>
          </a:extLst>
        </xdr:cNvPr>
        <xdr:cNvSpPr txBox="1"/>
      </xdr:nvSpPr>
      <xdr:spPr>
        <a:xfrm>
          <a:off x="16357600" y="17674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164193</xdr:rowOff>
    </xdr:from>
    <xdr:to>
      <xdr:col>85</xdr:col>
      <xdr:colOff>177800</xdr:colOff>
      <xdr:row>104</xdr:row>
      <xdr:rowOff>94343</xdr:rowOff>
    </xdr:to>
    <xdr:sp macro="" textlink="">
      <xdr:nvSpPr>
        <xdr:cNvPr id="655" name="フローチャート: 判断 654">
          <a:extLst>
            <a:ext uri="{FF2B5EF4-FFF2-40B4-BE49-F238E27FC236}">
              <a16:creationId xmlns:a16="http://schemas.microsoft.com/office/drawing/2014/main" id="{CD096CAA-3572-475E-8696-90439869C355}"/>
            </a:ext>
          </a:extLst>
        </xdr:cNvPr>
        <xdr:cNvSpPr/>
      </xdr:nvSpPr>
      <xdr:spPr>
        <a:xfrm>
          <a:off x="162687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170724</xdr:rowOff>
    </xdr:from>
    <xdr:to>
      <xdr:col>81</xdr:col>
      <xdr:colOff>101600</xdr:colOff>
      <xdr:row>104</xdr:row>
      <xdr:rowOff>100874</xdr:rowOff>
    </xdr:to>
    <xdr:sp macro="" textlink="">
      <xdr:nvSpPr>
        <xdr:cNvPr id="656" name="フローチャート: 判断 655">
          <a:extLst>
            <a:ext uri="{FF2B5EF4-FFF2-40B4-BE49-F238E27FC236}">
              <a16:creationId xmlns:a16="http://schemas.microsoft.com/office/drawing/2014/main" id="{652854AE-1601-41AC-9BB6-384F4FF2F3DE}"/>
            </a:ext>
          </a:extLst>
        </xdr:cNvPr>
        <xdr:cNvSpPr/>
      </xdr:nvSpPr>
      <xdr:spPr>
        <a:xfrm>
          <a:off x="15430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657" name="フローチャート: 判断 656">
          <a:extLst>
            <a:ext uri="{FF2B5EF4-FFF2-40B4-BE49-F238E27FC236}">
              <a16:creationId xmlns:a16="http://schemas.microsoft.com/office/drawing/2014/main" id="{10779ADC-80F9-4990-A08F-3DE2B37F0A44}"/>
            </a:ext>
          </a:extLst>
        </xdr:cNvPr>
        <xdr:cNvSpPr/>
      </xdr:nvSpPr>
      <xdr:spPr>
        <a:xfrm>
          <a:off x="14541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162561</xdr:rowOff>
    </xdr:from>
    <xdr:to>
      <xdr:col>72</xdr:col>
      <xdr:colOff>38100</xdr:colOff>
      <xdr:row>105</xdr:row>
      <xdr:rowOff>92711</xdr:rowOff>
    </xdr:to>
    <xdr:sp macro="" textlink="">
      <xdr:nvSpPr>
        <xdr:cNvPr id="658" name="フローチャート: 判断 657">
          <a:extLst>
            <a:ext uri="{FF2B5EF4-FFF2-40B4-BE49-F238E27FC236}">
              <a16:creationId xmlns:a16="http://schemas.microsoft.com/office/drawing/2014/main" id="{92D13E65-6CBF-4394-B932-1288489DB210}"/>
            </a:ext>
          </a:extLst>
        </xdr:cNvPr>
        <xdr:cNvSpPr/>
      </xdr:nvSpPr>
      <xdr:spPr>
        <a:xfrm>
          <a:off x="13652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27032</xdr:rowOff>
    </xdr:from>
    <xdr:to>
      <xdr:col>67</xdr:col>
      <xdr:colOff>101600</xdr:colOff>
      <xdr:row>105</xdr:row>
      <xdr:rowOff>128632</xdr:rowOff>
    </xdr:to>
    <xdr:sp macro="" textlink="">
      <xdr:nvSpPr>
        <xdr:cNvPr id="659" name="フローチャート: 判断 658">
          <a:extLst>
            <a:ext uri="{FF2B5EF4-FFF2-40B4-BE49-F238E27FC236}">
              <a16:creationId xmlns:a16="http://schemas.microsoft.com/office/drawing/2014/main" id="{126C2CF2-9C26-4D36-9F2D-A0D723D9D548}"/>
            </a:ext>
          </a:extLst>
        </xdr:cNvPr>
        <xdr:cNvSpPr/>
      </xdr:nvSpPr>
      <xdr:spPr>
        <a:xfrm>
          <a:off x="12763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0" name="テキスト ボックス 659">
          <a:extLst>
            <a:ext uri="{FF2B5EF4-FFF2-40B4-BE49-F238E27FC236}">
              <a16:creationId xmlns:a16="http://schemas.microsoft.com/office/drawing/2014/main" id="{316600F3-7BE0-4F73-9218-50691A0BDD6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1" name="テキスト ボックス 660">
          <a:extLst>
            <a:ext uri="{FF2B5EF4-FFF2-40B4-BE49-F238E27FC236}">
              <a16:creationId xmlns:a16="http://schemas.microsoft.com/office/drawing/2014/main" id="{C9BACFBC-7A5E-49CF-84B3-9237EFBFFA1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2" name="テキスト ボックス 661">
          <a:extLst>
            <a:ext uri="{FF2B5EF4-FFF2-40B4-BE49-F238E27FC236}">
              <a16:creationId xmlns:a16="http://schemas.microsoft.com/office/drawing/2014/main" id="{8397F232-AA1E-47D2-89C2-2E37FB403CB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3" name="テキスト ボックス 662">
          <a:extLst>
            <a:ext uri="{FF2B5EF4-FFF2-40B4-BE49-F238E27FC236}">
              <a16:creationId xmlns:a16="http://schemas.microsoft.com/office/drawing/2014/main" id="{516A5B26-D735-45DA-A2A5-A2E600491F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4" name="テキスト ボックス 663">
          <a:extLst>
            <a:ext uri="{FF2B5EF4-FFF2-40B4-BE49-F238E27FC236}">
              <a16:creationId xmlns:a16="http://schemas.microsoft.com/office/drawing/2014/main" id="{C7CA7976-ABB6-4325-938A-81FC5EAAA20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154395</xdr:rowOff>
    </xdr:from>
    <xdr:to>
      <xdr:col>85</xdr:col>
      <xdr:colOff>177800</xdr:colOff>
      <xdr:row>107</xdr:row>
      <xdr:rowOff>84545</xdr:rowOff>
    </xdr:to>
    <xdr:sp macro="" textlink="">
      <xdr:nvSpPr>
        <xdr:cNvPr id="665" name="楕円 664">
          <a:extLst>
            <a:ext uri="{FF2B5EF4-FFF2-40B4-BE49-F238E27FC236}">
              <a16:creationId xmlns:a16="http://schemas.microsoft.com/office/drawing/2014/main" id="{2AF8CFF4-344B-4B05-AE38-9F976A4AD620}"/>
            </a:ext>
          </a:extLst>
        </xdr:cNvPr>
        <xdr:cNvSpPr/>
      </xdr:nvSpPr>
      <xdr:spPr>
        <a:xfrm>
          <a:off x="16268700" y="1832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132822</xdr:rowOff>
    </xdr:from>
    <xdr:ext cx="405111" cy="259045"/>
    <xdr:sp macro="" textlink="">
      <xdr:nvSpPr>
        <xdr:cNvPr id="666" name="【庁舎】&#10;有形固定資産減価償却率該当値テキスト">
          <a:extLst>
            <a:ext uri="{FF2B5EF4-FFF2-40B4-BE49-F238E27FC236}">
              <a16:creationId xmlns:a16="http://schemas.microsoft.com/office/drawing/2014/main" id="{19DB8600-6DEB-4BEB-9B47-F973A5283FF7}"/>
            </a:ext>
          </a:extLst>
        </xdr:cNvPr>
        <xdr:cNvSpPr txBox="1"/>
      </xdr:nvSpPr>
      <xdr:spPr>
        <a:xfrm>
          <a:off x="16357600" y="1830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139700</xdr:rowOff>
    </xdr:from>
    <xdr:to>
      <xdr:col>81</xdr:col>
      <xdr:colOff>101600</xdr:colOff>
      <xdr:row>107</xdr:row>
      <xdr:rowOff>69850</xdr:rowOff>
    </xdr:to>
    <xdr:sp macro="" textlink="">
      <xdr:nvSpPr>
        <xdr:cNvPr id="667" name="楕円 666">
          <a:extLst>
            <a:ext uri="{FF2B5EF4-FFF2-40B4-BE49-F238E27FC236}">
              <a16:creationId xmlns:a16="http://schemas.microsoft.com/office/drawing/2014/main" id="{F193F1D0-569F-4D9D-9296-CFAD5C08F1EA}"/>
            </a:ext>
          </a:extLst>
        </xdr:cNvPr>
        <xdr:cNvSpPr/>
      </xdr:nvSpPr>
      <xdr:spPr>
        <a:xfrm>
          <a:off x="15430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19050</xdr:rowOff>
    </xdr:from>
    <xdr:to>
      <xdr:col>85</xdr:col>
      <xdr:colOff>127000</xdr:colOff>
      <xdr:row>107</xdr:row>
      <xdr:rowOff>33745</xdr:rowOff>
    </xdr:to>
    <xdr:cxnSp macro="">
      <xdr:nvCxnSpPr>
        <xdr:cNvPr id="668" name="直線コネクタ 667">
          <a:extLst>
            <a:ext uri="{FF2B5EF4-FFF2-40B4-BE49-F238E27FC236}">
              <a16:creationId xmlns:a16="http://schemas.microsoft.com/office/drawing/2014/main" id="{9EBEB97D-BDF9-41CD-8D58-95385354C8CE}"/>
            </a:ext>
          </a:extLst>
        </xdr:cNvPr>
        <xdr:cNvCxnSpPr/>
      </xdr:nvCxnSpPr>
      <xdr:spPr>
        <a:xfrm>
          <a:off x="15481300" y="18364200"/>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30299</xdr:rowOff>
    </xdr:from>
    <xdr:to>
      <xdr:col>76</xdr:col>
      <xdr:colOff>165100</xdr:colOff>
      <xdr:row>107</xdr:row>
      <xdr:rowOff>131899</xdr:rowOff>
    </xdr:to>
    <xdr:sp macro="" textlink="">
      <xdr:nvSpPr>
        <xdr:cNvPr id="669" name="楕円 668">
          <a:extLst>
            <a:ext uri="{FF2B5EF4-FFF2-40B4-BE49-F238E27FC236}">
              <a16:creationId xmlns:a16="http://schemas.microsoft.com/office/drawing/2014/main" id="{7AAFBF13-30FF-4747-B614-5F073578F053}"/>
            </a:ext>
          </a:extLst>
        </xdr:cNvPr>
        <xdr:cNvSpPr/>
      </xdr:nvSpPr>
      <xdr:spPr>
        <a:xfrm>
          <a:off x="14541500" y="1837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19050</xdr:rowOff>
    </xdr:from>
    <xdr:to>
      <xdr:col>81</xdr:col>
      <xdr:colOff>50800</xdr:colOff>
      <xdr:row>107</xdr:row>
      <xdr:rowOff>81099</xdr:rowOff>
    </xdr:to>
    <xdr:cxnSp macro="">
      <xdr:nvCxnSpPr>
        <xdr:cNvPr id="670" name="直線コネクタ 669">
          <a:extLst>
            <a:ext uri="{FF2B5EF4-FFF2-40B4-BE49-F238E27FC236}">
              <a16:creationId xmlns:a16="http://schemas.microsoft.com/office/drawing/2014/main" id="{C72C1F31-4387-44F2-A3A6-1A229563131F}"/>
            </a:ext>
          </a:extLst>
        </xdr:cNvPr>
        <xdr:cNvCxnSpPr/>
      </xdr:nvCxnSpPr>
      <xdr:spPr>
        <a:xfrm flipV="1">
          <a:off x="14592300" y="18364200"/>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98879</xdr:rowOff>
    </xdr:from>
    <xdr:to>
      <xdr:col>72</xdr:col>
      <xdr:colOff>38100</xdr:colOff>
      <xdr:row>108</xdr:row>
      <xdr:rowOff>29029</xdr:rowOff>
    </xdr:to>
    <xdr:sp macro="" textlink="">
      <xdr:nvSpPr>
        <xdr:cNvPr id="671" name="楕円 670">
          <a:extLst>
            <a:ext uri="{FF2B5EF4-FFF2-40B4-BE49-F238E27FC236}">
              <a16:creationId xmlns:a16="http://schemas.microsoft.com/office/drawing/2014/main" id="{D9DA56C0-1163-4FB1-BC8F-ACBDBCF666A5}"/>
            </a:ext>
          </a:extLst>
        </xdr:cNvPr>
        <xdr:cNvSpPr/>
      </xdr:nvSpPr>
      <xdr:spPr>
        <a:xfrm>
          <a:off x="13652500" y="184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81099</xdr:rowOff>
    </xdr:from>
    <xdr:to>
      <xdr:col>76</xdr:col>
      <xdr:colOff>114300</xdr:colOff>
      <xdr:row>107</xdr:row>
      <xdr:rowOff>149679</xdr:rowOff>
    </xdr:to>
    <xdr:cxnSp macro="">
      <xdr:nvCxnSpPr>
        <xdr:cNvPr id="672" name="直線コネクタ 671">
          <a:extLst>
            <a:ext uri="{FF2B5EF4-FFF2-40B4-BE49-F238E27FC236}">
              <a16:creationId xmlns:a16="http://schemas.microsoft.com/office/drawing/2014/main" id="{9DA808F3-477C-4B41-8B9E-EB2628C98D52}"/>
            </a:ext>
          </a:extLst>
        </xdr:cNvPr>
        <xdr:cNvCxnSpPr/>
      </xdr:nvCxnSpPr>
      <xdr:spPr>
        <a:xfrm flipV="1">
          <a:off x="13703300" y="18426249"/>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157662</xdr:rowOff>
    </xdr:from>
    <xdr:to>
      <xdr:col>67</xdr:col>
      <xdr:colOff>101600</xdr:colOff>
      <xdr:row>107</xdr:row>
      <xdr:rowOff>87812</xdr:rowOff>
    </xdr:to>
    <xdr:sp macro="" textlink="">
      <xdr:nvSpPr>
        <xdr:cNvPr id="673" name="楕円 672">
          <a:extLst>
            <a:ext uri="{FF2B5EF4-FFF2-40B4-BE49-F238E27FC236}">
              <a16:creationId xmlns:a16="http://schemas.microsoft.com/office/drawing/2014/main" id="{AE422299-8A29-4754-99BB-4BB999D9FFD4}"/>
            </a:ext>
          </a:extLst>
        </xdr:cNvPr>
        <xdr:cNvSpPr/>
      </xdr:nvSpPr>
      <xdr:spPr>
        <a:xfrm>
          <a:off x="12763500" y="1833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37012</xdr:rowOff>
    </xdr:from>
    <xdr:to>
      <xdr:col>71</xdr:col>
      <xdr:colOff>177800</xdr:colOff>
      <xdr:row>107</xdr:row>
      <xdr:rowOff>149679</xdr:rowOff>
    </xdr:to>
    <xdr:cxnSp macro="">
      <xdr:nvCxnSpPr>
        <xdr:cNvPr id="674" name="直線コネクタ 673">
          <a:extLst>
            <a:ext uri="{FF2B5EF4-FFF2-40B4-BE49-F238E27FC236}">
              <a16:creationId xmlns:a16="http://schemas.microsoft.com/office/drawing/2014/main" id="{71D87B6B-A3BD-4B8F-8E13-48E471E182AA}"/>
            </a:ext>
          </a:extLst>
        </xdr:cNvPr>
        <xdr:cNvCxnSpPr/>
      </xdr:nvCxnSpPr>
      <xdr:spPr>
        <a:xfrm>
          <a:off x="12814300" y="18382162"/>
          <a:ext cx="889000" cy="1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117401</xdr:rowOff>
    </xdr:from>
    <xdr:ext cx="405111" cy="259045"/>
    <xdr:sp macro="" textlink="">
      <xdr:nvSpPr>
        <xdr:cNvPr id="675" name="n_1aveValue【庁舎】&#10;有形固定資産減価償却率">
          <a:extLst>
            <a:ext uri="{FF2B5EF4-FFF2-40B4-BE49-F238E27FC236}">
              <a16:creationId xmlns:a16="http://schemas.microsoft.com/office/drawing/2014/main" id="{537CADFA-E84B-4639-BDB6-AC037D1D2BEE}"/>
            </a:ext>
          </a:extLst>
        </xdr:cNvPr>
        <xdr:cNvSpPr txBox="1"/>
      </xdr:nvSpPr>
      <xdr:spPr>
        <a:xfrm>
          <a:off x="152660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35758</xdr:rowOff>
    </xdr:from>
    <xdr:ext cx="405111" cy="259045"/>
    <xdr:sp macro="" textlink="">
      <xdr:nvSpPr>
        <xdr:cNvPr id="676" name="n_2aveValue【庁舎】&#10;有形固定資産減価償却率">
          <a:extLst>
            <a:ext uri="{FF2B5EF4-FFF2-40B4-BE49-F238E27FC236}">
              <a16:creationId xmlns:a16="http://schemas.microsoft.com/office/drawing/2014/main" id="{42A234ED-B8FA-43B8-84D9-7ACD51EBC8C9}"/>
            </a:ext>
          </a:extLst>
        </xdr:cNvPr>
        <xdr:cNvSpPr txBox="1"/>
      </xdr:nvSpPr>
      <xdr:spPr>
        <a:xfrm>
          <a:off x="14389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109238</xdr:rowOff>
    </xdr:from>
    <xdr:ext cx="405111" cy="259045"/>
    <xdr:sp macro="" textlink="">
      <xdr:nvSpPr>
        <xdr:cNvPr id="677" name="n_3aveValue【庁舎】&#10;有形固定資産減価償却率">
          <a:extLst>
            <a:ext uri="{FF2B5EF4-FFF2-40B4-BE49-F238E27FC236}">
              <a16:creationId xmlns:a16="http://schemas.microsoft.com/office/drawing/2014/main" id="{C6156C65-E028-4FE0-8542-D441FD47C06C}"/>
            </a:ext>
          </a:extLst>
        </xdr:cNvPr>
        <xdr:cNvSpPr txBox="1"/>
      </xdr:nvSpPr>
      <xdr:spPr>
        <a:xfrm>
          <a:off x="135007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145159</xdr:rowOff>
    </xdr:from>
    <xdr:ext cx="405111" cy="259045"/>
    <xdr:sp macro="" textlink="">
      <xdr:nvSpPr>
        <xdr:cNvPr id="678" name="n_4aveValue【庁舎】&#10;有形固定資産減価償却率">
          <a:extLst>
            <a:ext uri="{FF2B5EF4-FFF2-40B4-BE49-F238E27FC236}">
              <a16:creationId xmlns:a16="http://schemas.microsoft.com/office/drawing/2014/main" id="{00918F32-4547-4E89-8437-A2F4FB61E2FD}"/>
            </a:ext>
          </a:extLst>
        </xdr:cNvPr>
        <xdr:cNvSpPr txBox="1"/>
      </xdr:nvSpPr>
      <xdr:spPr>
        <a:xfrm>
          <a:off x="12611744" y="1780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60977</xdr:rowOff>
    </xdr:from>
    <xdr:ext cx="405111" cy="259045"/>
    <xdr:sp macro="" textlink="">
      <xdr:nvSpPr>
        <xdr:cNvPr id="679" name="n_1mainValue【庁舎】&#10;有形固定資産減価償却率">
          <a:extLst>
            <a:ext uri="{FF2B5EF4-FFF2-40B4-BE49-F238E27FC236}">
              <a16:creationId xmlns:a16="http://schemas.microsoft.com/office/drawing/2014/main" id="{B143D463-9266-4FB6-8882-CA4D0346B375}"/>
            </a:ext>
          </a:extLst>
        </xdr:cNvPr>
        <xdr:cNvSpPr txBox="1"/>
      </xdr:nvSpPr>
      <xdr:spPr>
        <a:xfrm>
          <a:off x="15266044"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123026</xdr:rowOff>
    </xdr:from>
    <xdr:ext cx="405111" cy="259045"/>
    <xdr:sp macro="" textlink="">
      <xdr:nvSpPr>
        <xdr:cNvPr id="680" name="n_2mainValue【庁舎】&#10;有形固定資産減価償却率">
          <a:extLst>
            <a:ext uri="{FF2B5EF4-FFF2-40B4-BE49-F238E27FC236}">
              <a16:creationId xmlns:a16="http://schemas.microsoft.com/office/drawing/2014/main" id="{48D121CC-80CB-437D-96DE-E7284C6A097A}"/>
            </a:ext>
          </a:extLst>
        </xdr:cNvPr>
        <xdr:cNvSpPr txBox="1"/>
      </xdr:nvSpPr>
      <xdr:spPr>
        <a:xfrm>
          <a:off x="14389744" y="1846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20156</xdr:rowOff>
    </xdr:from>
    <xdr:ext cx="405111" cy="259045"/>
    <xdr:sp macro="" textlink="">
      <xdr:nvSpPr>
        <xdr:cNvPr id="681" name="n_3mainValue【庁舎】&#10;有形固定資産減価償却率">
          <a:extLst>
            <a:ext uri="{FF2B5EF4-FFF2-40B4-BE49-F238E27FC236}">
              <a16:creationId xmlns:a16="http://schemas.microsoft.com/office/drawing/2014/main" id="{16BD9FDF-E7FC-450A-8165-815515C2936B}"/>
            </a:ext>
          </a:extLst>
        </xdr:cNvPr>
        <xdr:cNvSpPr txBox="1"/>
      </xdr:nvSpPr>
      <xdr:spPr>
        <a:xfrm>
          <a:off x="13500744" y="18536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78939</xdr:rowOff>
    </xdr:from>
    <xdr:ext cx="405111" cy="259045"/>
    <xdr:sp macro="" textlink="">
      <xdr:nvSpPr>
        <xdr:cNvPr id="682" name="n_4mainValue【庁舎】&#10;有形固定資産減価償却率">
          <a:extLst>
            <a:ext uri="{FF2B5EF4-FFF2-40B4-BE49-F238E27FC236}">
              <a16:creationId xmlns:a16="http://schemas.microsoft.com/office/drawing/2014/main" id="{48A1037B-CBE1-44A7-B870-E4DE7FE105F1}"/>
            </a:ext>
          </a:extLst>
        </xdr:cNvPr>
        <xdr:cNvSpPr txBox="1"/>
      </xdr:nvSpPr>
      <xdr:spPr>
        <a:xfrm>
          <a:off x="12611744" y="18424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3" name="正方形/長方形 682">
          <a:extLst>
            <a:ext uri="{FF2B5EF4-FFF2-40B4-BE49-F238E27FC236}">
              <a16:creationId xmlns:a16="http://schemas.microsoft.com/office/drawing/2014/main" id="{559C55DD-1700-4180-AE79-9AF6FB31F7B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4" name="正方形/長方形 683">
          <a:extLst>
            <a:ext uri="{FF2B5EF4-FFF2-40B4-BE49-F238E27FC236}">
              <a16:creationId xmlns:a16="http://schemas.microsoft.com/office/drawing/2014/main" id="{32C5A74D-C78F-40F1-84AE-88D05BBBE30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5" name="正方形/長方形 684">
          <a:extLst>
            <a:ext uri="{FF2B5EF4-FFF2-40B4-BE49-F238E27FC236}">
              <a16:creationId xmlns:a16="http://schemas.microsoft.com/office/drawing/2014/main" id="{11B10ACD-6F85-4170-A587-B7D19CB0B1B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6" name="正方形/長方形 685">
          <a:extLst>
            <a:ext uri="{FF2B5EF4-FFF2-40B4-BE49-F238E27FC236}">
              <a16:creationId xmlns:a16="http://schemas.microsoft.com/office/drawing/2014/main" id="{07397352-DACB-4EA1-808A-A706A53CCC9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7" name="正方形/長方形 686">
          <a:extLst>
            <a:ext uri="{FF2B5EF4-FFF2-40B4-BE49-F238E27FC236}">
              <a16:creationId xmlns:a16="http://schemas.microsoft.com/office/drawing/2014/main" id="{4C9CF804-1A78-44B1-86D4-4E92374EA27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8" name="正方形/長方形 687">
          <a:extLst>
            <a:ext uri="{FF2B5EF4-FFF2-40B4-BE49-F238E27FC236}">
              <a16:creationId xmlns:a16="http://schemas.microsoft.com/office/drawing/2014/main" id="{86C52B4E-E262-484B-8DBA-079287615EC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9" name="正方形/長方形 688">
          <a:extLst>
            <a:ext uri="{FF2B5EF4-FFF2-40B4-BE49-F238E27FC236}">
              <a16:creationId xmlns:a16="http://schemas.microsoft.com/office/drawing/2014/main" id="{CB843AD9-E7F6-487C-BC27-C3AE5A534E0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0" name="正方形/長方形 689">
          <a:extLst>
            <a:ext uri="{FF2B5EF4-FFF2-40B4-BE49-F238E27FC236}">
              <a16:creationId xmlns:a16="http://schemas.microsoft.com/office/drawing/2014/main" id="{12E204AD-329D-4BA3-8352-7DB1E297A71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1" name="テキスト ボックス 690">
          <a:extLst>
            <a:ext uri="{FF2B5EF4-FFF2-40B4-BE49-F238E27FC236}">
              <a16:creationId xmlns:a16="http://schemas.microsoft.com/office/drawing/2014/main" id="{1F7B8ABA-60F5-4D2A-A1F3-6745959FC79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2" name="直線コネクタ 691">
          <a:extLst>
            <a:ext uri="{FF2B5EF4-FFF2-40B4-BE49-F238E27FC236}">
              <a16:creationId xmlns:a16="http://schemas.microsoft.com/office/drawing/2014/main" id="{4838DC95-8D20-4539-AB56-771122F8CA6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93" name="直線コネクタ 692">
          <a:extLst>
            <a:ext uri="{FF2B5EF4-FFF2-40B4-BE49-F238E27FC236}">
              <a16:creationId xmlns:a16="http://schemas.microsoft.com/office/drawing/2014/main" id="{A120849F-AF5A-4246-B6F7-BCBCF44F8769}"/>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94" name="テキスト ボックス 693">
          <a:extLst>
            <a:ext uri="{FF2B5EF4-FFF2-40B4-BE49-F238E27FC236}">
              <a16:creationId xmlns:a16="http://schemas.microsoft.com/office/drawing/2014/main" id="{8AD55C38-0210-4CD5-8DCA-3EFC5F9F5A9C}"/>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95" name="直線コネクタ 694">
          <a:extLst>
            <a:ext uri="{FF2B5EF4-FFF2-40B4-BE49-F238E27FC236}">
              <a16:creationId xmlns:a16="http://schemas.microsoft.com/office/drawing/2014/main" id="{D7BC166E-EB42-4D81-83D2-3C0BB6CED567}"/>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96" name="テキスト ボックス 695">
          <a:extLst>
            <a:ext uri="{FF2B5EF4-FFF2-40B4-BE49-F238E27FC236}">
              <a16:creationId xmlns:a16="http://schemas.microsoft.com/office/drawing/2014/main" id="{3BACC44B-5AF7-4022-9A36-A2C813AFCA76}"/>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97" name="直線コネクタ 696">
          <a:extLst>
            <a:ext uri="{FF2B5EF4-FFF2-40B4-BE49-F238E27FC236}">
              <a16:creationId xmlns:a16="http://schemas.microsoft.com/office/drawing/2014/main" id="{DF70D3D0-5264-41D6-B32A-4AE300DF462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98" name="テキスト ボックス 697">
          <a:extLst>
            <a:ext uri="{FF2B5EF4-FFF2-40B4-BE49-F238E27FC236}">
              <a16:creationId xmlns:a16="http://schemas.microsoft.com/office/drawing/2014/main" id="{EBFCB79A-DFCC-46B4-BEE3-C0E60A70426B}"/>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99" name="直線コネクタ 698">
          <a:extLst>
            <a:ext uri="{FF2B5EF4-FFF2-40B4-BE49-F238E27FC236}">
              <a16:creationId xmlns:a16="http://schemas.microsoft.com/office/drawing/2014/main" id="{F8CB4B6F-5CD3-4440-8F03-671EC3DD9963}"/>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0" name="テキスト ボックス 699">
          <a:extLst>
            <a:ext uri="{FF2B5EF4-FFF2-40B4-BE49-F238E27FC236}">
              <a16:creationId xmlns:a16="http://schemas.microsoft.com/office/drawing/2014/main" id="{F9B8EB90-DB9B-440D-AD67-17430DAB8C57}"/>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01" name="直線コネクタ 700">
          <a:extLst>
            <a:ext uri="{FF2B5EF4-FFF2-40B4-BE49-F238E27FC236}">
              <a16:creationId xmlns:a16="http://schemas.microsoft.com/office/drawing/2014/main" id="{3D5B8F2B-6466-4B55-8A56-1BFC8127BD4C}"/>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02" name="テキスト ボックス 701">
          <a:extLst>
            <a:ext uri="{FF2B5EF4-FFF2-40B4-BE49-F238E27FC236}">
              <a16:creationId xmlns:a16="http://schemas.microsoft.com/office/drawing/2014/main" id="{4138BA21-801E-4DD7-A681-A1B79B11FE1A}"/>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03" name="直線コネクタ 702">
          <a:extLst>
            <a:ext uri="{FF2B5EF4-FFF2-40B4-BE49-F238E27FC236}">
              <a16:creationId xmlns:a16="http://schemas.microsoft.com/office/drawing/2014/main" id="{5DBFDEAD-C104-4B89-AB09-5B36BEAED9E9}"/>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04" name="テキスト ボックス 703">
          <a:extLst>
            <a:ext uri="{FF2B5EF4-FFF2-40B4-BE49-F238E27FC236}">
              <a16:creationId xmlns:a16="http://schemas.microsoft.com/office/drawing/2014/main" id="{1766E6C8-BD96-4362-A0CD-1E42E194E025}"/>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5" name="直線コネクタ 704">
          <a:extLst>
            <a:ext uri="{FF2B5EF4-FFF2-40B4-BE49-F238E27FC236}">
              <a16:creationId xmlns:a16="http://schemas.microsoft.com/office/drawing/2014/main" id="{389D6EB4-DE05-4B62-A744-DD87771FFC8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6" name="テキスト ボックス 705">
          <a:extLst>
            <a:ext uri="{FF2B5EF4-FFF2-40B4-BE49-F238E27FC236}">
              <a16:creationId xmlns:a16="http://schemas.microsoft.com/office/drawing/2014/main" id="{DA048BC7-9CF6-4EAE-8FA6-162315B7663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7" name="【庁舎】&#10;一人当たり面積グラフ枠">
          <a:extLst>
            <a:ext uri="{FF2B5EF4-FFF2-40B4-BE49-F238E27FC236}">
              <a16:creationId xmlns:a16="http://schemas.microsoft.com/office/drawing/2014/main" id="{690B5F4C-284C-4AE6-ADD6-3D688E5421C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144780</xdr:rowOff>
    </xdr:from>
    <xdr:to>
      <xdr:col>116</xdr:col>
      <xdr:colOff>62864</xdr:colOff>
      <xdr:row>107</xdr:row>
      <xdr:rowOff>161108</xdr:rowOff>
    </xdr:to>
    <xdr:cxnSp macro="">
      <xdr:nvCxnSpPr>
        <xdr:cNvPr id="708" name="直線コネクタ 707">
          <a:extLst>
            <a:ext uri="{FF2B5EF4-FFF2-40B4-BE49-F238E27FC236}">
              <a16:creationId xmlns:a16="http://schemas.microsoft.com/office/drawing/2014/main" id="{FEE62ABD-AB75-4C30-BFD9-982509018B8F}"/>
            </a:ext>
          </a:extLst>
        </xdr:cNvPr>
        <xdr:cNvCxnSpPr/>
      </xdr:nvCxnSpPr>
      <xdr:spPr>
        <a:xfrm flipV="1">
          <a:off x="22160864" y="17118330"/>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709" name="【庁舎】&#10;一人当たり面積最小値テキスト">
          <a:extLst>
            <a:ext uri="{FF2B5EF4-FFF2-40B4-BE49-F238E27FC236}">
              <a16:creationId xmlns:a16="http://schemas.microsoft.com/office/drawing/2014/main" id="{58F5D621-34E0-4510-A39F-7AAB16C930E3}"/>
            </a:ext>
          </a:extLst>
        </xdr:cNvPr>
        <xdr:cNvSpPr txBox="1"/>
      </xdr:nvSpPr>
      <xdr:spPr>
        <a:xfrm>
          <a:off x="22199600" y="1851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710" name="直線コネクタ 709">
          <a:extLst>
            <a:ext uri="{FF2B5EF4-FFF2-40B4-BE49-F238E27FC236}">
              <a16:creationId xmlns:a16="http://schemas.microsoft.com/office/drawing/2014/main" id="{414F9D4A-83F0-433F-BB75-315EB299CAE5}"/>
            </a:ext>
          </a:extLst>
        </xdr:cNvPr>
        <xdr:cNvCxnSpPr/>
      </xdr:nvCxnSpPr>
      <xdr:spPr>
        <a:xfrm>
          <a:off x="22072600" y="1850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91457</xdr:rowOff>
    </xdr:from>
    <xdr:ext cx="469744" cy="259045"/>
    <xdr:sp macro="" textlink="">
      <xdr:nvSpPr>
        <xdr:cNvPr id="711" name="【庁舎】&#10;一人当たり面積最大値テキスト">
          <a:extLst>
            <a:ext uri="{FF2B5EF4-FFF2-40B4-BE49-F238E27FC236}">
              <a16:creationId xmlns:a16="http://schemas.microsoft.com/office/drawing/2014/main" id="{7CCC7F7B-441C-4C34-8760-833D29E962CC}"/>
            </a:ext>
          </a:extLst>
        </xdr:cNvPr>
        <xdr:cNvSpPr txBox="1"/>
      </xdr:nvSpPr>
      <xdr:spPr>
        <a:xfrm>
          <a:off x="22199600" y="1689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144780</xdr:rowOff>
    </xdr:from>
    <xdr:to>
      <xdr:col>116</xdr:col>
      <xdr:colOff>152400</xdr:colOff>
      <xdr:row>99</xdr:row>
      <xdr:rowOff>144780</xdr:rowOff>
    </xdr:to>
    <xdr:cxnSp macro="">
      <xdr:nvCxnSpPr>
        <xdr:cNvPr id="712" name="直線コネクタ 711">
          <a:extLst>
            <a:ext uri="{FF2B5EF4-FFF2-40B4-BE49-F238E27FC236}">
              <a16:creationId xmlns:a16="http://schemas.microsoft.com/office/drawing/2014/main" id="{1D433EA0-6E6B-48F2-B144-655AE77492C5}"/>
            </a:ext>
          </a:extLst>
        </xdr:cNvPr>
        <xdr:cNvCxnSpPr/>
      </xdr:nvCxnSpPr>
      <xdr:spPr>
        <a:xfrm>
          <a:off x="22072600" y="1711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101798</xdr:rowOff>
    </xdr:from>
    <xdr:ext cx="469744" cy="259045"/>
    <xdr:sp macro="" textlink="">
      <xdr:nvSpPr>
        <xdr:cNvPr id="713" name="【庁舎】&#10;一人当たり面積平均値テキスト">
          <a:extLst>
            <a:ext uri="{FF2B5EF4-FFF2-40B4-BE49-F238E27FC236}">
              <a16:creationId xmlns:a16="http://schemas.microsoft.com/office/drawing/2014/main" id="{C8632CD9-923F-4971-A292-A74295F2B066}"/>
            </a:ext>
          </a:extLst>
        </xdr:cNvPr>
        <xdr:cNvSpPr txBox="1"/>
      </xdr:nvSpPr>
      <xdr:spPr>
        <a:xfrm>
          <a:off x="22199600" y="181040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123371</xdr:rowOff>
    </xdr:from>
    <xdr:to>
      <xdr:col>116</xdr:col>
      <xdr:colOff>114300</xdr:colOff>
      <xdr:row>106</xdr:row>
      <xdr:rowOff>53521</xdr:rowOff>
    </xdr:to>
    <xdr:sp macro="" textlink="">
      <xdr:nvSpPr>
        <xdr:cNvPr id="714" name="フローチャート: 判断 713">
          <a:extLst>
            <a:ext uri="{FF2B5EF4-FFF2-40B4-BE49-F238E27FC236}">
              <a16:creationId xmlns:a16="http://schemas.microsoft.com/office/drawing/2014/main" id="{B9BBD9AB-75D6-4DD8-9318-2C4ACC4331DA}"/>
            </a:ext>
          </a:extLst>
        </xdr:cNvPr>
        <xdr:cNvSpPr/>
      </xdr:nvSpPr>
      <xdr:spPr>
        <a:xfrm>
          <a:off x="221107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121738</xdr:rowOff>
    </xdr:from>
    <xdr:to>
      <xdr:col>112</xdr:col>
      <xdr:colOff>38100</xdr:colOff>
      <xdr:row>106</xdr:row>
      <xdr:rowOff>51888</xdr:rowOff>
    </xdr:to>
    <xdr:sp macro="" textlink="">
      <xdr:nvSpPr>
        <xdr:cNvPr id="715" name="フローチャート: 判断 714">
          <a:extLst>
            <a:ext uri="{FF2B5EF4-FFF2-40B4-BE49-F238E27FC236}">
              <a16:creationId xmlns:a16="http://schemas.microsoft.com/office/drawing/2014/main" id="{7FD6F83F-586F-4729-BE9F-082DADDC8FBF}"/>
            </a:ext>
          </a:extLst>
        </xdr:cNvPr>
        <xdr:cNvSpPr/>
      </xdr:nvSpPr>
      <xdr:spPr>
        <a:xfrm>
          <a:off x="21272500" y="1812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108676</xdr:rowOff>
    </xdr:from>
    <xdr:to>
      <xdr:col>107</xdr:col>
      <xdr:colOff>101600</xdr:colOff>
      <xdr:row>106</xdr:row>
      <xdr:rowOff>38826</xdr:rowOff>
    </xdr:to>
    <xdr:sp macro="" textlink="">
      <xdr:nvSpPr>
        <xdr:cNvPr id="716" name="フローチャート: 判断 715">
          <a:extLst>
            <a:ext uri="{FF2B5EF4-FFF2-40B4-BE49-F238E27FC236}">
              <a16:creationId xmlns:a16="http://schemas.microsoft.com/office/drawing/2014/main" id="{E3C1A432-8949-46F7-BDAA-AA3BF845095C}"/>
            </a:ext>
          </a:extLst>
        </xdr:cNvPr>
        <xdr:cNvSpPr/>
      </xdr:nvSpPr>
      <xdr:spPr>
        <a:xfrm>
          <a:off x="20383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102144</xdr:rowOff>
    </xdr:from>
    <xdr:to>
      <xdr:col>102</xdr:col>
      <xdr:colOff>165100</xdr:colOff>
      <xdr:row>106</xdr:row>
      <xdr:rowOff>32294</xdr:rowOff>
    </xdr:to>
    <xdr:sp macro="" textlink="">
      <xdr:nvSpPr>
        <xdr:cNvPr id="717" name="フローチャート: 判断 716">
          <a:extLst>
            <a:ext uri="{FF2B5EF4-FFF2-40B4-BE49-F238E27FC236}">
              <a16:creationId xmlns:a16="http://schemas.microsoft.com/office/drawing/2014/main" id="{CB7F427B-2F2F-4DA1-8055-955DC911CD69}"/>
            </a:ext>
          </a:extLst>
        </xdr:cNvPr>
        <xdr:cNvSpPr/>
      </xdr:nvSpPr>
      <xdr:spPr>
        <a:xfrm>
          <a:off x="19494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125005</xdr:rowOff>
    </xdr:from>
    <xdr:to>
      <xdr:col>98</xdr:col>
      <xdr:colOff>38100</xdr:colOff>
      <xdr:row>106</xdr:row>
      <xdr:rowOff>55155</xdr:rowOff>
    </xdr:to>
    <xdr:sp macro="" textlink="">
      <xdr:nvSpPr>
        <xdr:cNvPr id="718" name="フローチャート: 判断 717">
          <a:extLst>
            <a:ext uri="{FF2B5EF4-FFF2-40B4-BE49-F238E27FC236}">
              <a16:creationId xmlns:a16="http://schemas.microsoft.com/office/drawing/2014/main" id="{A5BB0726-73DD-4B7C-B830-E536396A0CAE}"/>
            </a:ext>
          </a:extLst>
        </xdr:cNvPr>
        <xdr:cNvSpPr/>
      </xdr:nvSpPr>
      <xdr:spPr>
        <a:xfrm>
          <a:off x="18605500" y="1812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9" name="テキスト ボックス 718">
          <a:extLst>
            <a:ext uri="{FF2B5EF4-FFF2-40B4-BE49-F238E27FC236}">
              <a16:creationId xmlns:a16="http://schemas.microsoft.com/office/drawing/2014/main" id="{7255FACD-A8A0-480A-B683-5CBD6C08F0B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0" name="テキスト ボックス 719">
          <a:extLst>
            <a:ext uri="{FF2B5EF4-FFF2-40B4-BE49-F238E27FC236}">
              <a16:creationId xmlns:a16="http://schemas.microsoft.com/office/drawing/2014/main" id="{84E33720-7B58-4514-88D8-36DF11BC41C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1" name="テキスト ボックス 720">
          <a:extLst>
            <a:ext uri="{FF2B5EF4-FFF2-40B4-BE49-F238E27FC236}">
              <a16:creationId xmlns:a16="http://schemas.microsoft.com/office/drawing/2014/main" id="{A836C68C-5BCF-49F2-A395-47A0A4E7BD4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2" name="テキスト ボックス 721">
          <a:extLst>
            <a:ext uri="{FF2B5EF4-FFF2-40B4-BE49-F238E27FC236}">
              <a16:creationId xmlns:a16="http://schemas.microsoft.com/office/drawing/2014/main" id="{0BB11626-A667-4A3D-8207-60AB33C747D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3" name="テキスト ボックス 722">
          <a:extLst>
            <a:ext uri="{FF2B5EF4-FFF2-40B4-BE49-F238E27FC236}">
              <a16:creationId xmlns:a16="http://schemas.microsoft.com/office/drawing/2014/main" id="{17B0B921-C979-44B0-A98B-D8210ABC9B4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13970</xdr:rowOff>
    </xdr:from>
    <xdr:to>
      <xdr:col>116</xdr:col>
      <xdr:colOff>114300</xdr:colOff>
      <xdr:row>104</xdr:row>
      <xdr:rowOff>115570</xdr:rowOff>
    </xdr:to>
    <xdr:sp macro="" textlink="">
      <xdr:nvSpPr>
        <xdr:cNvPr id="724" name="楕円 723">
          <a:extLst>
            <a:ext uri="{FF2B5EF4-FFF2-40B4-BE49-F238E27FC236}">
              <a16:creationId xmlns:a16="http://schemas.microsoft.com/office/drawing/2014/main" id="{D19B17E2-2439-4E8B-B1EC-6C6AC69B0608}"/>
            </a:ext>
          </a:extLst>
        </xdr:cNvPr>
        <xdr:cNvSpPr/>
      </xdr:nvSpPr>
      <xdr:spPr>
        <a:xfrm>
          <a:off x="221107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36847</xdr:rowOff>
    </xdr:from>
    <xdr:ext cx="469744" cy="259045"/>
    <xdr:sp macro="" textlink="">
      <xdr:nvSpPr>
        <xdr:cNvPr id="725" name="【庁舎】&#10;一人当たり面積該当値テキスト">
          <a:extLst>
            <a:ext uri="{FF2B5EF4-FFF2-40B4-BE49-F238E27FC236}">
              <a16:creationId xmlns:a16="http://schemas.microsoft.com/office/drawing/2014/main" id="{19EF706E-D098-4361-9323-9EB25BBB7516}"/>
            </a:ext>
          </a:extLst>
        </xdr:cNvPr>
        <xdr:cNvSpPr txBox="1"/>
      </xdr:nvSpPr>
      <xdr:spPr>
        <a:xfrm>
          <a:off x="22199600" y="1769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36830</xdr:rowOff>
    </xdr:from>
    <xdr:to>
      <xdr:col>112</xdr:col>
      <xdr:colOff>38100</xdr:colOff>
      <xdr:row>104</xdr:row>
      <xdr:rowOff>138430</xdr:rowOff>
    </xdr:to>
    <xdr:sp macro="" textlink="">
      <xdr:nvSpPr>
        <xdr:cNvPr id="726" name="楕円 725">
          <a:extLst>
            <a:ext uri="{FF2B5EF4-FFF2-40B4-BE49-F238E27FC236}">
              <a16:creationId xmlns:a16="http://schemas.microsoft.com/office/drawing/2014/main" id="{9E520C51-5344-4014-8770-1F3C077E6816}"/>
            </a:ext>
          </a:extLst>
        </xdr:cNvPr>
        <xdr:cNvSpPr/>
      </xdr:nvSpPr>
      <xdr:spPr>
        <a:xfrm>
          <a:off x="21272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64770</xdr:rowOff>
    </xdr:from>
    <xdr:to>
      <xdr:col>116</xdr:col>
      <xdr:colOff>63500</xdr:colOff>
      <xdr:row>104</xdr:row>
      <xdr:rowOff>87630</xdr:rowOff>
    </xdr:to>
    <xdr:cxnSp macro="">
      <xdr:nvCxnSpPr>
        <xdr:cNvPr id="727" name="直線コネクタ 726">
          <a:extLst>
            <a:ext uri="{FF2B5EF4-FFF2-40B4-BE49-F238E27FC236}">
              <a16:creationId xmlns:a16="http://schemas.microsoft.com/office/drawing/2014/main" id="{D2288C06-5174-4215-91B5-2D91F45E8989}"/>
            </a:ext>
          </a:extLst>
        </xdr:cNvPr>
        <xdr:cNvCxnSpPr/>
      </xdr:nvCxnSpPr>
      <xdr:spPr>
        <a:xfrm flipV="1">
          <a:off x="21323300" y="1789557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56424</xdr:rowOff>
    </xdr:from>
    <xdr:to>
      <xdr:col>107</xdr:col>
      <xdr:colOff>101600</xdr:colOff>
      <xdr:row>104</xdr:row>
      <xdr:rowOff>158024</xdr:rowOff>
    </xdr:to>
    <xdr:sp macro="" textlink="">
      <xdr:nvSpPr>
        <xdr:cNvPr id="728" name="楕円 727">
          <a:extLst>
            <a:ext uri="{FF2B5EF4-FFF2-40B4-BE49-F238E27FC236}">
              <a16:creationId xmlns:a16="http://schemas.microsoft.com/office/drawing/2014/main" id="{1AACED1C-8D85-4B1A-B1F3-0E159F75461D}"/>
            </a:ext>
          </a:extLst>
        </xdr:cNvPr>
        <xdr:cNvSpPr/>
      </xdr:nvSpPr>
      <xdr:spPr>
        <a:xfrm>
          <a:off x="20383500" y="1788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87630</xdr:rowOff>
    </xdr:from>
    <xdr:to>
      <xdr:col>111</xdr:col>
      <xdr:colOff>177800</xdr:colOff>
      <xdr:row>104</xdr:row>
      <xdr:rowOff>107224</xdr:rowOff>
    </xdr:to>
    <xdr:cxnSp macro="">
      <xdr:nvCxnSpPr>
        <xdr:cNvPr id="729" name="直線コネクタ 728">
          <a:extLst>
            <a:ext uri="{FF2B5EF4-FFF2-40B4-BE49-F238E27FC236}">
              <a16:creationId xmlns:a16="http://schemas.microsoft.com/office/drawing/2014/main" id="{217F6F84-A79B-4E8C-B9F2-721FF8FB94B4}"/>
            </a:ext>
          </a:extLst>
        </xdr:cNvPr>
        <xdr:cNvCxnSpPr/>
      </xdr:nvCxnSpPr>
      <xdr:spPr>
        <a:xfrm flipV="1">
          <a:off x="20434300" y="1791843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108676</xdr:rowOff>
    </xdr:from>
    <xdr:to>
      <xdr:col>102</xdr:col>
      <xdr:colOff>165100</xdr:colOff>
      <xdr:row>105</xdr:row>
      <xdr:rowOff>38826</xdr:rowOff>
    </xdr:to>
    <xdr:sp macro="" textlink="">
      <xdr:nvSpPr>
        <xdr:cNvPr id="730" name="楕円 729">
          <a:extLst>
            <a:ext uri="{FF2B5EF4-FFF2-40B4-BE49-F238E27FC236}">
              <a16:creationId xmlns:a16="http://schemas.microsoft.com/office/drawing/2014/main" id="{78880443-652C-40E8-B026-2A9771566939}"/>
            </a:ext>
          </a:extLst>
        </xdr:cNvPr>
        <xdr:cNvSpPr/>
      </xdr:nvSpPr>
      <xdr:spPr>
        <a:xfrm>
          <a:off x="19494500" y="1793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107224</xdr:rowOff>
    </xdr:from>
    <xdr:to>
      <xdr:col>107</xdr:col>
      <xdr:colOff>50800</xdr:colOff>
      <xdr:row>104</xdr:row>
      <xdr:rowOff>159476</xdr:rowOff>
    </xdr:to>
    <xdr:cxnSp macro="">
      <xdr:nvCxnSpPr>
        <xdr:cNvPr id="731" name="直線コネクタ 730">
          <a:extLst>
            <a:ext uri="{FF2B5EF4-FFF2-40B4-BE49-F238E27FC236}">
              <a16:creationId xmlns:a16="http://schemas.microsoft.com/office/drawing/2014/main" id="{24869288-1936-4114-8A88-3FCF480A95EA}"/>
            </a:ext>
          </a:extLst>
        </xdr:cNvPr>
        <xdr:cNvCxnSpPr/>
      </xdr:nvCxnSpPr>
      <xdr:spPr>
        <a:xfrm flipV="1">
          <a:off x="19545300" y="17938024"/>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128270</xdr:rowOff>
    </xdr:from>
    <xdr:to>
      <xdr:col>98</xdr:col>
      <xdr:colOff>38100</xdr:colOff>
      <xdr:row>105</xdr:row>
      <xdr:rowOff>58420</xdr:rowOff>
    </xdr:to>
    <xdr:sp macro="" textlink="">
      <xdr:nvSpPr>
        <xdr:cNvPr id="732" name="楕円 731">
          <a:extLst>
            <a:ext uri="{FF2B5EF4-FFF2-40B4-BE49-F238E27FC236}">
              <a16:creationId xmlns:a16="http://schemas.microsoft.com/office/drawing/2014/main" id="{F95FC231-5E80-48E4-9FF0-13E79161CBAE}"/>
            </a:ext>
          </a:extLst>
        </xdr:cNvPr>
        <xdr:cNvSpPr/>
      </xdr:nvSpPr>
      <xdr:spPr>
        <a:xfrm>
          <a:off x="186055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159476</xdr:rowOff>
    </xdr:from>
    <xdr:to>
      <xdr:col>102</xdr:col>
      <xdr:colOff>114300</xdr:colOff>
      <xdr:row>105</xdr:row>
      <xdr:rowOff>7620</xdr:rowOff>
    </xdr:to>
    <xdr:cxnSp macro="">
      <xdr:nvCxnSpPr>
        <xdr:cNvPr id="733" name="直線コネクタ 732">
          <a:extLst>
            <a:ext uri="{FF2B5EF4-FFF2-40B4-BE49-F238E27FC236}">
              <a16:creationId xmlns:a16="http://schemas.microsoft.com/office/drawing/2014/main" id="{BDA9277E-0C2C-497F-A3C0-E1A8E81F1FBE}"/>
            </a:ext>
          </a:extLst>
        </xdr:cNvPr>
        <xdr:cNvCxnSpPr/>
      </xdr:nvCxnSpPr>
      <xdr:spPr>
        <a:xfrm flipV="1">
          <a:off x="18656300" y="1799027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43015</xdr:rowOff>
    </xdr:from>
    <xdr:ext cx="469744" cy="259045"/>
    <xdr:sp macro="" textlink="">
      <xdr:nvSpPr>
        <xdr:cNvPr id="734" name="n_1aveValue【庁舎】&#10;一人当たり面積">
          <a:extLst>
            <a:ext uri="{FF2B5EF4-FFF2-40B4-BE49-F238E27FC236}">
              <a16:creationId xmlns:a16="http://schemas.microsoft.com/office/drawing/2014/main" id="{81308C11-DED3-4682-A7E0-4C30311469ED}"/>
            </a:ext>
          </a:extLst>
        </xdr:cNvPr>
        <xdr:cNvSpPr txBox="1"/>
      </xdr:nvSpPr>
      <xdr:spPr>
        <a:xfrm>
          <a:off x="21075727" y="1821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29953</xdr:rowOff>
    </xdr:from>
    <xdr:ext cx="469744" cy="259045"/>
    <xdr:sp macro="" textlink="">
      <xdr:nvSpPr>
        <xdr:cNvPr id="735" name="n_2aveValue【庁舎】&#10;一人当たり面積">
          <a:extLst>
            <a:ext uri="{FF2B5EF4-FFF2-40B4-BE49-F238E27FC236}">
              <a16:creationId xmlns:a16="http://schemas.microsoft.com/office/drawing/2014/main" id="{E8AE5D08-1FB3-4AD3-A100-7102AA90877D}"/>
            </a:ext>
          </a:extLst>
        </xdr:cNvPr>
        <xdr:cNvSpPr txBox="1"/>
      </xdr:nvSpPr>
      <xdr:spPr>
        <a:xfrm>
          <a:off x="20199427" y="1820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23421</xdr:rowOff>
    </xdr:from>
    <xdr:ext cx="469744" cy="259045"/>
    <xdr:sp macro="" textlink="">
      <xdr:nvSpPr>
        <xdr:cNvPr id="736" name="n_3aveValue【庁舎】&#10;一人当たり面積">
          <a:extLst>
            <a:ext uri="{FF2B5EF4-FFF2-40B4-BE49-F238E27FC236}">
              <a16:creationId xmlns:a16="http://schemas.microsoft.com/office/drawing/2014/main" id="{7E8AA269-B8BE-48CF-8C68-FFCCCB549A5A}"/>
            </a:ext>
          </a:extLst>
        </xdr:cNvPr>
        <xdr:cNvSpPr txBox="1"/>
      </xdr:nvSpPr>
      <xdr:spPr>
        <a:xfrm>
          <a:off x="19310427" y="1819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46282</xdr:rowOff>
    </xdr:from>
    <xdr:ext cx="469744" cy="259045"/>
    <xdr:sp macro="" textlink="">
      <xdr:nvSpPr>
        <xdr:cNvPr id="737" name="n_4aveValue【庁舎】&#10;一人当たり面積">
          <a:extLst>
            <a:ext uri="{FF2B5EF4-FFF2-40B4-BE49-F238E27FC236}">
              <a16:creationId xmlns:a16="http://schemas.microsoft.com/office/drawing/2014/main" id="{51B479D1-F897-4367-AB75-134C63A0C285}"/>
            </a:ext>
          </a:extLst>
        </xdr:cNvPr>
        <xdr:cNvSpPr txBox="1"/>
      </xdr:nvSpPr>
      <xdr:spPr>
        <a:xfrm>
          <a:off x="18421427" y="1821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154957</xdr:rowOff>
    </xdr:from>
    <xdr:ext cx="469744" cy="259045"/>
    <xdr:sp macro="" textlink="">
      <xdr:nvSpPr>
        <xdr:cNvPr id="738" name="n_1mainValue【庁舎】&#10;一人当たり面積">
          <a:extLst>
            <a:ext uri="{FF2B5EF4-FFF2-40B4-BE49-F238E27FC236}">
              <a16:creationId xmlns:a16="http://schemas.microsoft.com/office/drawing/2014/main" id="{F6B4D8A4-43B0-43F7-8FE2-2D65C6F1061D}"/>
            </a:ext>
          </a:extLst>
        </xdr:cNvPr>
        <xdr:cNvSpPr txBox="1"/>
      </xdr:nvSpPr>
      <xdr:spPr>
        <a:xfrm>
          <a:off x="21075727" y="1764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3101</xdr:rowOff>
    </xdr:from>
    <xdr:ext cx="469744" cy="259045"/>
    <xdr:sp macro="" textlink="">
      <xdr:nvSpPr>
        <xdr:cNvPr id="739" name="n_2mainValue【庁舎】&#10;一人当たり面積">
          <a:extLst>
            <a:ext uri="{FF2B5EF4-FFF2-40B4-BE49-F238E27FC236}">
              <a16:creationId xmlns:a16="http://schemas.microsoft.com/office/drawing/2014/main" id="{74E006DA-EBEE-44FB-8D27-471CB8C27F1C}"/>
            </a:ext>
          </a:extLst>
        </xdr:cNvPr>
        <xdr:cNvSpPr txBox="1"/>
      </xdr:nvSpPr>
      <xdr:spPr>
        <a:xfrm>
          <a:off x="20199427" y="17662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55353</xdr:rowOff>
    </xdr:from>
    <xdr:ext cx="469744" cy="259045"/>
    <xdr:sp macro="" textlink="">
      <xdr:nvSpPr>
        <xdr:cNvPr id="740" name="n_3mainValue【庁舎】&#10;一人当たり面積">
          <a:extLst>
            <a:ext uri="{FF2B5EF4-FFF2-40B4-BE49-F238E27FC236}">
              <a16:creationId xmlns:a16="http://schemas.microsoft.com/office/drawing/2014/main" id="{1314EC6B-D9B7-4D6C-9271-1FEF0D47F958}"/>
            </a:ext>
          </a:extLst>
        </xdr:cNvPr>
        <xdr:cNvSpPr txBox="1"/>
      </xdr:nvSpPr>
      <xdr:spPr>
        <a:xfrm>
          <a:off x="19310427" y="1771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74947</xdr:rowOff>
    </xdr:from>
    <xdr:ext cx="469744" cy="259045"/>
    <xdr:sp macro="" textlink="">
      <xdr:nvSpPr>
        <xdr:cNvPr id="741" name="n_4mainValue【庁舎】&#10;一人当たり面積">
          <a:extLst>
            <a:ext uri="{FF2B5EF4-FFF2-40B4-BE49-F238E27FC236}">
              <a16:creationId xmlns:a16="http://schemas.microsoft.com/office/drawing/2014/main" id="{1523A5AC-1D65-47A9-BB20-619786A69B5B}"/>
            </a:ext>
          </a:extLst>
        </xdr:cNvPr>
        <xdr:cNvSpPr txBox="1"/>
      </xdr:nvSpPr>
      <xdr:spPr>
        <a:xfrm>
          <a:off x="18421427" y="17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2" name="正方形/長方形 741">
          <a:extLst>
            <a:ext uri="{FF2B5EF4-FFF2-40B4-BE49-F238E27FC236}">
              <a16:creationId xmlns:a16="http://schemas.microsoft.com/office/drawing/2014/main" id="{2733D9E9-00DE-47A2-8B72-ACBE9A8693D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3" name="正方形/長方形 742">
          <a:extLst>
            <a:ext uri="{FF2B5EF4-FFF2-40B4-BE49-F238E27FC236}">
              <a16:creationId xmlns:a16="http://schemas.microsoft.com/office/drawing/2014/main" id="{0205BC52-C061-4F07-BED0-7FCFEDEE478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4" name="テキスト ボックス 743">
          <a:extLst>
            <a:ext uri="{FF2B5EF4-FFF2-40B4-BE49-F238E27FC236}">
              <a16:creationId xmlns:a16="http://schemas.microsoft.com/office/drawing/2014/main" id="{7ED18E00-56EE-40A4-8592-241235A1A84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類似団体と比較して特に有形固定資産減価償却率が高くなっている施設は、一般廃棄物処理施設、体育館・プール、福祉施設、庁舎である。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庁舎については、有形固定資産減価償却率</a:t>
          </a:r>
          <a:r>
            <a:rPr kumimoji="1" lang="ja-JP" altLang="en-US" sz="1100">
              <a:solidFill>
                <a:schemeClr val="dk1"/>
              </a:solidFill>
              <a:effectLst/>
              <a:latin typeface="+mn-lt"/>
              <a:ea typeface="+mn-ea"/>
              <a:cs typeface="+mn-cs"/>
            </a:rPr>
            <a:t>７８．９</a:t>
          </a:r>
          <a:r>
            <a:rPr kumimoji="1" lang="ja-JP" altLang="ja-JP" sz="1100">
              <a:solidFill>
                <a:schemeClr val="dk1"/>
              </a:solidFill>
              <a:effectLst/>
              <a:latin typeface="+mn-lt"/>
              <a:ea typeface="+mn-ea"/>
              <a:cs typeface="+mn-cs"/>
            </a:rPr>
            <a:t>％となっており、個別計画に基づき、大規模な改修を行うなど、老朽化対策に取り組んでいくこととしている。</a:t>
          </a:r>
          <a:endParaRPr lang="ja-JP" altLang="ja-JP" sz="1400">
            <a:effectLst/>
          </a:endParaRPr>
        </a:p>
        <a:p>
          <a:r>
            <a:rPr kumimoji="1" lang="ja-JP" altLang="en-US" sz="1100">
              <a:solidFill>
                <a:schemeClr val="dk1"/>
              </a:solidFill>
              <a:effectLst/>
              <a:latin typeface="+mn-lt"/>
              <a:ea typeface="+mn-ea"/>
              <a:cs typeface="+mn-cs"/>
            </a:rPr>
            <a:t>体育館・プールについて、町民総合センター等において改修工事が行われているが</a:t>
          </a:r>
          <a:r>
            <a:rPr kumimoji="1" lang="ja-JP" altLang="ja-JP" sz="1100">
              <a:solidFill>
                <a:schemeClr val="dk1"/>
              </a:solidFill>
              <a:effectLst/>
              <a:latin typeface="+mn-lt"/>
              <a:ea typeface="+mn-ea"/>
              <a:cs typeface="+mn-cs"/>
            </a:rPr>
            <a:t>他の施設</a:t>
          </a:r>
          <a:r>
            <a:rPr kumimoji="1" lang="ja-JP" altLang="en-US" sz="1100">
              <a:solidFill>
                <a:schemeClr val="dk1"/>
              </a:solidFill>
              <a:effectLst/>
              <a:latin typeface="+mn-lt"/>
              <a:ea typeface="+mn-ea"/>
              <a:cs typeface="+mn-cs"/>
            </a:rPr>
            <a:t>と同様</a:t>
          </a:r>
          <a:r>
            <a:rPr kumimoji="1" lang="ja-JP" altLang="ja-JP" sz="1100">
              <a:solidFill>
                <a:schemeClr val="dk1"/>
              </a:solidFill>
              <a:effectLst/>
              <a:latin typeface="+mn-lt"/>
              <a:ea typeface="+mn-ea"/>
              <a:cs typeface="+mn-cs"/>
            </a:rPr>
            <a:t>、有形固定資産減価償却率が高く、</a:t>
          </a:r>
          <a:r>
            <a:rPr kumimoji="1" lang="ja-JP" altLang="en-US" sz="1100">
              <a:solidFill>
                <a:schemeClr val="dk1"/>
              </a:solidFill>
              <a:effectLst/>
              <a:latin typeface="+mn-lt"/>
              <a:ea typeface="+mn-ea"/>
              <a:cs typeface="+mn-cs"/>
            </a:rPr>
            <a:t>今後は</a:t>
          </a:r>
          <a:r>
            <a:rPr kumimoji="1" lang="ja-JP" altLang="ja-JP" sz="1100">
              <a:solidFill>
                <a:schemeClr val="dk1"/>
              </a:solidFill>
              <a:effectLst/>
              <a:latin typeface="+mn-lt"/>
              <a:ea typeface="+mn-ea"/>
              <a:cs typeface="+mn-cs"/>
            </a:rPr>
            <a:t>計画に基づき維持管理に係る経費の増加に留意していく。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6CEDBB9B-16A5-4DF7-A1B1-89B2CB84EB3B}"/>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D568E9EB-1E40-412C-943A-32DD6671048C}"/>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9C71EE0B-E3FB-4D83-A419-ABC5F4C9B541}"/>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86023D2F-5524-48AC-BDB3-0011FC17237B}"/>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熊本県芦北町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B6B3640C-5307-4D90-A317-B5883079D2A2}"/>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46A1BCB-E282-460F-B121-2929609D0E41}"/>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B677FC46-B846-4EEF-BA7A-E64A0124E957}"/>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B330B0BA-AA23-4F75-9754-853337B322DB}"/>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107A5595-12BD-4405-8F5A-13A4EF813387}"/>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988DBBA0-EC0A-43CB-AC2D-BA33EDA1A2D8}"/>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15,724
15,671
234.01
14,918,273
14,097,790
773,445
6,378,184
13,281,028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7F50DA4C-31E8-41BA-8062-CB32FB2955B3}"/>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4E7490DD-A56C-4EE3-BF7F-4DB36D7360F3}"/>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EDFBAB1C-DD73-4C93-8630-67DD1F3F7EAC}"/>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220EBFA0-D84B-462A-AB82-E95E1B808479}"/>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BEE67E05-32A8-4E5B-8D02-D014CD38F159}"/>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D2DD30C2-569A-4A9C-B327-AF8A9B7CB3A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AD4A8003-F0B4-4BAE-AA8E-4EC320725948}"/>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639F7A20-E88A-4620-A34D-33C63ABBE075}"/>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7BB910E3-FD7B-4C04-9C12-806BCFB7AE26}"/>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75B6C9BA-83A9-4D91-A896-07A3A983BD25}"/>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46B96948-90F6-4F93-93FA-23B48D2DC995}"/>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59AE544D-61D2-4C22-B08A-7782BD412D04}"/>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873EFE5-0358-4F38-970B-33F45FE78EEE}"/>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E3238FFE-130E-4B78-990C-7A10C5765895}"/>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7B2046DE-5D18-4A04-8472-60F46CB3AB5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57388418-12C2-41BB-87BB-99F05033DBB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C7BEA58F-C4C7-4E16-8273-3CD1A80143EF}"/>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97A2EAF2-2840-4209-878F-EAC974EC12DF}"/>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76035391-B8A9-4543-841A-DED457CC40DA}"/>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6F393BD2-EB16-41FA-9B13-446EB3C1838B}"/>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EFE10025-9520-46CC-B90F-A2FB9273CF3F}"/>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9B189D08-CC28-4792-8EE8-A2404DA8423F}"/>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6DFDC93D-F2AA-4E90-9A88-A83789C8B278}"/>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84B4572C-72E1-4D38-B0EB-5E22CB0A4339}"/>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3F037DE6-4F89-4544-A238-83746BC5FC43}"/>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7510C8A1-0692-47C7-A4AC-7D791B663316}"/>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8072CF77-2C70-4A3B-B839-77C281C934BF}"/>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2A618D7A-EA57-4C4E-A651-A6439BCBF3A4}"/>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EF02C826-6618-4FCE-B5FD-3040537F8E94}"/>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28FF313-F22D-49DA-8D73-07BF663C23B8}"/>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60BAF8CD-7E45-4E90-9B12-4C3EB10AAC81}"/>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11ED2CEC-AF20-4272-994C-B31BF43E7DA3}"/>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4C3CD1B7-096E-4751-8A71-0718073F6BA6}"/>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DCB8B3B1-9B44-4EDD-9484-2DDDCAB629A2}"/>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DC48175E-43DB-433D-B36E-F7C8AB9FE5B7}"/>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3D928831-482F-4737-9F91-DCFE534C1A22}"/>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ECB6D20-76CF-4138-85F1-BF95756EAFEB}"/>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全国平均を上回る高齢化率等により財政基盤が弱く、類似団体平均値を下回っている。歳出見直しや保育所の民間移譲等、行政の効率化を進め、近年は指数が少しずつ上昇してきているが、引き続き歳出の見直しや地方税の適正かつ公平な課税及び収納率の向上を図るとともに、ふるさと納税等の税外収入の強化により歳入を確保し、財政基盤の強化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876696E9-D42E-4E57-8456-90E2D0419B0F}"/>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DAE6CE24-474A-412D-AD93-57F61BF439C7}"/>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CB97781B-B10F-4A6E-9B3E-32A9412DD881}"/>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9750E2A2-49EE-499A-B6BE-26AADBB9A83E}"/>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349683C9-78E7-45B0-8CD1-C75ECC0400CD}"/>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DEB3593F-24A9-4F55-B466-A8E9FE00603D}"/>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D495E875-8D5C-428A-8C37-5012D3A46AB6}"/>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5F12FA83-EA8F-4EFE-8E5C-F7D302F2328E}"/>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8CFF1A26-04EA-4204-ABF6-A5DE26E2953A}"/>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3613BD80-CC39-40C4-A3B7-8B9DF23E6AD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798EC2F8-10D1-4108-848D-E24FEB66787B}"/>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974036CA-1F59-44FC-8B56-1EC2BB22EB1F}"/>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60B71CD8-6A27-422B-BBA9-4876A4E19EB2}"/>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7E3C3091-E6E8-441F-AE8A-C36CDBB4B64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913537CB-39DE-4B57-963B-9E242B551A44}"/>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D7901144-E905-4630-8A8B-0E989B47535C}"/>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73176</xdr:rowOff>
    </xdr:to>
    <xdr:cxnSp macro="">
      <xdr:nvCxnSpPr>
        <xdr:cNvPr id="65" name="直線コネクタ 64">
          <a:extLst>
            <a:ext uri="{FF2B5EF4-FFF2-40B4-BE49-F238E27FC236}">
              <a16:creationId xmlns:a16="http://schemas.microsoft.com/office/drawing/2014/main" id="{FDDA72F6-E480-4A3B-AECD-CF277A10859C}"/>
            </a:ext>
          </a:extLst>
        </xdr:cNvPr>
        <xdr:cNvCxnSpPr/>
      </xdr:nvCxnSpPr>
      <xdr:spPr>
        <a:xfrm flipV="1">
          <a:off x="4953000" y="6123214"/>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a16="http://schemas.microsoft.com/office/drawing/2014/main" id="{DFF8E815-3779-4F8D-9AFC-6744F8E0765E}"/>
            </a:ext>
          </a:extLst>
        </xdr:cNvPr>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a16="http://schemas.microsoft.com/office/drawing/2014/main" id="{865A87C8-FC0C-485F-8A48-402886CFDE5B}"/>
            </a:ext>
          </a:extLst>
        </xdr:cNvPr>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8" name="財政力最大値テキスト">
          <a:extLst>
            <a:ext uri="{FF2B5EF4-FFF2-40B4-BE49-F238E27FC236}">
              <a16:creationId xmlns:a16="http://schemas.microsoft.com/office/drawing/2014/main" id="{70D91134-77FE-4BFB-A44B-17AD8B5382CD}"/>
            </a:ext>
          </a:extLst>
        </xdr:cNvPr>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9" name="直線コネクタ 68">
          <a:extLst>
            <a:ext uri="{FF2B5EF4-FFF2-40B4-BE49-F238E27FC236}">
              <a16:creationId xmlns:a16="http://schemas.microsoft.com/office/drawing/2014/main" id="{16CA1841-7867-422F-BB08-9B70B5D7D61E}"/>
            </a:ext>
          </a:extLst>
        </xdr:cNvPr>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72269</xdr:rowOff>
    </xdr:from>
    <xdr:to>
      <xdr:col>23</xdr:col>
      <xdr:colOff>133350</xdr:colOff>
      <xdr:row>43</xdr:row>
      <xdr:rowOff>72269</xdr:rowOff>
    </xdr:to>
    <xdr:cxnSp macro="">
      <xdr:nvCxnSpPr>
        <xdr:cNvPr id="70" name="直線コネクタ 69">
          <a:extLst>
            <a:ext uri="{FF2B5EF4-FFF2-40B4-BE49-F238E27FC236}">
              <a16:creationId xmlns:a16="http://schemas.microsoft.com/office/drawing/2014/main" id="{39B031E6-442D-4D26-B02E-C070F332EE3C}"/>
            </a:ext>
          </a:extLst>
        </xdr:cNvPr>
        <xdr:cNvCxnSpPr/>
      </xdr:nvCxnSpPr>
      <xdr:spPr>
        <a:xfrm>
          <a:off x="4114800" y="744461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14108</xdr:rowOff>
    </xdr:from>
    <xdr:ext cx="762000" cy="259045"/>
    <xdr:sp macro="" textlink="">
      <xdr:nvSpPr>
        <xdr:cNvPr id="71" name="財政力平均値テキスト">
          <a:extLst>
            <a:ext uri="{FF2B5EF4-FFF2-40B4-BE49-F238E27FC236}">
              <a16:creationId xmlns:a16="http://schemas.microsoft.com/office/drawing/2014/main" id="{E4CAB5DE-EB1F-4389-85E6-969CEFAFAA00}"/>
            </a:ext>
          </a:extLst>
        </xdr:cNvPr>
        <xdr:cNvSpPr txBox="1"/>
      </xdr:nvSpPr>
      <xdr:spPr>
        <a:xfrm>
          <a:off x="5041900" y="7043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72" name="フローチャート: 判断 71">
          <a:extLst>
            <a:ext uri="{FF2B5EF4-FFF2-40B4-BE49-F238E27FC236}">
              <a16:creationId xmlns:a16="http://schemas.microsoft.com/office/drawing/2014/main" id="{12968B30-2BFE-4713-BCBD-7FD819FFEF46}"/>
            </a:ext>
          </a:extLst>
        </xdr:cNvPr>
        <xdr:cNvSpPr/>
      </xdr:nvSpPr>
      <xdr:spPr>
        <a:xfrm>
          <a:off x="49022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72269</xdr:rowOff>
    </xdr:from>
    <xdr:to>
      <xdr:col>19</xdr:col>
      <xdr:colOff>133350</xdr:colOff>
      <xdr:row>43</xdr:row>
      <xdr:rowOff>72269</xdr:rowOff>
    </xdr:to>
    <xdr:cxnSp macro="">
      <xdr:nvCxnSpPr>
        <xdr:cNvPr id="73" name="直線コネクタ 72">
          <a:extLst>
            <a:ext uri="{FF2B5EF4-FFF2-40B4-BE49-F238E27FC236}">
              <a16:creationId xmlns:a16="http://schemas.microsoft.com/office/drawing/2014/main" id="{5D29DEFC-9111-446C-8CAB-DC476502466F}"/>
            </a:ext>
          </a:extLst>
        </xdr:cNvPr>
        <xdr:cNvCxnSpPr/>
      </xdr:nvCxnSpPr>
      <xdr:spPr>
        <a:xfrm>
          <a:off x="3225800" y="74446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157541</xdr:rowOff>
    </xdr:from>
    <xdr:to>
      <xdr:col>19</xdr:col>
      <xdr:colOff>184150</xdr:colOff>
      <xdr:row>42</xdr:row>
      <xdr:rowOff>87691</xdr:rowOff>
    </xdr:to>
    <xdr:sp macro="" textlink="">
      <xdr:nvSpPr>
        <xdr:cNvPr id="74" name="フローチャート: 判断 73">
          <a:extLst>
            <a:ext uri="{FF2B5EF4-FFF2-40B4-BE49-F238E27FC236}">
              <a16:creationId xmlns:a16="http://schemas.microsoft.com/office/drawing/2014/main" id="{70EBA268-240C-45A7-B88B-28466DC04A85}"/>
            </a:ext>
          </a:extLst>
        </xdr:cNvPr>
        <xdr:cNvSpPr/>
      </xdr:nvSpPr>
      <xdr:spPr>
        <a:xfrm>
          <a:off x="4064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97868</xdr:rowOff>
    </xdr:from>
    <xdr:ext cx="736600" cy="259045"/>
    <xdr:sp macro="" textlink="">
      <xdr:nvSpPr>
        <xdr:cNvPr id="75" name="テキスト ボックス 74">
          <a:extLst>
            <a:ext uri="{FF2B5EF4-FFF2-40B4-BE49-F238E27FC236}">
              <a16:creationId xmlns:a16="http://schemas.microsoft.com/office/drawing/2014/main" id="{9579EF60-CEC7-4790-8DA2-DDA4BFDFD7E0}"/>
            </a:ext>
          </a:extLst>
        </xdr:cNvPr>
        <xdr:cNvSpPr txBox="1"/>
      </xdr:nvSpPr>
      <xdr:spPr>
        <a:xfrm>
          <a:off x="3733800" y="6955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72269</xdr:rowOff>
    </xdr:from>
    <xdr:to>
      <xdr:col>15</xdr:col>
      <xdr:colOff>82550</xdr:colOff>
      <xdr:row>43</xdr:row>
      <xdr:rowOff>83759</xdr:rowOff>
    </xdr:to>
    <xdr:cxnSp macro="">
      <xdr:nvCxnSpPr>
        <xdr:cNvPr id="76" name="直線コネクタ 75">
          <a:extLst>
            <a:ext uri="{FF2B5EF4-FFF2-40B4-BE49-F238E27FC236}">
              <a16:creationId xmlns:a16="http://schemas.microsoft.com/office/drawing/2014/main" id="{11E1D867-4C21-4E11-BB6A-545BAB20D72E}"/>
            </a:ext>
          </a:extLst>
        </xdr:cNvPr>
        <xdr:cNvCxnSpPr/>
      </xdr:nvCxnSpPr>
      <xdr:spPr>
        <a:xfrm flipV="1">
          <a:off x="2336800" y="7444619"/>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134559</xdr:rowOff>
    </xdr:from>
    <xdr:to>
      <xdr:col>15</xdr:col>
      <xdr:colOff>133350</xdr:colOff>
      <xdr:row>42</xdr:row>
      <xdr:rowOff>64709</xdr:rowOff>
    </xdr:to>
    <xdr:sp macro="" textlink="">
      <xdr:nvSpPr>
        <xdr:cNvPr id="77" name="フローチャート: 判断 76">
          <a:extLst>
            <a:ext uri="{FF2B5EF4-FFF2-40B4-BE49-F238E27FC236}">
              <a16:creationId xmlns:a16="http://schemas.microsoft.com/office/drawing/2014/main" id="{8DF5DBDB-15F3-4ADA-A142-B0745E679876}"/>
            </a:ext>
          </a:extLst>
        </xdr:cNvPr>
        <xdr:cNvSpPr/>
      </xdr:nvSpPr>
      <xdr:spPr>
        <a:xfrm>
          <a:off x="3175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74886</xdr:rowOff>
    </xdr:from>
    <xdr:ext cx="762000" cy="259045"/>
    <xdr:sp macro="" textlink="">
      <xdr:nvSpPr>
        <xdr:cNvPr id="78" name="テキスト ボックス 77">
          <a:extLst>
            <a:ext uri="{FF2B5EF4-FFF2-40B4-BE49-F238E27FC236}">
              <a16:creationId xmlns:a16="http://schemas.microsoft.com/office/drawing/2014/main" id="{918C182B-4733-4E32-9543-C0B719C7D165}"/>
            </a:ext>
          </a:extLst>
        </xdr:cNvPr>
        <xdr:cNvSpPr txBox="1"/>
      </xdr:nvSpPr>
      <xdr:spPr>
        <a:xfrm>
          <a:off x="2844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83759</xdr:rowOff>
    </xdr:from>
    <xdr:to>
      <xdr:col>11</xdr:col>
      <xdr:colOff>31750</xdr:colOff>
      <xdr:row>43</xdr:row>
      <xdr:rowOff>95250</xdr:rowOff>
    </xdr:to>
    <xdr:cxnSp macro="">
      <xdr:nvCxnSpPr>
        <xdr:cNvPr id="79" name="直線コネクタ 78">
          <a:extLst>
            <a:ext uri="{FF2B5EF4-FFF2-40B4-BE49-F238E27FC236}">
              <a16:creationId xmlns:a16="http://schemas.microsoft.com/office/drawing/2014/main" id="{219C8D38-5C2A-473F-8AF2-242AEF60CB78}"/>
            </a:ext>
          </a:extLst>
        </xdr:cNvPr>
        <xdr:cNvCxnSpPr/>
      </xdr:nvCxnSpPr>
      <xdr:spPr>
        <a:xfrm flipV="1">
          <a:off x="1447800" y="74561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0" name="フローチャート: 判断 79">
          <a:extLst>
            <a:ext uri="{FF2B5EF4-FFF2-40B4-BE49-F238E27FC236}">
              <a16:creationId xmlns:a16="http://schemas.microsoft.com/office/drawing/2014/main" id="{5CF48488-1238-45B0-9C58-3C28F7FECDE1}"/>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1" name="テキスト ボックス 80">
          <a:extLst>
            <a:ext uri="{FF2B5EF4-FFF2-40B4-BE49-F238E27FC236}">
              <a16:creationId xmlns:a16="http://schemas.microsoft.com/office/drawing/2014/main" id="{370EFE1A-B227-4C6B-AFD8-8CB82EEEE1BC}"/>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134559</xdr:rowOff>
    </xdr:from>
    <xdr:to>
      <xdr:col>7</xdr:col>
      <xdr:colOff>31750</xdr:colOff>
      <xdr:row>42</xdr:row>
      <xdr:rowOff>64709</xdr:rowOff>
    </xdr:to>
    <xdr:sp macro="" textlink="">
      <xdr:nvSpPr>
        <xdr:cNvPr id="82" name="フローチャート: 判断 81">
          <a:extLst>
            <a:ext uri="{FF2B5EF4-FFF2-40B4-BE49-F238E27FC236}">
              <a16:creationId xmlns:a16="http://schemas.microsoft.com/office/drawing/2014/main" id="{945557FA-E865-45F9-A25B-AEF72EF45470}"/>
            </a:ext>
          </a:extLst>
        </xdr:cNvPr>
        <xdr:cNvSpPr/>
      </xdr:nvSpPr>
      <xdr:spPr>
        <a:xfrm>
          <a:off x="1397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74886</xdr:rowOff>
    </xdr:from>
    <xdr:ext cx="762000" cy="259045"/>
    <xdr:sp macro="" textlink="">
      <xdr:nvSpPr>
        <xdr:cNvPr id="83" name="テキスト ボックス 82">
          <a:extLst>
            <a:ext uri="{FF2B5EF4-FFF2-40B4-BE49-F238E27FC236}">
              <a16:creationId xmlns:a16="http://schemas.microsoft.com/office/drawing/2014/main" id="{0A90CEB6-145F-464C-992E-3A829CA49144}"/>
            </a:ext>
          </a:extLst>
        </xdr:cNvPr>
        <xdr:cNvSpPr txBox="1"/>
      </xdr:nvSpPr>
      <xdr:spPr>
        <a:xfrm>
          <a:off x="1066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F8CD7CD9-0FCC-4AB2-88B2-5EC793DF8867}"/>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E2FCAF1B-60E3-4142-8203-5E772ABF7C38}"/>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7A4EA351-278B-4F7D-909C-0001C2778789}"/>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649CA6F3-CB79-4F10-AC48-715807FD9A35}"/>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B160FC66-0086-48B4-BA26-A728C47928B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89" name="楕円 88">
          <a:extLst>
            <a:ext uri="{FF2B5EF4-FFF2-40B4-BE49-F238E27FC236}">
              <a16:creationId xmlns:a16="http://schemas.microsoft.com/office/drawing/2014/main" id="{A46DCA02-0BAA-4365-9B8B-90A8E1CC60DA}"/>
            </a:ext>
          </a:extLst>
        </xdr:cNvPr>
        <xdr:cNvSpPr/>
      </xdr:nvSpPr>
      <xdr:spPr>
        <a:xfrm>
          <a:off x="49022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164996</xdr:rowOff>
    </xdr:from>
    <xdr:ext cx="762000" cy="259045"/>
    <xdr:sp macro="" textlink="">
      <xdr:nvSpPr>
        <xdr:cNvPr id="90" name="財政力該当値テキスト">
          <a:extLst>
            <a:ext uri="{FF2B5EF4-FFF2-40B4-BE49-F238E27FC236}">
              <a16:creationId xmlns:a16="http://schemas.microsoft.com/office/drawing/2014/main" id="{86B29964-2F40-4D68-9346-0D24942A7617}"/>
            </a:ext>
          </a:extLst>
        </xdr:cNvPr>
        <xdr:cNvSpPr txBox="1"/>
      </xdr:nvSpPr>
      <xdr:spPr>
        <a:xfrm>
          <a:off x="5041900" y="736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21469</xdr:rowOff>
    </xdr:from>
    <xdr:to>
      <xdr:col>19</xdr:col>
      <xdr:colOff>184150</xdr:colOff>
      <xdr:row>43</xdr:row>
      <xdr:rowOff>123069</xdr:rowOff>
    </xdr:to>
    <xdr:sp macro="" textlink="">
      <xdr:nvSpPr>
        <xdr:cNvPr id="91" name="楕円 90">
          <a:extLst>
            <a:ext uri="{FF2B5EF4-FFF2-40B4-BE49-F238E27FC236}">
              <a16:creationId xmlns:a16="http://schemas.microsoft.com/office/drawing/2014/main" id="{E758B2F0-5D95-4815-A961-8B48B4F0ED51}"/>
            </a:ext>
          </a:extLst>
        </xdr:cNvPr>
        <xdr:cNvSpPr/>
      </xdr:nvSpPr>
      <xdr:spPr>
        <a:xfrm>
          <a:off x="4064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107846</xdr:rowOff>
    </xdr:from>
    <xdr:ext cx="736600" cy="259045"/>
    <xdr:sp macro="" textlink="">
      <xdr:nvSpPr>
        <xdr:cNvPr id="92" name="テキスト ボックス 91">
          <a:extLst>
            <a:ext uri="{FF2B5EF4-FFF2-40B4-BE49-F238E27FC236}">
              <a16:creationId xmlns:a16="http://schemas.microsoft.com/office/drawing/2014/main" id="{46F92032-FDB4-4697-8B37-097D76D70A29}"/>
            </a:ext>
          </a:extLst>
        </xdr:cNvPr>
        <xdr:cNvSpPr txBox="1"/>
      </xdr:nvSpPr>
      <xdr:spPr>
        <a:xfrm>
          <a:off x="3733800" y="7480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21469</xdr:rowOff>
    </xdr:from>
    <xdr:to>
      <xdr:col>15</xdr:col>
      <xdr:colOff>133350</xdr:colOff>
      <xdr:row>43</xdr:row>
      <xdr:rowOff>123069</xdr:rowOff>
    </xdr:to>
    <xdr:sp macro="" textlink="">
      <xdr:nvSpPr>
        <xdr:cNvPr id="93" name="楕円 92">
          <a:extLst>
            <a:ext uri="{FF2B5EF4-FFF2-40B4-BE49-F238E27FC236}">
              <a16:creationId xmlns:a16="http://schemas.microsoft.com/office/drawing/2014/main" id="{F19479A1-463B-4F40-BC5C-C3FE2BF91030}"/>
            </a:ext>
          </a:extLst>
        </xdr:cNvPr>
        <xdr:cNvSpPr/>
      </xdr:nvSpPr>
      <xdr:spPr>
        <a:xfrm>
          <a:off x="3175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107846</xdr:rowOff>
    </xdr:from>
    <xdr:ext cx="762000" cy="259045"/>
    <xdr:sp macro="" textlink="">
      <xdr:nvSpPr>
        <xdr:cNvPr id="94" name="テキスト ボックス 93">
          <a:extLst>
            <a:ext uri="{FF2B5EF4-FFF2-40B4-BE49-F238E27FC236}">
              <a16:creationId xmlns:a16="http://schemas.microsoft.com/office/drawing/2014/main" id="{08B7FAC8-E72B-433C-8F79-3E8179DB206D}"/>
            </a:ext>
          </a:extLst>
        </xdr:cNvPr>
        <xdr:cNvSpPr txBox="1"/>
      </xdr:nvSpPr>
      <xdr:spPr>
        <a:xfrm>
          <a:off x="2844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32959</xdr:rowOff>
    </xdr:from>
    <xdr:to>
      <xdr:col>11</xdr:col>
      <xdr:colOff>82550</xdr:colOff>
      <xdr:row>43</xdr:row>
      <xdr:rowOff>134559</xdr:rowOff>
    </xdr:to>
    <xdr:sp macro="" textlink="">
      <xdr:nvSpPr>
        <xdr:cNvPr id="95" name="楕円 94">
          <a:extLst>
            <a:ext uri="{FF2B5EF4-FFF2-40B4-BE49-F238E27FC236}">
              <a16:creationId xmlns:a16="http://schemas.microsoft.com/office/drawing/2014/main" id="{228ACCE9-438A-4ECC-9EFF-1D4FCFF7A797}"/>
            </a:ext>
          </a:extLst>
        </xdr:cNvPr>
        <xdr:cNvSpPr/>
      </xdr:nvSpPr>
      <xdr:spPr>
        <a:xfrm>
          <a:off x="2286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119336</xdr:rowOff>
    </xdr:from>
    <xdr:ext cx="762000" cy="259045"/>
    <xdr:sp macro="" textlink="">
      <xdr:nvSpPr>
        <xdr:cNvPr id="96" name="テキスト ボックス 95">
          <a:extLst>
            <a:ext uri="{FF2B5EF4-FFF2-40B4-BE49-F238E27FC236}">
              <a16:creationId xmlns:a16="http://schemas.microsoft.com/office/drawing/2014/main" id="{25B0702A-0E06-4D22-B968-8C2DE14C6115}"/>
            </a:ext>
          </a:extLst>
        </xdr:cNvPr>
        <xdr:cNvSpPr txBox="1"/>
      </xdr:nvSpPr>
      <xdr:spPr>
        <a:xfrm>
          <a:off x="1955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7" name="楕円 96">
          <a:extLst>
            <a:ext uri="{FF2B5EF4-FFF2-40B4-BE49-F238E27FC236}">
              <a16:creationId xmlns:a16="http://schemas.microsoft.com/office/drawing/2014/main" id="{DAA84FA2-A430-412F-8C1F-9644FAB68F56}"/>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8" name="テキスト ボックス 97">
          <a:extLst>
            <a:ext uri="{FF2B5EF4-FFF2-40B4-BE49-F238E27FC236}">
              <a16:creationId xmlns:a16="http://schemas.microsoft.com/office/drawing/2014/main" id="{FDE8A809-DBCA-47BF-9003-FF716D2BA4AA}"/>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616DD69-7755-4A6C-8C56-4C969676D8E9}"/>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FD98600E-CCB1-4F2E-B00A-538A99B4EF6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361B133D-4449-44C1-9A44-D92D77548DB7}"/>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E8A98FF8-3277-425B-A148-06FC2530E30F}"/>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F6FC022F-303A-4ED5-A4A5-A33E16F7D4AA}"/>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AB346A79-EABC-4554-B4CE-A16F352ADB41}"/>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C7404D6D-48A8-4120-B365-C3C38BE052FF}"/>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BA45310D-F9AF-4282-B935-A53D1AAE12FF}"/>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82187DA3-0211-42B2-9D5B-D94FEFEF28BD}"/>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C8E0D553-45F7-48B3-9DDF-92328A830BA4}"/>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6848FAB1-A661-42EC-83A3-4512F172DA59}"/>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3B12F236-A66B-4BE3-B056-6A91ACB0134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28D16C7A-8DDC-4C26-AF92-6B984B518282}"/>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が前年度よりも３．４ポイント上昇した要因として「臨時財政対策債発行額の減」であると言える。経常収支比率については、今後は上昇していくものと考えられるため、引き続き歳入確保及び経常経費の削減に努めていく。</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490BECD8-D6A3-4386-AEE7-4E571FD327F2}"/>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DF593A29-B16A-4CBA-AC10-0700ED202E83}"/>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5B5C80E3-7DDE-45B5-8291-216D0EC2AAAD}"/>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6BE2F7D8-934E-4160-81BA-888A2978505C}"/>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C6729CA9-6AD6-45CE-85D5-CBAE73E20B15}"/>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3BF14585-05A5-479A-B321-AA89FA08C399}"/>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E3D8AFE4-623F-47E6-BA7D-DDC9260E0E73}"/>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3685BC8F-5477-4020-AA0E-3F8F1D4B1CD3}"/>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696ADCE7-278B-4D4D-9D8E-8661474B34BF}"/>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A8E44B59-9399-41E1-8A8B-810715329203}"/>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53EBB4A4-FA07-4C7D-8AA2-B3E2CBF2B939}"/>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4D769F45-A31B-4752-8361-DECBD5CB27BA}"/>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1105CAA8-A066-4062-8519-9A49AC3ECDAE}"/>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4AF8878-7065-4F66-B413-EFE9F18D768D}"/>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131826</xdr:rowOff>
    </xdr:from>
    <xdr:to>
      <xdr:col>23</xdr:col>
      <xdr:colOff>133350</xdr:colOff>
      <xdr:row>66</xdr:row>
      <xdr:rowOff>150114</xdr:rowOff>
    </xdr:to>
    <xdr:cxnSp macro="">
      <xdr:nvCxnSpPr>
        <xdr:cNvPr id="126" name="直線コネクタ 125">
          <a:extLst>
            <a:ext uri="{FF2B5EF4-FFF2-40B4-BE49-F238E27FC236}">
              <a16:creationId xmlns:a16="http://schemas.microsoft.com/office/drawing/2014/main" id="{17E1768C-1CF2-48A4-BBD5-54B52106BCF2}"/>
            </a:ext>
          </a:extLst>
        </xdr:cNvPr>
        <xdr:cNvCxnSpPr/>
      </xdr:nvCxnSpPr>
      <xdr:spPr>
        <a:xfrm flipV="1">
          <a:off x="4953000" y="10075926"/>
          <a:ext cx="0" cy="13898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122191</xdr:rowOff>
    </xdr:from>
    <xdr:ext cx="762000" cy="259045"/>
    <xdr:sp macro="" textlink="">
      <xdr:nvSpPr>
        <xdr:cNvPr id="127" name="財政構造の弾力性最小値テキスト">
          <a:extLst>
            <a:ext uri="{FF2B5EF4-FFF2-40B4-BE49-F238E27FC236}">
              <a16:creationId xmlns:a16="http://schemas.microsoft.com/office/drawing/2014/main" id="{28D39E0B-A1E0-4C8D-BF78-B9686370F7B7}"/>
            </a:ext>
          </a:extLst>
        </xdr:cNvPr>
        <xdr:cNvSpPr txBox="1"/>
      </xdr:nvSpPr>
      <xdr:spPr>
        <a:xfrm>
          <a:off x="5041900" y="1143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150114</xdr:rowOff>
    </xdr:from>
    <xdr:to>
      <xdr:col>24</xdr:col>
      <xdr:colOff>12700</xdr:colOff>
      <xdr:row>66</xdr:row>
      <xdr:rowOff>150114</xdr:rowOff>
    </xdr:to>
    <xdr:cxnSp macro="">
      <xdr:nvCxnSpPr>
        <xdr:cNvPr id="128" name="直線コネクタ 127">
          <a:extLst>
            <a:ext uri="{FF2B5EF4-FFF2-40B4-BE49-F238E27FC236}">
              <a16:creationId xmlns:a16="http://schemas.microsoft.com/office/drawing/2014/main" id="{BE4D44D4-1ACA-4373-8F17-B92DD9F0F8D8}"/>
            </a:ext>
          </a:extLst>
        </xdr:cNvPr>
        <xdr:cNvCxnSpPr/>
      </xdr:nvCxnSpPr>
      <xdr:spPr>
        <a:xfrm>
          <a:off x="4864100" y="1146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46753</xdr:rowOff>
    </xdr:from>
    <xdr:ext cx="762000" cy="259045"/>
    <xdr:sp macro="" textlink="">
      <xdr:nvSpPr>
        <xdr:cNvPr id="129" name="財政構造の弾力性最大値テキスト">
          <a:extLst>
            <a:ext uri="{FF2B5EF4-FFF2-40B4-BE49-F238E27FC236}">
              <a16:creationId xmlns:a16="http://schemas.microsoft.com/office/drawing/2014/main" id="{085E9D25-C85C-472D-B76B-09E71EC30781}"/>
            </a:ext>
          </a:extLst>
        </xdr:cNvPr>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131826</xdr:rowOff>
    </xdr:from>
    <xdr:to>
      <xdr:col>24</xdr:col>
      <xdr:colOff>12700</xdr:colOff>
      <xdr:row>58</xdr:row>
      <xdr:rowOff>131826</xdr:rowOff>
    </xdr:to>
    <xdr:cxnSp macro="">
      <xdr:nvCxnSpPr>
        <xdr:cNvPr id="130" name="直線コネクタ 129">
          <a:extLst>
            <a:ext uri="{FF2B5EF4-FFF2-40B4-BE49-F238E27FC236}">
              <a16:creationId xmlns:a16="http://schemas.microsoft.com/office/drawing/2014/main" id="{8C45176B-8D57-4F9F-9309-4E669E964DD9}"/>
            </a:ext>
          </a:extLst>
        </xdr:cNvPr>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56388</xdr:rowOff>
    </xdr:from>
    <xdr:to>
      <xdr:col>23</xdr:col>
      <xdr:colOff>133350</xdr:colOff>
      <xdr:row>64</xdr:row>
      <xdr:rowOff>49022</xdr:rowOff>
    </xdr:to>
    <xdr:cxnSp macro="">
      <xdr:nvCxnSpPr>
        <xdr:cNvPr id="131" name="直線コネクタ 130">
          <a:extLst>
            <a:ext uri="{FF2B5EF4-FFF2-40B4-BE49-F238E27FC236}">
              <a16:creationId xmlns:a16="http://schemas.microsoft.com/office/drawing/2014/main" id="{64696F43-5931-4A32-B4F1-1B384A4A4EF3}"/>
            </a:ext>
          </a:extLst>
        </xdr:cNvPr>
        <xdr:cNvCxnSpPr/>
      </xdr:nvCxnSpPr>
      <xdr:spPr>
        <a:xfrm>
          <a:off x="4114800" y="10857738"/>
          <a:ext cx="8382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113809</xdr:rowOff>
    </xdr:from>
    <xdr:ext cx="762000" cy="259045"/>
    <xdr:sp macro="" textlink="">
      <xdr:nvSpPr>
        <xdr:cNvPr id="132" name="財政構造の弾力性平均値テキスト">
          <a:extLst>
            <a:ext uri="{FF2B5EF4-FFF2-40B4-BE49-F238E27FC236}">
              <a16:creationId xmlns:a16="http://schemas.microsoft.com/office/drawing/2014/main" id="{8D3B0755-ADDB-4F6C-AB8A-4E2EA3E9BC5B}"/>
            </a:ext>
          </a:extLst>
        </xdr:cNvPr>
        <xdr:cNvSpPr txBox="1"/>
      </xdr:nvSpPr>
      <xdr:spPr>
        <a:xfrm>
          <a:off x="5041900" y="107437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97282</xdr:rowOff>
    </xdr:from>
    <xdr:to>
      <xdr:col>23</xdr:col>
      <xdr:colOff>184150</xdr:colOff>
      <xdr:row>64</xdr:row>
      <xdr:rowOff>27432</xdr:rowOff>
    </xdr:to>
    <xdr:sp macro="" textlink="">
      <xdr:nvSpPr>
        <xdr:cNvPr id="133" name="フローチャート: 判断 132">
          <a:extLst>
            <a:ext uri="{FF2B5EF4-FFF2-40B4-BE49-F238E27FC236}">
              <a16:creationId xmlns:a16="http://schemas.microsoft.com/office/drawing/2014/main" id="{1B675F48-4BA3-4C0A-AB98-B24BD1E1011A}"/>
            </a:ext>
          </a:extLst>
        </xdr:cNvPr>
        <xdr:cNvSpPr/>
      </xdr:nvSpPr>
      <xdr:spPr>
        <a:xfrm>
          <a:off x="4902200" y="1089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56388</xdr:rowOff>
    </xdr:from>
    <xdr:to>
      <xdr:col>19</xdr:col>
      <xdr:colOff>133350</xdr:colOff>
      <xdr:row>65</xdr:row>
      <xdr:rowOff>104394</xdr:rowOff>
    </xdr:to>
    <xdr:cxnSp macro="">
      <xdr:nvCxnSpPr>
        <xdr:cNvPr id="134" name="直線コネクタ 133">
          <a:extLst>
            <a:ext uri="{FF2B5EF4-FFF2-40B4-BE49-F238E27FC236}">
              <a16:creationId xmlns:a16="http://schemas.microsoft.com/office/drawing/2014/main" id="{7AAFE174-09D9-4D0B-8C11-B5A703D8D7B3}"/>
            </a:ext>
          </a:extLst>
        </xdr:cNvPr>
        <xdr:cNvCxnSpPr/>
      </xdr:nvCxnSpPr>
      <xdr:spPr>
        <a:xfrm flipV="1">
          <a:off x="3225800" y="10857738"/>
          <a:ext cx="889000" cy="39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80518</xdr:rowOff>
    </xdr:from>
    <xdr:to>
      <xdr:col>19</xdr:col>
      <xdr:colOff>184150</xdr:colOff>
      <xdr:row>63</xdr:row>
      <xdr:rowOff>10668</xdr:rowOff>
    </xdr:to>
    <xdr:sp macro="" textlink="">
      <xdr:nvSpPr>
        <xdr:cNvPr id="135" name="フローチャート: 判断 134">
          <a:extLst>
            <a:ext uri="{FF2B5EF4-FFF2-40B4-BE49-F238E27FC236}">
              <a16:creationId xmlns:a16="http://schemas.microsoft.com/office/drawing/2014/main" id="{AAEE3053-D903-443A-B3D0-771290B6A99B}"/>
            </a:ext>
          </a:extLst>
        </xdr:cNvPr>
        <xdr:cNvSpPr/>
      </xdr:nvSpPr>
      <xdr:spPr>
        <a:xfrm>
          <a:off x="4064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20845</xdr:rowOff>
    </xdr:from>
    <xdr:ext cx="736600" cy="259045"/>
    <xdr:sp macro="" textlink="">
      <xdr:nvSpPr>
        <xdr:cNvPr id="136" name="テキスト ボックス 135">
          <a:extLst>
            <a:ext uri="{FF2B5EF4-FFF2-40B4-BE49-F238E27FC236}">
              <a16:creationId xmlns:a16="http://schemas.microsoft.com/office/drawing/2014/main" id="{34DC4FE3-732F-4D6B-82B7-5553DC4A121B}"/>
            </a:ext>
          </a:extLst>
        </xdr:cNvPr>
        <xdr:cNvSpPr txBox="1"/>
      </xdr:nvSpPr>
      <xdr:spPr>
        <a:xfrm>
          <a:off x="3733800" y="10479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164846</xdr:rowOff>
    </xdr:from>
    <xdr:to>
      <xdr:col>15</xdr:col>
      <xdr:colOff>82550</xdr:colOff>
      <xdr:row>65</xdr:row>
      <xdr:rowOff>104394</xdr:rowOff>
    </xdr:to>
    <xdr:cxnSp macro="">
      <xdr:nvCxnSpPr>
        <xdr:cNvPr id="137" name="直線コネクタ 136">
          <a:extLst>
            <a:ext uri="{FF2B5EF4-FFF2-40B4-BE49-F238E27FC236}">
              <a16:creationId xmlns:a16="http://schemas.microsoft.com/office/drawing/2014/main" id="{FF7158B6-7DB4-42A1-87E9-F4711580C675}"/>
            </a:ext>
          </a:extLst>
        </xdr:cNvPr>
        <xdr:cNvCxnSpPr/>
      </xdr:nvCxnSpPr>
      <xdr:spPr>
        <a:xfrm>
          <a:off x="2336800" y="11137646"/>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17526</xdr:rowOff>
    </xdr:from>
    <xdr:to>
      <xdr:col>15</xdr:col>
      <xdr:colOff>133350</xdr:colOff>
      <xdr:row>64</xdr:row>
      <xdr:rowOff>119126</xdr:rowOff>
    </xdr:to>
    <xdr:sp macro="" textlink="">
      <xdr:nvSpPr>
        <xdr:cNvPr id="138" name="フローチャート: 判断 137">
          <a:extLst>
            <a:ext uri="{FF2B5EF4-FFF2-40B4-BE49-F238E27FC236}">
              <a16:creationId xmlns:a16="http://schemas.microsoft.com/office/drawing/2014/main" id="{423A235B-698E-4A8F-9216-061638392152}"/>
            </a:ext>
          </a:extLst>
        </xdr:cNvPr>
        <xdr:cNvSpPr/>
      </xdr:nvSpPr>
      <xdr:spPr>
        <a:xfrm>
          <a:off x="3175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129303</xdr:rowOff>
    </xdr:from>
    <xdr:ext cx="762000" cy="259045"/>
    <xdr:sp macro="" textlink="">
      <xdr:nvSpPr>
        <xdr:cNvPr id="139" name="テキスト ボックス 138">
          <a:extLst>
            <a:ext uri="{FF2B5EF4-FFF2-40B4-BE49-F238E27FC236}">
              <a16:creationId xmlns:a16="http://schemas.microsoft.com/office/drawing/2014/main" id="{0512A3A1-C8AD-4711-83E4-0C950F43DB74}"/>
            </a:ext>
          </a:extLst>
        </xdr:cNvPr>
        <xdr:cNvSpPr txBox="1"/>
      </xdr:nvSpPr>
      <xdr:spPr>
        <a:xfrm>
          <a:off x="2844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164846</xdr:rowOff>
    </xdr:from>
    <xdr:to>
      <xdr:col>11</xdr:col>
      <xdr:colOff>31750</xdr:colOff>
      <xdr:row>65</xdr:row>
      <xdr:rowOff>3048</xdr:rowOff>
    </xdr:to>
    <xdr:cxnSp macro="">
      <xdr:nvCxnSpPr>
        <xdr:cNvPr id="140" name="直線コネクタ 139">
          <a:extLst>
            <a:ext uri="{FF2B5EF4-FFF2-40B4-BE49-F238E27FC236}">
              <a16:creationId xmlns:a16="http://schemas.microsoft.com/office/drawing/2014/main" id="{76513C05-EB0A-4B59-BF5E-3FB76788BF28}"/>
            </a:ext>
          </a:extLst>
        </xdr:cNvPr>
        <xdr:cNvCxnSpPr/>
      </xdr:nvCxnSpPr>
      <xdr:spPr>
        <a:xfrm flipV="1">
          <a:off x="1447800" y="1113764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46482</xdr:rowOff>
    </xdr:from>
    <xdr:to>
      <xdr:col>11</xdr:col>
      <xdr:colOff>82550</xdr:colOff>
      <xdr:row>64</xdr:row>
      <xdr:rowOff>148082</xdr:rowOff>
    </xdr:to>
    <xdr:sp macro="" textlink="">
      <xdr:nvSpPr>
        <xdr:cNvPr id="141" name="フローチャート: 判断 140">
          <a:extLst>
            <a:ext uri="{FF2B5EF4-FFF2-40B4-BE49-F238E27FC236}">
              <a16:creationId xmlns:a16="http://schemas.microsoft.com/office/drawing/2014/main" id="{FEC62170-354F-479C-B947-C28015C9F3C6}"/>
            </a:ext>
          </a:extLst>
        </xdr:cNvPr>
        <xdr:cNvSpPr/>
      </xdr:nvSpPr>
      <xdr:spPr>
        <a:xfrm>
          <a:off x="22860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158259</xdr:rowOff>
    </xdr:from>
    <xdr:ext cx="762000" cy="259045"/>
    <xdr:sp macro="" textlink="">
      <xdr:nvSpPr>
        <xdr:cNvPr id="142" name="テキスト ボックス 141">
          <a:extLst>
            <a:ext uri="{FF2B5EF4-FFF2-40B4-BE49-F238E27FC236}">
              <a16:creationId xmlns:a16="http://schemas.microsoft.com/office/drawing/2014/main" id="{2D7EBA5F-2812-41C8-B204-90C477919B88}"/>
            </a:ext>
          </a:extLst>
        </xdr:cNvPr>
        <xdr:cNvSpPr txBox="1"/>
      </xdr:nvSpPr>
      <xdr:spPr>
        <a:xfrm>
          <a:off x="1955800" y="10788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a:extLst>
            <a:ext uri="{FF2B5EF4-FFF2-40B4-BE49-F238E27FC236}">
              <a16:creationId xmlns:a16="http://schemas.microsoft.com/office/drawing/2014/main" id="{6F8311F0-C311-4A81-9F8D-DA394CBD91A9}"/>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129303</xdr:rowOff>
    </xdr:from>
    <xdr:ext cx="762000" cy="259045"/>
    <xdr:sp macro="" textlink="">
      <xdr:nvSpPr>
        <xdr:cNvPr id="144" name="テキスト ボックス 143">
          <a:extLst>
            <a:ext uri="{FF2B5EF4-FFF2-40B4-BE49-F238E27FC236}">
              <a16:creationId xmlns:a16="http://schemas.microsoft.com/office/drawing/2014/main" id="{CAE89525-9FB4-4C92-AA12-B7AAA4F94E0A}"/>
            </a:ext>
          </a:extLst>
        </xdr:cNvPr>
        <xdr:cNvSpPr txBox="1"/>
      </xdr:nvSpPr>
      <xdr:spPr>
        <a:xfrm>
          <a:off x="1066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DC8F586A-5507-4C00-A36B-B42AB96C949A}"/>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171C7AFC-ADAD-43F1-BF31-8DD988A65FD1}"/>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8E621E2B-7B11-4326-A734-633868E8560D}"/>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2095EB34-7EFD-4B4E-A3B6-411729900E3D}"/>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25FE1B4A-3BFA-46FB-A1A6-A4925D00E004}"/>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169672</xdr:rowOff>
    </xdr:from>
    <xdr:to>
      <xdr:col>23</xdr:col>
      <xdr:colOff>184150</xdr:colOff>
      <xdr:row>64</xdr:row>
      <xdr:rowOff>99822</xdr:rowOff>
    </xdr:to>
    <xdr:sp macro="" textlink="">
      <xdr:nvSpPr>
        <xdr:cNvPr id="150" name="楕円 149">
          <a:extLst>
            <a:ext uri="{FF2B5EF4-FFF2-40B4-BE49-F238E27FC236}">
              <a16:creationId xmlns:a16="http://schemas.microsoft.com/office/drawing/2014/main" id="{9100BC66-8690-46EA-90FC-64D4EA33300D}"/>
            </a:ext>
          </a:extLst>
        </xdr:cNvPr>
        <xdr:cNvSpPr/>
      </xdr:nvSpPr>
      <xdr:spPr>
        <a:xfrm>
          <a:off x="49022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141749</xdr:rowOff>
    </xdr:from>
    <xdr:ext cx="762000" cy="259045"/>
    <xdr:sp macro="" textlink="">
      <xdr:nvSpPr>
        <xdr:cNvPr id="151" name="財政構造の弾力性該当値テキスト">
          <a:extLst>
            <a:ext uri="{FF2B5EF4-FFF2-40B4-BE49-F238E27FC236}">
              <a16:creationId xmlns:a16="http://schemas.microsoft.com/office/drawing/2014/main" id="{E757494A-E483-40E5-8198-3396C38C97ED}"/>
            </a:ext>
          </a:extLst>
        </xdr:cNvPr>
        <xdr:cNvSpPr txBox="1"/>
      </xdr:nvSpPr>
      <xdr:spPr>
        <a:xfrm>
          <a:off x="5041900" y="1094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5588</xdr:rowOff>
    </xdr:from>
    <xdr:to>
      <xdr:col>19</xdr:col>
      <xdr:colOff>184150</xdr:colOff>
      <xdr:row>63</xdr:row>
      <xdr:rowOff>107188</xdr:rowOff>
    </xdr:to>
    <xdr:sp macro="" textlink="">
      <xdr:nvSpPr>
        <xdr:cNvPr id="152" name="楕円 151">
          <a:extLst>
            <a:ext uri="{FF2B5EF4-FFF2-40B4-BE49-F238E27FC236}">
              <a16:creationId xmlns:a16="http://schemas.microsoft.com/office/drawing/2014/main" id="{31B854E7-23DC-4A79-8BB0-075CE6F2372B}"/>
            </a:ext>
          </a:extLst>
        </xdr:cNvPr>
        <xdr:cNvSpPr/>
      </xdr:nvSpPr>
      <xdr:spPr>
        <a:xfrm>
          <a:off x="4064000" y="108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91965</xdr:rowOff>
    </xdr:from>
    <xdr:ext cx="736600" cy="259045"/>
    <xdr:sp macro="" textlink="">
      <xdr:nvSpPr>
        <xdr:cNvPr id="153" name="テキスト ボックス 152">
          <a:extLst>
            <a:ext uri="{FF2B5EF4-FFF2-40B4-BE49-F238E27FC236}">
              <a16:creationId xmlns:a16="http://schemas.microsoft.com/office/drawing/2014/main" id="{ADC9076B-1179-4336-A323-6900C74AD4F7}"/>
            </a:ext>
          </a:extLst>
        </xdr:cNvPr>
        <xdr:cNvSpPr txBox="1"/>
      </xdr:nvSpPr>
      <xdr:spPr>
        <a:xfrm>
          <a:off x="3733800" y="10893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53594</xdr:rowOff>
    </xdr:from>
    <xdr:to>
      <xdr:col>15</xdr:col>
      <xdr:colOff>133350</xdr:colOff>
      <xdr:row>65</xdr:row>
      <xdr:rowOff>155194</xdr:rowOff>
    </xdr:to>
    <xdr:sp macro="" textlink="">
      <xdr:nvSpPr>
        <xdr:cNvPr id="154" name="楕円 153">
          <a:extLst>
            <a:ext uri="{FF2B5EF4-FFF2-40B4-BE49-F238E27FC236}">
              <a16:creationId xmlns:a16="http://schemas.microsoft.com/office/drawing/2014/main" id="{ED7B33F5-D2A4-481F-AF2B-660B14F2B91D}"/>
            </a:ext>
          </a:extLst>
        </xdr:cNvPr>
        <xdr:cNvSpPr/>
      </xdr:nvSpPr>
      <xdr:spPr>
        <a:xfrm>
          <a:off x="3175000" y="1119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139971</xdr:rowOff>
    </xdr:from>
    <xdr:ext cx="762000" cy="259045"/>
    <xdr:sp macro="" textlink="">
      <xdr:nvSpPr>
        <xdr:cNvPr id="155" name="テキスト ボックス 154">
          <a:extLst>
            <a:ext uri="{FF2B5EF4-FFF2-40B4-BE49-F238E27FC236}">
              <a16:creationId xmlns:a16="http://schemas.microsoft.com/office/drawing/2014/main" id="{7DBD0BC7-8786-4DBD-BA95-80DBFBD89815}"/>
            </a:ext>
          </a:extLst>
        </xdr:cNvPr>
        <xdr:cNvSpPr txBox="1"/>
      </xdr:nvSpPr>
      <xdr:spPr>
        <a:xfrm>
          <a:off x="2844800" y="1128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114046</xdr:rowOff>
    </xdr:from>
    <xdr:to>
      <xdr:col>11</xdr:col>
      <xdr:colOff>82550</xdr:colOff>
      <xdr:row>65</xdr:row>
      <xdr:rowOff>44196</xdr:rowOff>
    </xdr:to>
    <xdr:sp macro="" textlink="">
      <xdr:nvSpPr>
        <xdr:cNvPr id="156" name="楕円 155">
          <a:extLst>
            <a:ext uri="{FF2B5EF4-FFF2-40B4-BE49-F238E27FC236}">
              <a16:creationId xmlns:a16="http://schemas.microsoft.com/office/drawing/2014/main" id="{8AB67814-E454-4F9B-8243-5E4BAFD41286}"/>
            </a:ext>
          </a:extLst>
        </xdr:cNvPr>
        <xdr:cNvSpPr/>
      </xdr:nvSpPr>
      <xdr:spPr>
        <a:xfrm>
          <a:off x="2286000" y="1108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28973</xdr:rowOff>
    </xdr:from>
    <xdr:ext cx="762000" cy="259045"/>
    <xdr:sp macro="" textlink="">
      <xdr:nvSpPr>
        <xdr:cNvPr id="157" name="テキスト ボックス 156">
          <a:extLst>
            <a:ext uri="{FF2B5EF4-FFF2-40B4-BE49-F238E27FC236}">
              <a16:creationId xmlns:a16="http://schemas.microsoft.com/office/drawing/2014/main" id="{847407A2-B566-411C-8C01-F65FC5E9864E}"/>
            </a:ext>
          </a:extLst>
        </xdr:cNvPr>
        <xdr:cNvSpPr txBox="1"/>
      </xdr:nvSpPr>
      <xdr:spPr>
        <a:xfrm>
          <a:off x="1955800" y="1117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123698</xdr:rowOff>
    </xdr:from>
    <xdr:to>
      <xdr:col>7</xdr:col>
      <xdr:colOff>31750</xdr:colOff>
      <xdr:row>65</xdr:row>
      <xdr:rowOff>53848</xdr:rowOff>
    </xdr:to>
    <xdr:sp macro="" textlink="">
      <xdr:nvSpPr>
        <xdr:cNvPr id="158" name="楕円 157">
          <a:extLst>
            <a:ext uri="{FF2B5EF4-FFF2-40B4-BE49-F238E27FC236}">
              <a16:creationId xmlns:a16="http://schemas.microsoft.com/office/drawing/2014/main" id="{37DC485B-679C-43B8-8A17-809AF136DD72}"/>
            </a:ext>
          </a:extLst>
        </xdr:cNvPr>
        <xdr:cNvSpPr/>
      </xdr:nvSpPr>
      <xdr:spPr>
        <a:xfrm>
          <a:off x="1397000" y="1109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38625</xdr:rowOff>
    </xdr:from>
    <xdr:ext cx="762000" cy="259045"/>
    <xdr:sp macro="" textlink="">
      <xdr:nvSpPr>
        <xdr:cNvPr id="159" name="テキスト ボックス 158">
          <a:extLst>
            <a:ext uri="{FF2B5EF4-FFF2-40B4-BE49-F238E27FC236}">
              <a16:creationId xmlns:a16="http://schemas.microsoft.com/office/drawing/2014/main" id="{7D4473BE-CDA8-400A-BAFD-B927719B9F04}"/>
            </a:ext>
          </a:extLst>
        </xdr:cNvPr>
        <xdr:cNvSpPr txBox="1"/>
      </xdr:nvSpPr>
      <xdr:spPr>
        <a:xfrm>
          <a:off x="1066800" y="11182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E49ECF0B-6313-4B70-886B-AC864E726198}"/>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23B32CCF-2D2B-4EE9-A319-58EED4E9FA2C}"/>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3075F9B1-09FE-45FA-935E-C0CDCE00F78A}"/>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[227,339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EFA3C17F-6CE5-4801-A643-3714455F859C}"/>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BBF2115C-91FA-456A-AEF4-5FC7EC2B55B8}"/>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DD2F145A-9404-49A4-A45C-73394B4D5C6E}"/>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B8C89584-44D3-47EC-A351-3E17B82AD389}"/>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46185B35-FB99-416B-8872-4D02876C46F3}"/>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93439596-1C7B-40C1-8459-EC2414D0BFCE}"/>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A2883B73-678F-4279-A68E-A56C69460146}"/>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FBFC9225-5C45-4471-B049-DF22C1B05617}"/>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DCEF13B0-8F24-4923-97E3-493A70DA947B}"/>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AF591DEC-27F2-4471-9C32-1B1342760D7B}"/>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人件費、物件費及び維持補修費の合計額の人口１人当たりの金額は、前年度よりも増加しており、類似団体と比較しても高い水準にある。</a:t>
          </a:r>
        </a:p>
        <a:p>
          <a:r>
            <a:rPr kumimoji="1" lang="ja-JP" altLang="en-US" sz="1300">
              <a:latin typeface="ＭＳ Ｐゴシック" panose="020B0600070205080204" pitchFamily="50" charset="-128"/>
              <a:ea typeface="ＭＳ Ｐゴシック" panose="020B0600070205080204" pitchFamily="50" charset="-128"/>
            </a:rPr>
            <a:t>本年度の増額要因としては、物件費の上昇によるもので、閉校に伴うスクールバス運行経路拡大による委託料の増加や、物価高騰に伴う光熱水費が増加したことが理由として挙げられる。　</a:t>
          </a:r>
        </a:p>
        <a:p>
          <a:r>
            <a:rPr kumimoji="1" lang="ja-JP" altLang="en-US" sz="1300">
              <a:latin typeface="ＭＳ Ｐゴシック" panose="020B0600070205080204" pitchFamily="50" charset="-128"/>
              <a:ea typeface="ＭＳ Ｐゴシック" panose="020B0600070205080204" pitchFamily="50" charset="-128"/>
            </a:rPr>
            <a:t>　今後も給与の適正化や施設管理マネジメントに基づく施設の適正な維持管理、行政の効率化に努めるとともに、事業の必要性を精査し、経費抑制を図っていく。</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9FA2107F-9F4D-4744-A982-159E29E82E76}"/>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4EFA454F-7565-4B73-BE36-2D53772B026D}"/>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C2CEB550-9E18-43D6-8271-6F6860D3931F}"/>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CBCF67B2-B497-4417-8C23-976383D602B9}"/>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D14C348C-C82A-4C66-9765-7B47F8D5E74D}"/>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3CE53595-A04D-4B72-B3FD-6885C5164887}"/>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3D92A296-BC8A-4CDB-A8A5-68F8BA2B1AA6}"/>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BEA7172F-CDA3-46B7-9FEC-AD07C34B56EF}"/>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A9F6EA83-04CB-492C-B581-D11393DA82A8}"/>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9B272740-8557-4C86-9CFF-E5AF669DEA4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1B71F6E8-59E1-4C69-B50C-2F4D2C0644B5}"/>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6B2D5679-EB0D-4C26-938B-0D8474905589}"/>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E82DC74C-2D95-4D45-B443-F80E49934394}"/>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F82D6927-18A9-4DC6-97E0-0CCF984AB803}"/>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288F212-79BB-4A81-B918-22F5814B51B7}"/>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A1798B52-ACC8-4251-AF26-7D19F170BA2B}"/>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11981</xdr:rowOff>
    </xdr:from>
    <xdr:to>
      <xdr:col>23</xdr:col>
      <xdr:colOff>133350</xdr:colOff>
      <xdr:row>89</xdr:row>
      <xdr:rowOff>100061</xdr:rowOff>
    </xdr:to>
    <xdr:cxnSp macro="">
      <xdr:nvCxnSpPr>
        <xdr:cNvPr id="189" name="直線コネクタ 188">
          <a:extLst>
            <a:ext uri="{FF2B5EF4-FFF2-40B4-BE49-F238E27FC236}">
              <a16:creationId xmlns:a16="http://schemas.microsoft.com/office/drawing/2014/main" id="{2EBA425D-F75C-4111-87AF-9BB54C684658}"/>
            </a:ext>
          </a:extLst>
        </xdr:cNvPr>
        <xdr:cNvCxnSpPr/>
      </xdr:nvCxnSpPr>
      <xdr:spPr>
        <a:xfrm flipV="1">
          <a:off x="4953000" y="13899431"/>
          <a:ext cx="0" cy="14596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72138</xdr:rowOff>
    </xdr:from>
    <xdr:ext cx="762000" cy="259045"/>
    <xdr:sp macro="" textlink="">
      <xdr:nvSpPr>
        <xdr:cNvPr id="190" name="人件費・物件費等の状況最小値テキスト">
          <a:extLst>
            <a:ext uri="{FF2B5EF4-FFF2-40B4-BE49-F238E27FC236}">
              <a16:creationId xmlns:a16="http://schemas.microsoft.com/office/drawing/2014/main" id="{653A9EED-C412-4493-901D-B1E7D8751068}"/>
            </a:ext>
          </a:extLst>
        </xdr:cNvPr>
        <xdr:cNvSpPr txBox="1"/>
      </xdr:nvSpPr>
      <xdr:spPr>
        <a:xfrm>
          <a:off x="5041900" y="1533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100061</xdr:rowOff>
    </xdr:from>
    <xdr:to>
      <xdr:col>24</xdr:col>
      <xdr:colOff>12700</xdr:colOff>
      <xdr:row>89</xdr:row>
      <xdr:rowOff>100061</xdr:rowOff>
    </xdr:to>
    <xdr:cxnSp macro="">
      <xdr:nvCxnSpPr>
        <xdr:cNvPr id="191" name="直線コネクタ 190">
          <a:extLst>
            <a:ext uri="{FF2B5EF4-FFF2-40B4-BE49-F238E27FC236}">
              <a16:creationId xmlns:a16="http://schemas.microsoft.com/office/drawing/2014/main" id="{E94C02B1-5DC7-4AC3-AFC4-B0ED25BA3E65}"/>
            </a:ext>
          </a:extLst>
        </xdr:cNvPr>
        <xdr:cNvCxnSpPr/>
      </xdr:nvCxnSpPr>
      <xdr:spPr>
        <a:xfrm>
          <a:off x="4864100" y="1535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98358</xdr:rowOff>
    </xdr:from>
    <xdr:ext cx="762000" cy="259045"/>
    <xdr:sp macro="" textlink="">
      <xdr:nvSpPr>
        <xdr:cNvPr id="192" name="人件費・物件費等の状況最大値テキスト">
          <a:extLst>
            <a:ext uri="{FF2B5EF4-FFF2-40B4-BE49-F238E27FC236}">
              <a16:creationId xmlns:a16="http://schemas.microsoft.com/office/drawing/2014/main" id="{699A5CC2-94E0-4B7A-B109-E95EA2228FFC}"/>
            </a:ext>
          </a:extLst>
        </xdr:cNvPr>
        <xdr:cNvSpPr txBox="1"/>
      </xdr:nvSpPr>
      <xdr:spPr>
        <a:xfrm>
          <a:off x="5041900" y="13642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11981</xdr:rowOff>
    </xdr:from>
    <xdr:to>
      <xdr:col>24</xdr:col>
      <xdr:colOff>12700</xdr:colOff>
      <xdr:row>81</xdr:row>
      <xdr:rowOff>11981</xdr:rowOff>
    </xdr:to>
    <xdr:cxnSp macro="">
      <xdr:nvCxnSpPr>
        <xdr:cNvPr id="193" name="直線コネクタ 192">
          <a:extLst>
            <a:ext uri="{FF2B5EF4-FFF2-40B4-BE49-F238E27FC236}">
              <a16:creationId xmlns:a16="http://schemas.microsoft.com/office/drawing/2014/main" id="{C0650FE9-1AC0-475B-ABA1-860570B7701E}"/>
            </a:ext>
          </a:extLst>
        </xdr:cNvPr>
        <xdr:cNvCxnSpPr/>
      </xdr:nvCxnSpPr>
      <xdr:spPr>
        <a:xfrm>
          <a:off x="4864100" y="13899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138139</xdr:rowOff>
    </xdr:from>
    <xdr:to>
      <xdr:col>23</xdr:col>
      <xdr:colOff>133350</xdr:colOff>
      <xdr:row>86</xdr:row>
      <xdr:rowOff>80197</xdr:rowOff>
    </xdr:to>
    <xdr:cxnSp macro="">
      <xdr:nvCxnSpPr>
        <xdr:cNvPr id="194" name="直線コネクタ 193">
          <a:extLst>
            <a:ext uri="{FF2B5EF4-FFF2-40B4-BE49-F238E27FC236}">
              <a16:creationId xmlns:a16="http://schemas.microsoft.com/office/drawing/2014/main" id="{BB1B7AE5-252D-47AB-B736-14D69A0CD89C}"/>
            </a:ext>
          </a:extLst>
        </xdr:cNvPr>
        <xdr:cNvCxnSpPr/>
      </xdr:nvCxnSpPr>
      <xdr:spPr>
        <a:xfrm>
          <a:off x="4114800" y="14711389"/>
          <a:ext cx="838200" cy="113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111248</xdr:rowOff>
    </xdr:from>
    <xdr:ext cx="762000" cy="259045"/>
    <xdr:sp macro="" textlink="">
      <xdr:nvSpPr>
        <xdr:cNvPr id="195" name="人件費・物件費等の状況平均値テキスト">
          <a:extLst>
            <a:ext uri="{FF2B5EF4-FFF2-40B4-BE49-F238E27FC236}">
              <a16:creationId xmlns:a16="http://schemas.microsoft.com/office/drawing/2014/main" id="{42FDF347-8F24-44E0-810A-0840B24BA1AD}"/>
            </a:ext>
          </a:extLst>
        </xdr:cNvPr>
        <xdr:cNvSpPr txBox="1"/>
      </xdr:nvSpPr>
      <xdr:spPr>
        <a:xfrm>
          <a:off x="5041900" y="143415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94721</xdr:rowOff>
    </xdr:from>
    <xdr:to>
      <xdr:col>23</xdr:col>
      <xdr:colOff>184150</xdr:colOff>
      <xdr:row>85</xdr:row>
      <xdr:rowOff>24871</xdr:rowOff>
    </xdr:to>
    <xdr:sp macro="" textlink="">
      <xdr:nvSpPr>
        <xdr:cNvPr id="196" name="フローチャート: 判断 195">
          <a:extLst>
            <a:ext uri="{FF2B5EF4-FFF2-40B4-BE49-F238E27FC236}">
              <a16:creationId xmlns:a16="http://schemas.microsoft.com/office/drawing/2014/main" id="{122417C5-1694-46CF-AD17-46C58A6932A4}"/>
            </a:ext>
          </a:extLst>
        </xdr:cNvPr>
        <xdr:cNvSpPr/>
      </xdr:nvSpPr>
      <xdr:spPr>
        <a:xfrm>
          <a:off x="4902200" y="14496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138139</xdr:rowOff>
    </xdr:from>
    <xdr:to>
      <xdr:col>19</xdr:col>
      <xdr:colOff>133350</xdr:colOff>
      <xdr:row>86</xdr:row>
      <xdr:rowOff>54032</xdr:rowOff>
    </xdr:to>
    <xdr:cxnSp macro="">
      <xdr:nvCxnSpPr>
        <xdr:cNvPr id="197" name="直線コネクタ 196">
          <a:extLst>
            <a:ext uri="{FF2B5EF4-FFF2-40B4-BE49-F238E27FC236}">
              <a16:creationId xmlns:a16="http://schemas.microsoft.com/office/drawing/2014/main" id="{1CAD8394-1B0C-40DD-89DB-28C1398C5BCE}"/>
            </a:ext>
          </a:extLst>
        </xdr:cNvPr>
        <xdr:cNvCxnSpPr/>
      </xdr:nvCxnSpPr>
      <xdr:spPr>
        <a:xfrm flipV="1">
          <a:off x="3225800" y="14711389"/>
          <a:ext cx="889000" cy="8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25822</xdr:rowOff>
    </xdr:from>
    <xdr:to>
      <xdr:col>19</xdr:col>
      <xdr:colOff>184150</xdr:colOff>
      <xdr:row>84</xdr:row>
      <xdr:rowOff>127422</xdr:rowOff>
    </xdr:to>
    <xdr:sp macro="" textlink="">
      <xdr:nvSpPr>
        <xdr:cNvPr id="198" name="フローチャート: 判断 197">
          <a:extLst>
            <a:ext uri="{FF2B5EF4-FFF2-40B4-BE49-F238E27FC236}">
              <a16:creationId xmlns:a16="http://schemas.microsoft.com/office/drawing/2014/main" id="{AF02A42A-8CA9-48A8-853C-BC7D99DC7AE5}"/>
            </a:ext>
          </a:extLst>
        </xdr:cNvPr>
        <xdr:cNvSpPr/>
      </xdr:nvSpPr>
      <xdr:spPr>
        <a:xfrm>
          <a:off x="4064000" y="1442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137599</xdr:rowOff>
    </xdr:from>
    <xdr:ext cx="736600" cy="259045"/>
    <xdr:sp macro="" textlink="">
      <xdr:nvSpPr>
        <xdr:cNvPr id="199" name="テキスト ボックス 198">
          <a:extLst>
            <a:ext uri="{FF2B5EF4-FFF2-40B4-BE49-F238E27FC236}">
              <a16:creationId xmlns:a16="http://schemas.microsoft.com/office/drawing/2014/main" id="{7A04C082-2FD0-4629-AC38-A8B2F7A99C42}"/>
            </a:ext>
          </a:extLst>
        </xdr:cNvPr>
        <xdr:cNvSpPr txBox="1"/>
      </xdr:nvSpPr>
      <xdr:spPr>
        <a:xfrm>
          <a:off x="3733800" y="14196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107654</xdr:rowOff>
    </xdr:from>
    <xdr:to>
      <xdr:col>15</xdr:col>
      <xdr:colOff>82550</xdr:colOff>
      <xdr:row>86</xdr:row>
      <xdr:rowOff>54032</xdr:rowOff>
    </xdr:to>
    <xdr:cxnSp macro="">
      <xdr:nvCxnSpPr>
        <xdr:cNvPr id="200" name="直線コネクタ 199">
          <a:extLst>
            <a:ext uri="{FF2B5EF4-FFF2-40B4-BE49-F238E27FC236}">
              <a16:creationId xmlns:a16="http://schemas.microsoft.com/office/drawing/2014/main" id="{8CF09DD2-625D-4EF3-9C22-AE9EEA3F2E2D}"/>
            </a:ext>
          </a:extLst>
        </xdr:cNvPr>
        <xdr:cNvCxnSpPr/>
      </xdr:nvCxnSpPr>
      <xdr:spPr>
        <a:xfrm>
          <a:off x="2336800" y="14509454"/>
          <a:ext cx="889000" cy="289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137302</xdr:rowOff>
    </xdr:from>
    <xdr:to>
      <xdr:col>15</xdr:col>
      <xdr:colOff>133350</xdr:colOff>
      <xdr:row>84</xdr:row>
      <xdr:rowOff>67452</xdr:rowOff>
    </xdr:to>
    <xdr:sp macro="" textlink="">
      <xdr:nvSpPr>
        <xdr:cNvPr id="201" name="フローチャート: 判断 200">
          <a:extLst>
            <a:ext uri="{FF2B5EF4-FFF2-40B4-BE49-F238E27FC236}">
              <a16:creationId xmlns:a16="http://schemas.microsoft.com/office/drawing/2014/main" id="{32F937F6-B12D-4AA7-B748-EB056AD6BBEE}"/>
            </a:ext>
          </a:extLst>
        </xdr:cNvPr>
        <xdr:cNvSpPr/>
      </xdr:nvSpPr>
      <xdr:spPr>
        <a:xfrm>
          <a:off x="3175000" y="14367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77629</xdr:rowOff>
    </xdr:from>
    <xdr:ext cx="762000" cy="259045"/>
    <xdr:sp macro="" textlink="">
      <xdr:nvSpPr>
        <xdr:cNvPr id="202" name="テキスト ボックス 201">
          <a:extLst>
            <a:ext uri="{FF2B5EF4-FFF2-40B4-BE49-F238E27FC236}">
              <a16:creationId xmlns:a16="http://schemas.microsoft.com/office/drawing/2014/main" id="{E562445E-9FCF-4AFE-B0CC-BD9A2D4C054F}"/>
            </a:ext>
          </a:extLst>
        </xdr:cNvPr>
        <xdr:cNvSpPr txBox="1"/>
      </xdr:nvSpPr>
      <xdr:spPr>
        <a:xfrm>
          <a:off x="2844800" y="141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20126</xdr:rowOff>
    </xdr:from>
    <xdr:to>
      <xdr:col>11</xdr:col>
      <xdr:colOff>31750</xdr:colOff>
      <xdr:row>84</xdr:row>
      <xdr:rowOff>107654</xdr:rowOff>
    </xdr:to>
    <xdr:cxnSp macro="">
      <xdr:nvCxnSpPr>
        <xdr:cNvPr id="203" name="直線コネクタ 202">
          <a:extLst>
            <a:ext uri="{FF2B5EF4-FFF2-40B4-BE49-F238E27FC236}">
              <a16:creationId xmlns:a16="http://schemas.microsoft.com/office/drawing/2014/main" id="{CD49205F-DF63-4DA0-9B90-FECDFC6CA81D}"/>
            </a:ext>
          </a:extLst>
        </xdr:cNvPr>
        <xdr:cNvCxnSpPr/>
      </xdr:nvCxnSpPr>
      <xdr:spPr>
        <a:xfrm>
          <a:off x="1447800" y="14421926"/>
          <a:ext cx="889000" cy="87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31435</xdr:rowOff>
    </xdr:from>
    <xdr:to>
      <xdr:col>11</xdr:col>
      <xdr:colOff>82550</xdr:colOff>
      <xdr:row>83</xdr:row>
      <xdr:rowOff>133035</xdr:rowOff>
    </xdr:to>
    <xdr:sp macro="" textlink="">
      <xdr:nvSpPr>
        <xdr:cNvPr id="204" name="フローチャート: 判断 203">
          <a:extLst>
            <a:ext uri="{FF2B5EF4-FFF2-40B4-BE49-F238E27FC236}">
              <a16:creationId xmlns:a16="http://schemas.microsoft.com/office/drawing/2014/main" id="{ADE3BEF4-50D2-4789-8D3D-C4105DB11DCA}"/>
            </a:ext>
          </a:extLst>
        </xdr:cNvPr>
        <xdr:cNvSpPr/>
      </xdr:nvSpPr>
      <xdr:spPr>
        <a:xfrm>
          <a:off x="2286000" y="142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143212</xdr:rowOff>
    </xdr:from>
    <xdr:ext cx="762000" cy="259045"/>
    <xdr:sp macro="" textlink="">
      <xdr:nvSpPr>
        <xdr:cNvPr id="205" name="テキスト ボックス 204">
          <a:extLst>
            <a:ext uri="{FF2B5EF4-FFF2-40B4-BE49-F238E27FC236}">
              <a16:creationId xmlns:a16="http://schemas.microsoft.com/office/drawing/2014/main" id="{90F29CF2-1F78-47F0-90BB-058DD0D50DC0}"/>
            </a:ext>
          </a:extLst>
        </xdr:cNvPr>
        <xdr:cNvSpPr txBox="1"/>
      </xdr:nvSpPr>
      <xdr:spPr>
        <a:xfrm>
          <a:off x="1955800" y="14030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101629</xdr:rowOff>
    </xdr:from>
    <xdr:to>
      <xdr:col>7</xdr:col>
      <xdr:colOff>31750</xdr:colOff>
      <xdr:row>84</xdr:row>
      <xdr:rowOff>31779</xdr:rowOff>
    </xdr:to>
    <xdr:sp macro="" textlink="">
      <xdr:nvSpPr>
        <xdr:cNvPr id="206" name="フローチャート: 判断 205">
          <a:extLst>
            <a:ext uri="{FF2B5EF4-FFF2-40B4-BE49-F238E27FC236}">
              <a16:creationId xmlns:a16="http://schemas.microsoft.com/office/drawing/2014/main" id="{38B11F93-0D39-4B44-8F4E-8B5C66DD30A5}"/>
            </a:ext>
          </a:extLst>
        </xdr:cNvPr>
        <xdr:cNvSpPr/>
      </xdr:nvSpPr>
      <xdr:spPr>
        <a:xfrm>
          <a:off x="1397000" y="1433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41956</xdr:rowOff>
    </xdr:from>
    <xdr:ext cx="762000" cy="259045"/>
    <xdr:sp macro="" textlink="">
      <xdr:nvSpPr>
        <xdr:cNvPr id="207" name="テキスト ボックス 206">
          <a:extLst>
            <a:ext uri="{FF2B5EF4-FFF2-40B4-BE49-F238E27FC236}">
              <a16:creationId xmlns:a16="http://schemas.microsoft.com/office/drawing/2014/main" id="{50EF237F-0AE7-4664-83FB-E4F6B2C7090D}"/>
            </a:ext>
          </a:extLst>
        </xdr:cNvPr>
        <xdr:cNvSpPr txBox="1"/>
      </xdr:nvSpPr>
      <xdr:spPr>
        <a:xfrm>
          <a:off x="1066800" y="14100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C5157079-D79F-4947-8CAE-556C4C3331F5}"/>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502B872E-A082-4D04-8AD9-CC09AE96BFFF}"/>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66ABAA15-4ED5-47BC-9177-0202B21A7063}"/>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326E9C0A-2951-47BE-8646-802C6EE5FACD}"/>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4E5F3DEF-D111-416A-8BFC-80FF42CBA7A7}"/>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29397</xdr:rowOff>
    </xdr:from>
    <xdr:to>
      <xdr:col>23</xdr:col>
      <xdr:colOff>184150</xdr:colOff>
      <xdr:row>86</xdr:row>
      <xdr:rowOff>130997</xdr:rowOff>
    </xdr:to>
    <xdr:sp macro="" textlink="">
      <xdr:nvSpPr>
        <xdr:cNvPr id="213" name="楕円 212">
          <a:extLst>
            <a:ext uri="{FF2B5EF4-FFF2-40B4-BE49-F238E27FC236}">
              <a16:creationId xmlns:a16="http://schemas.microsoft.com/office/drawing/2014/main" id="{7D39363F-808D-4547-95BB-369E91CA6584}"/>
            </a:ext>
          </a:extLst>
        </xdr:cNvPr>
        <xdr:cNvSpPr/>
      </xdr:nvSpPr>
      <xdr:spPr>
        <a:xfrm>
          <a:off x="4902200" y="1477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1474</xdr:rowOff>
    </xdr:from>
    <xdr:ext cx="762000" cy="259045"/>
    <xdr:sp macro="" textlink="">
      <xdr:nvSpPr>
        <xdr:cNvPr id="214" name="人件費・物件費等の状況該当値テキスト">
          <a:extLst>
            <a:ext uri="{FF2B5EF4-FFF2-40B4-BE49-F238E27FC236}">
              <a16:creationId xmlns:a16="http://schemas.microsoft.com/office/drawing/2014/main" id="{C9AE5885-502F-4F9E-89FF-F8C550D9DF60}"/>
            </a:ext>
          </a:extLst>
        </xdr:cNvPr>
        <xdr:cNvSpPr txBox="1"/>
      </xdr:nvSpPr>
      <xdr:spPr>
        <a:xfrm>
          <a:off x="5041900" y="14746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87339</xdr:rowOff>
    </xdr:from>
    <xdr:to>
      <xdr:col>19</xdr:col>
      <xdr:colOff>184150</xdr:colOff>
      <xdr:row>86</xdr:row>
      <xdr:rowOff>17489</xdr:rowOff>
    </xdr:to>
    <xdr:sp macro="" textlink="">
      <xdr:nvSpPr>
        <xdr:cNvPr id="215" name="楕円 214">
          <a:extLst>
            <a:ext uri="{FF2B5EF4-FFF2-40B4-BE49-F238E27FC236}">
              <a16:creationId xmlns:a16="http://schemas.microsoft.com/office/drawing/2014/main" id="{1BC35300-3FF0-4917-AFB4-A97C9519196F}"/>
            </a:ext>
          </a:extLst>
        </xdr:cNvPr>
        <xdr:cNvSpPr/>
      </xdr:nvSpPr>
      <xdr:spPr>
        <a:xfrm>
          <a:off x="4064000" y="1466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2266</xdr:rowOff>
    </xdr:from>
    <xdr:ext cx="736600" cy="259045"/>
    <xdr:sp macro="" textlink="">
      <xdr:nvSpPr>
        <xdr:cNvPr id="216" name="テキスト ボックス 215">
          <a:extLst>
            <a:ext uri="{FF2B5EF4-FFF2-40B4-BE49-F238E27FC236}">
              <a16:creationId xmlns:a16="http://schemas.microsoft.com/office/drawing/2014/main" id="{3375FCBD-0A1B-4886-9F8A-BE4C41F0B109}"/>
            </a:ext>
          </a:extLst>
        </xdr:cNvPr>
        <xdr:cNvSpPr txBox="1"/>
      </xdr:nvSpPr>
      <xdr:spPr>
        <a:xfrm>
          <a:off x="3733800" y="14746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3232</xdr:rowOff>
    </xdr:from>
    <xdr:to>
      <xdr:col>15</xdr:col>
      <xdr:colOff>133350</xdr:colOff>
      <xdr:row>86</xdr:row>
      <xdr:rowOff>104832</xdr:rowOff>
    </xdr:to>
    <xdr:sp macro="" textlink="">
      <xdr:nvSpPr>
        <xdr:cNvPr id="217" name="楕円 216">
          <a:extLst>
            <a:ext uri="{FF2B5EF4-FFF2-40B4-BE49-F238E27FC236}">
              <a16:creationId xmlns:a16="http://schemas.microsoft.com/office/drawing/2014/main" id="{9510AF99-515E-46C4-B46B-EE720DA6050B}"/>
            </a:ext>
          </a:extLst>
        </xdr:cNvPr>
        <xdr:cNvSpPr/>
      </xdr:nvSpPr>
      <xdr:spPr>
        <a:xfrm>
          <a:off x="3175000" y="1474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89609</xdr:rowOff>
    </xdr:from>
    <xdr:ext cx="762000" cy="259045"/>
    <xdr:sp macro="" textlink="">
      <xdr:nvSpPr>
        <xdr:cNvPr id="218" name="テキスト ボックス 217">
          <a:extLst>
            <a:ext uri="{FF2B5EF4-FFF2-40B4-BE49-F238E27FC236}">
              <a16:creationId xmlns:a16="http://schemas.microsoft.com/office/drawing/2014/main" id="{454757C8-0532-4B5E-884D-E731DB86722B}"/>
            </a:ext>
          </a:extLst>
        </xdr:cNvPr>
        <xdr:cNvSpPr txBox="1"/>
      </xdr:nvSpPr>
      <xdr:spPr>
        <a:xfrm>
          <a:off x="2844800" y="14834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56854</xdr:rowOff>
    </xdr:from>
    <xdr:to>
      <xdr:col>11</xdr:col>
      <xdr:colOff>82550</xdr:colOff>
      <xdr:row>84</xdr:row>
      <xdr:rowOff>158454</xdr:rowOff>
    </xdr:to>
    <xdr:sp macro="" textlink="">
      <xdr:nvSpPr>
        <xdr:cNvPr id="219" name="楕円 218">
          <a:extLst>
            <a:ext uri="{FF2B5EF4-FFF2-40B4-BE49-F238E27FC236}">
              <a16:creationId xmlns:a16="http://schemas.microsoft.com/office/drawing/2014/main" id="{5AA209C9-3A61-412F-937C-AC5E5AD11668}"/>
            </a:ext>
          </a:extLst>
        </xdr:cNvPr>
        <xdr:cNvSpPr/>
      </xdr:nvSpPr>
      <xdr:spPr>
        <a:xfrm>
          <a:off x="2286000" y="1445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143231</xdr:rowOff>
    </xdr:from>
    <xdr:ext cx="762000" cy="259045"/>
    <xdr:sp macro="" textlink="">
      <xdr:nvSpPr>
        <xdr:cNvPr id="220" name="テキスト ボックス 219">
          <a:extLst>
            <a:ext uri="{FF2B5EF4-FFF2-40B4-BE49-F238E27FC236}">
              <a16:creationId xmlns:a16="http://schemas.microsoft.com/office/drawing/2014/main" id="{A2E3B860-9766-4A14-9314-AB27C4701917}"/>
            </a:ext>
          </a:extLst>
        </xdr:cNvPr>
        <xdr:cNvSpPr txBox="1"/>
      </xdr:nvSpPr>
      <xdr:spPr>
        <a:xfrm>
          <a:off x="1955800" y="14545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140776</xdr:rowOff>
    </xdr:from>
    <xdr:to>
      <xdr:col>7</xdr:col>
      <xdr:colOff>31750</xdr:colOff>
      <xdr:row>84</xdr:row>
      <xdr:rowOff>70926</xdr:rowOff>
    </xdr:to>
    <xdr:sp macro="" textlink="">
      <xdr:nvSpPr>
        <xdr:cNvPr id="221" name="楕円 220">
          <a:extLst>
            <a:ext uri="{FF2B5EF4-FFF2-40B4-BE49-F238E27FC236}">
              <a16:creationId xmlns:a16="http://schemas.microsoft.com/office/drawing/2014/main" id="{F93B1A5F-B6AB-466B-AE1F-C77F73178356}"/>
            </a:ext>
          </a:extLst>
        </xdr:cNvPr>
        <xdr:cNvSpPr/>
      </xdr:nvSpPr>
      <xdr:spPr>
        <a:xfrm>
          <a:off x="1397000" y="1437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55703</xdr:rowOff>
    </xdr:from>
    <xdr:ext cx="762000" cy="259045"/>
    <xdr:sp macro="" textlink="">
      <xdr:nvSpPr>
        <xdr:cNvPr id="222" name="テキスト ボックス 221">
          <a:extLst>
            <a:ext uri="{FF2B5EF4-FFF2-40B4-BE49-F238E27FC236}">
              <a16:creationId xmlns:a16="http://schemas.microsoft.com/office/drawing/2014/main" id="{F5F098D3-AA8A-49BE-80F1-BECB5E2A9335}"/>
            </a:ext>
          </a:extLst>
        </xdr:cNvPr>
        <xdr:cNvSpPr txBox="1"/>
      </xdr:nvSpPr>
      <xdr:spPr>
        <a:xfrm>
          <a:off x="1066800" y="1445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2385B18E-B598-4AE3-B02F-38A577FB1949}"/>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8BF498B7-014D-498F-BA63-FADFDDBE2112}"/>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1921B3E2-4591-4033-AC39-C899E2B0883A}"/>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DF0A5A2A-7033-441A-B02D-32BCE7516DA6}"/>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E71EC75B-9E00-4AE1-BF1F-BD899ACF70A2}"/>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2ADCDBF3-BA22-4B21-B38E-0FB23B24F954}"/>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40997EF2-2811-4876-936A-4E705D545039}"/>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1B650454-F23D-49CC-ADE7-606CF71BEDF3}"/>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6056485D-2333-4E2B-BC0C-9D5437F3EB27}"/>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D2BBD4AE-BC95-4F1D-B723-381DC78B9227}"/>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9EBD0924-CBB3-40DC-809F-8666D13117B3}"/>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85B97AB3-20F5-458C-8A41-EB1D79BF6F37}"/>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94E85AE-C01F-4EA7-8345-60923E782E4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類似団体の中では低い水準で推移している。今後も、財政状況を考慮し、財政規模や人口規模に見合った定員管理を行っていくことで給与水準の適正化に努める。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D2322DEC-B987-4E93-89F7-3A9C9C957E05}"/>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969CA244-5755-4835-89BF-299341DDD225}"/>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D150248F-684E-4B19-BE05-925025B99E8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E7E5A6CE-D208-4E04-9307-EF1443C0E932}"/>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45B96372-E9A0-4B59-9458-CE530D76D98D}"/>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1E4F0E99-1D69-4EA9-B64D-CCC38035F03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B458A6C4-477D-4EE8-99CD-23287B7C0136}"/>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BD0AA6A9-8935-48DB-87EE-7164A2D44636}"/>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78E411C3-B3E6-4D52-8A02-B6515A485274}"/>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AB3145D-9702-40FE-9C2D-0A3F71EE667D}"/>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BA85726C-FC82-476A-90CE-D79524B07DAD}"/>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EF0CD711-BB57-4838-B95A-ADF7FC6ED314}"/>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CF7A1F4E-FBB8-47F0-80ED-2B81BA042CEF}"/>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376A7A5-A707-4552-B4DB-F324C91A8FBD}"/>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1678939A-0144-464C-90D3-F91BF5DDAF15}"/>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100895</xdr:rowOff>
    </xdr:from>
    <xdr:to>
      <xdr:col>81</xdr:col>
      <xdr:colOff>44450</xdr:colOff>
      <xdr:row>90</xdr:row>
      <xdr:rowOff>72672</xdr:rowOff>
    </xdr:to>
    <xdr:cxnSp macro="">
      <xdr:nvCxnSpPr>
        <xdr:cNvPr id="251" name="直線コネクタ 250">
          <a:extLst>
            <a:ext uri="{FF2B5EF4-FFF2-40B4-BE49-F238E27FC236}">
              <a16:creationId xmlns:a16="http://schemas.microsoft.com/office/drawing/2014/main" id="{0DED20AD-B2FC-4FCE-A4E2-49D64F2AAD6D}"/>
            </a:ext>
          </a:extLst>
        </xdr:cNvPr>
        <xdr:cNvCxnSpPr/>
      </xdr:nvCxnSpPr>
      <xdr:spPr>
        <a:xfrm flipV="1">
          <a:off x="17018000" y="13988345"/>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44749</xdr:rowOff>
    </xdr:from>
    <xdr:ext cx="762000" cy="259045"/>
    <xdr:sp macro="" textlink="">
      <xdr:nvSpPr>
        <xdr:cNvPr id="252" name="給与水準   （国との比較）最小値テキスト">
          <a:extLst>
            <a:ext uri="{FF2B5EF4-FFF2-40B4-BE49-F238E27FC236}">
              <a16:creationId xmlns:a16="http://schemas.microsoft.com/office/drawing/2014/main" id="{9F31E504-6972-4BD3-B69E-D3C2068A2F56}"/>
            </a:ext>
          </a:extLst>
        </xdr:cNvPr>
        <xdr:cNvSpPr txBox="1"/>
      </xdr:nvSpPr>
      <xdr:spPr>
        <a:xfrm>
          <a:off x="17106900" y="154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72672</xdr:rowOff>
    </xdr:from>
    <xdr:to>
      <xdr:col>81</xdr:col>
      <xdr:colOff>133350</xdr:colOff>
      <xdr:row>90</xdr:row>
      <xdr:rowOff>72672</xdr:rowOff>
    </xdr:to>
    <xdr:cxnSp macro="">
      <xdr:nvCxnSpPr>
        <xdr:cNvPr id="253" name="直線コネクタ 252">
          <a:extLst>
            <a:ext uri="{FF2B5EF4-FFF2-40B4-BE49-F238E27FC236}">
              <a16:creationId xmlns:a16="http://schemas.microsoft.com/office/drawing/2014/main" id="{EFC2FF6E-6BF6-4950-BBD1-6CC5CAAAB5C5}"/>
            </a:ext>
          </a:extLst>
        </xdr:cNvPr>
        <xdr:cNvCxnSpPr/>
      </xdr:nvCxnSpPr>
      <xdr:spPr>
        <a:xfrm>
          <a:off x="16929100" y="1550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15822</xdr:rowOff>
    </xdr:from>
    <xdr:ext cx="762000" cy="259045"/>
    <xdr:sp macro="" textlink="">
      <xdr:nvSpPr>
        <xdr:cNvPr id="254" name="給与水準   （国との比較）最大値テキスト">
          <a:extLst>
            <a:ext uri="{FF2B5EF4-FFF2-40B4-BE49-F238E27FC236}">
              <a16:creationId xmlns:a16="http://schemas.microsoft.com/office/drawing/2014/main" id="{DDD19929-D759-4BA2-9118-DA92B13B7E58}"/>
            </a:ext>
          </a:extLst>
        </xdr:cNvPr>
        <xdr:cNvSpPr txBox="1"/>
      </xdr:nvSpPr>
      <xdr:spPr>
        <a:xfrm>
          <a:off x="17106900" y="1373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100895</xdr:rowOff>
    </xdr:from>
    <xdr:to>
      <xdr:col>81</xdr:col>
      <xdr:colOff>133350</xdr:colOff>
      <xdr:row>81</xdr:row>
      <xdr:rowOff>100895</xdr:rowOff>
    </xdr:to>
    <xdr:cxnSp macro="">
      <xdr:nvCxnSpPr>
        <xdr:cNvPr id="255" name="直線コネクタ 254">
          <a:extLst>
            <a:ext uri="{FF2B5EF4-FFF2-40B4-BE49-F238E27FC236}">
              <a16:creationId xmlns:a16="http://schemas.microsoft.com/office/drawing/2014/main" id="{BD09D8FE-EBCC-44F9-A1D8-EFA55A4BD05D}"/>
            </a:ext>
          </a:extLst>
        </xdr:cNvPr>
        <xdr:cNvCxnSpPr/>
      </xdr:nvCxnSpPr>
      <xdr:spPr>
        <a:xfrm>
          <a:off x="16929100" y="1398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42334</xdr:rowOff>
    </xdr:from>
    <xdr:to>
      <xdr:col>81</xdr:col>
      <xdr:colOff>44450</xdr:colOff>
      <xdr:row>84</xdr:row>
      <xdr:rowOff>55739</xdr:rowOff>
    </xdr:to>
    <xdr:cxnSp macro="">
      <xdr:nvCxnSpPr>
        <xdr:cNvPr id="256" name="直線コネクタ 255">
          <a:extLst>
            <a:ext uri="{FF2B5EF4-FFF2-40B4-BE49-F238E27FC236}">
              <a16:creationId xmlns:a16="http://schemas.microsoft.com/office/drawing/2014/main" id="{45FCB239-83E4-4A33-86D1-AFC061381EA1}"/>
            </a:ext>
          </a:extLst>
        </xdr:cNvPr>
        <xdr:cNvCxnSpPr/>
      </xdr:nvCxnSpPr>
      <xdr:spPr>
        <a:xfrm flipV="1">
          <a:off x="16179800" y="14444134"/>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7" name="給与水準   （国との比較）平均値テキスト">
          <a:extLst>
            <a:ext uri="{FF2B5EF4-FFF2-40B4-BE49-F238E27FC236}">
              <a16:creationId xmlns:a16="http://schemas.microsoft.com/office/drawing/2014/main" id="{28D21075-9E58-4231-BED1-BB22ABAB98DC}"/>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8" name="フローチャート: 判断 257">
          <a:extLst>
            <a:ext uri="{FF2B5EF4-FFF2-40B4-BE49-F238E27FC236}">
              <a16:creationId xmlns:a16="http://schemas.microsoft.com/office/drawing/2014/main" id="{197307CB-54F4-48A4-AFB3-434517ACD7E6}"/>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55739</xdr:rowOff>
    </xdr:from>
    <xdr:to>
      <xdr:col>77</xdr:col>
      <xdr:colOff>44450</xdr:colOff>
      <xdr:row>84</xdr:row>
      <xdr:rowOff>55739</xdr:rowOff>
    </xdr:to>
    <xdr:cxnSp macro="">
      <xdr:nvCxnSpPr>
        <xdr:cNvPr id="259" name="直線コネクタ 258">
          <a:extLst>
            <a:ext uri="{FF2B5EF4-FFF2-40B4-BE49-F238E27FC236}">
              <a16:creationId xmlns:a16="http://schemas.microsoft.com/office/drawing/2014/main" id="{50FA18AF-8809-4754-B4E2-495EF759C1E8}"/>
            </a:ext>
          </a:extLst>
        </xdr:cNvPr>
        <xdr:cNvCxnSpPr/>
      </xdr:nvCxnSpPr>
      <xdr:spPr>
        <a:xfrm>
          <a:off x="15290800" y="144575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88195</xdr:rowOff>
    </xdr:from>
    <xdr:to>
      <xdr:col>77</xdr:col>
      <xdr:colOff>95250</xdr:colOff>
      <xdr:row>86</xdr:row>
      <xdr:rowOff>18345</xdr:rowOff>
    </xdr:to>
    <xdr:sp macro="" textlink="">
      <xdr:nvSpPr>
        <xdr:cNvPr id="260" name="フローチャート: 判断 259">
          <a:extLst>
            <a:ext uri="{FF2B5EF4-FFF2-40B4-BE49-F238E27FC236}">
              <a16:creationId xmlns:a16="http://schemas.microsoft.com/office/drawing/2014/main" id="{612CBF26-D262-406F-99BF-C4785D52C23E}"/>
            </a:ext>
          </a:extLst>
        </xdr:cNvPr>
        <xdr:cNvSpPr/>
      </xdr:nvSpPr>
      <xdr:spPr>
        <a:xfrm>
          <a:off x="16129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3122</xdr:rowOff>
    </xdr:from>
    <xdr:ext cx="736600" cy="259045"/>
    <xdr:sp macro="" textlink="">
      <xdr:nvSpPr>
        <xdr:cNvPr id="261" name="テキスト ボックス 260">
          <a:extLst>
            <a:ext uri="{FF2B5EF4-FFF2-40B4-BE49-F238E27FC236}">
              <a16:creationId xmlns:a16="http://schemas.microsoft.com/office/drawing/2014/main" id="{A58DB08C-B979-485A-9B37-F0DD9C7EA3DB}"/>
            </a:ext>
          </a:extLst>
        </xdr:cNvPr>
        <xdr:cNvSpPr txBox="1"/>
      </xdr:nvSpPr>
      <xdr:spPr>
        <a:xfrm>
          <a:off x="15798800" y="14747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55739</xdr:rowOff>
    </xdr:from>
    <xdr:to>
      <xdr:col>72</xdr:col>
      <xdr:colOff>203200</xdr:colOff>
      <xdr:row>84</xdr:row>
      <xdr:rowOff>55739</xdr:rowOff>
    </xdr:to>
    <xdr:cxnSp macro="">
      <xdr:nvCxnSpPr>
        <xdr:cNvPr id="262" name="直線コネクタ 261">
          <a:extLst>
            <a:ext uri="{FF2B5EF4-FFF2-40B4-BE49-F238E27FC236}">
              <a16:creationId xmlns:a16="http://schemas.microsoft.com/office/drawing/2014/main" id="{B7233A48-C808-4A02-9590-C9460D4090CF}"/>
            </a:ext>
          </a:extLst>
        </xdr:cNvPr>
        <xdr:cNvCxnSpPr/>
      </xdr:nvCxnSpPr>
      <xdr:spPr>
        <a:xfrm>
          <a:off x="14401800" y="144575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3" name="フローチャート: 判断 262">
          <a:extLst>
            <a:ext uri="{FF2B5EF4-FFF2-40B4-BE49-F238E27FC236}">
              <a16:creationId xmlns:a16="http://schemas.microsoft.com/office/drawing/2014/main" id="{768B9244-63CA-43D2-BE3C-277DDEE0467E}"/>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64" name="テキスト ボックス 263">
          <a:extLst>
            <a:ext uri="{FF2B5EF4-FFF2-40B4-BE49-F238E27FC236}">
              <a16:creationId xmlns:a16="http://schemas.microsoft.com/office/drawing/2014/main" id="{CC5497A7-72FF-4D82-B1C1-E334792A623A}"/>
            </a:ext>
          </a:extLst>
        </xdr:cNvPr>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42334</xdr:rowOff>
    </xdr:from>
    <xdr:to>
      <xdr:col>68</xdr:col>
      <xdr:colOff>152400</xdr:colOff>
      <xdr:row>84</xdr:row>
      <xdr:rowOff>55739</xdr:rowOff>
    </xdr:to>
    <xdr:cxnSp macro="">
      <xdr:nvCxnSpPr>
        <xdr:cNvPr id="265" name="直線コネクタ 264">
          <a:extLst>
            <a:ext uri="{FF2B5EF4-FFF2-40B4-BE49-F238E27FC236}">
              <a16:creationId xmlns:a16="http://schemas.microsoft.com/office/drawing/2014/main" id="{D07E7DF7-3E72-4A0A-B4DF-E8C0869B015B}"/>
            </a:ext>
          </a:extLst>
        </xdr:cNvPr>
        <xdr:cNvCxnSpPr/>
      </xdr:nvCxnSpPr>
      <xdr:spPr>
        <a:xfrm>
          <a:off x="13512800" y="1444413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6" name="フローチャート: 判断 265">
          <a:extLst>
            <a:ext uri="{FF2B5EF4-FFF2-40B4-BE49-F238E27FC236}">
              <a16:creationId xmlns:a16="http://schemas.microsoft.com/office/drawing/2014/main" id="{A98B1785-EA9E-4BE5-89F0-204C260F99D7}"/>
            </a:ext>
          </a:extLst>
        </xdr:cNvPr>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67" name="テキスト ボックス 266">
          <a:extLst>
            <a:ext uri="{FF2B5EF4-FFF2-40B4-BE49-F238E27FC236}">
              <a16:creationId xmlns:a16="http://schemas.microsoft.com/office/drawing/2014/main" id="{E0A20D3F-75B0-4F1B-A642-28BEF208C27D}"/>
            </a:ext>
          </a:extLst>
        </xdr:cNvPr>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8" name="フローチャート: 判断 267">
          <a:extLst>
            <a:ext uri="{FF2B5EF4-FFF2-40B4-BE49-F238E27FC236}">
              <a16:creationId xmlns:a16="http://schemas.microsoft.com/office/drawing/2014/main" id="{E44C0D86-3B47-46BE-BAE0-2A4E6A76DCF3}"/>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69" name="テキスト ボックス 268">
          <a:extLst>
            <a:ext uri="{FF2B5EF4-FFF2-40B4-BE49-F238E27FC236}">
              <a16:creationId xmlns:a16="http://schemas.microsoft.com/office/drawing/2014/main" id="{9C20417D-1D4B-46DB-8126-719F866FDBBE}"/>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A224B740-2DFA-4424-A204-5A66DACA4831}"/>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45A164B-26BF-4CCE-82CF-5ED122FD10FA}"/>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D57D6578-8C65-4825-BC87-AB42799FEFF5}"/>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3A7F9F-68AC-4839-B0AF-D930EAD45C9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BD8AF38-FA7B-4F33-AA85-8690FC90DA83}"/>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162984</xdr:rowOff>
    </xdr:from>
    <xdr:to>
      <xdr:col>81</xdr:col>
      <xdr:colOff>95250</xdr:colOff>
      <xdr:row>84</xdr:row>
      <xdr:rowOff>93134</xdr:rowOff>
    </xdr:to>
    <xdr:sp macro="" textlink="">
      <xdr:nvSpPr>
        <xdr:cNvPr id="275" name="楕円 274">
          <a:extLst>
            <a:ext uri="{FF2B5EF4-FFF2-40B4-BE49-F238E27FC236}">
              <a16:creationId xmlns:a16="http://schemas.microsoft.com/office/drawing/2014/main" id="{B11ADC5A-7819-412F-842B-6D6F48EA0991}"/>
            </a:ext>
          </a:extLst>
        </xdr:cNvPr>
        <xdr:cNvSpPr/>
      </xdr:nvSpPr>
      <xdr:spPr>
        <a:xfrm>
          <a:off x="169672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8061</xdr:rowOff>
    </xdr:from>
    <xdr:ext cx="762000" cy="259045"/>
    <xdr:sp macro="" textlink="">
      <xdr:nvSpPr>
        <xdr:cNvPr id="276" name="給与水準   （国との比較）該当値テキスト">
          <a:extLst>
            <a:ext uri="{FF2B5EF4-FFF2-40B4-BE49-F238E27FC236}">
              <a16:creationId xmlns:a16="http://schemas.microsoft.com/office/drawing/2014/main" id="{D556FBE1-F040-4403-9D22-B7DDFEF6640F}"/>
            </a:ext>
          </a:extLst>
        </xdr:cNvPr>
        <xdr:cNvSpPr txBox="1"/>
      </xdr:nvSpPr>
      <xdr:spPr>
        <a:xfrm>
          <a:off x="17106900" y="1423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4939</xdr:rowOff>
    </xdr:from>
    <xdr:to>
      <xdr:col>77</xdr:col>
      <xdr:colOff>95250</xdr:colOff>
      <xdr:row>84</xdr:row>
      <xdr:rowOff>106539</xdr:rowOff>
    </xdr:to>
    <xdr:sp macro="" textlink="">
      <xdr:nvSpPr>
        <xdr:cNvPr id="277" name="楕円 276">
          <a:extLst>
            <a:ext uri="{FF2B5EF4-FFF2-40B4-BE49-F238E27FC236}">
              <a16:creationId xmlns:a16="http://schemas.microsoft.com/office/drawing/2014/main" id="{62ED3534-5E53-4920-A4BB-B7B3F8E201F9}"/>
            </a:ext>
          </a:extLst>
        </xdr:cNvPr>
        <xdr:cNvSpPr/>
      </xdr:nvSpPr>
      <xdr:spPr>
        <a:xfrm>
          <a:off x="16129000" y="1440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116716</xdr:rowOff>
    </xdr:from>
    <xdr:ext cx="736600" cy="259045"/>
    <xdr:sp macro="" textlink="">
      <xdr:nvSpPr>
        <xdr:cNvPr id="278" name="テキスト ボックス 277">
          <a:extLst>
            <a:ext uri="{FF2B5EF4-FFF2-40B4-BE49-F238E27FC236}">
              <a16:creationId xmlns:a16="http://schemas.microsoft.com/office/drawing/2014/main" id="{76A65BFD-36EF-4EC2-A554-D6F897A2757B}"/>
            </a:ext>
          </a:extLst>
        </xdr:cNvPr>
        <xdr:cNvSpPr txBox="1"/>
      </xdr:nvSpPr>
      <xdr:spPr>
        <a:xfrm>
          <a:off x="15798800" y="1417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4939</xdr:rowOff>
    </xdr:from>
    <xdr:to>
      <xdr:col>73</xdr:col>
      <xdr:colOff>44450</xdr:colOff>
      <xdr:row>84</xdr:row>
      <xdr:rowOff>106539</xdr:rowOff>
    </xdr:to>
    <xdr:sp macro="" textlink="">
      <xdr:nvSpPr>
        <xdr:cNvPr id="279" name="楕円 278">
          <a:extLst>
            <a:ext uri="{FF2B5EF4-FFF2-40B4-BE49-F238E27FC236}">
              <a16:creationId xmlns:a16="http://schemas.microsoft.com/office/drawing/2014/main" id="{4B160A8E-3F53-41C1-8657-D6C9E45AB37C}"/>
            </a:ext>
          </a:extLst>
        </xdr:cNvPr>
        <xdr:cNvSpPr/>
      </xdr:nvSpPr>
      <xdr:spPr>
        <a:xfrm>
          <a:off x="15240000" y="1440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116716</xdr:rowOff>
    </xdr:from>
    <xdr:ext cx="762000" cy="259045"/>
    <xdr:sp macro="" textlink="">
      <xdr:nvSpPr>
        <xdr:cNvPr id="280" name="テキスト ボックス 279">
          <a:extLst>
            <a:ext uri="{FF2B5EF4-FFF2-40B4-BE49-F238E27FC236}">
              <a16:creationId xmlns:a16="http://schemas.microsoft.com/office/drawing/2014/main" id="{0ECF76B9-2404-42E2-A005-0F6F492390CB}"/>
            </a:ext>
          </a:extLst>
        </xdr:cNvPr>
        <xdr:cNvSpPr txBox="1"/>
      </xdr:nvSpPr>
      <xdr:spPr>
        <a:xfrm>
          <a:off x="14909800" y="1417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4939</xdr:rowOff>
    </xdr:from>
    <xdr:to>
      <xdr:col>68</xdr:col>
      <xdr:colOff>203200</xdr:colOff>
      <xdr:row>84</xdr:row>
      <xdr:rowOff>106539</xdr:rowOff>
    </xdr:to>
    <xdr:sp macro="" textlink="">
      <xdr:nvSpPr>
        <xdr:cNvPr id="281" name="楕円 280">
          <a:extLst>
            <a:ext uri="{FF2B5EF4-FFF2-40B4-BE49-F238E27FC236}">
              <a16:creationId xmlns:a16="http://schemas.microsoft.com/office/drawing/2014/main" id="{9D16E14C-94EB-4F10-9CDD-76461A1B07D9}"/>
            </a:ext>
          </a:extLst>
        </xdr:cNvPr>
        <xdr:cNvSpPr/>
      </xdr:nvSpPr>
      <xdr:spPr>
        <a:xfrm>
          <a:off x="14351000" y="1440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116716</xdr:rowOff>
    </xdr:from>
    <xdr:ext cx="762000" cy="259045"/>
    <xdr:sp macro="" textlink="">
      <xdr:nvSpPr>
        <xdr:cNvPr id="282" name="テキスト ボックス 281">
          <a:extLst>
            <a:ext uri="{FF2B5EF4-FFF2-40B4-BE49-F238E27FC236}">
              <a16:creationId xmlns:a16="http://schemas.microsoft.com/office/drawing/2014/main" id="{CA525E36-FD18-4749-B2C5-D60C09C72020}"/>
            </a:ext>
          </a:extLst>
        </xdr:cNvPr>
        <xdr:cNvSpPr txBox="1"/>
      </xdr:nvSpPr>
      <xdr:spPr>
        <a:xfrm>
          <a:off x="14020800" y="1417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162984</xdr:rowOff>
    </xdr:from>
    <xdr:to>
      <xdr:col>64</xdr:col>
      <xdr:colOff>152400</xdr:colOff>
      <xdr:row>84</xdr:row>
      <xdr:rowOff>93134</xdr:rowOff>
    </xdr:to>
    <xdr:sp macro="" textlink="">
      <xdr:nvSpPr>
        <xdr:cNvPr id="283" name="楕円 282">
          <a:extLst>
            <a:ext uri="{FF2B5EF4-FFF2-40B4-BE49-F238E27FC236}">
              <a16:creationId xmlns:a16="http://schemas.microsoft.com/office/drawing/2014/main" id="{4C25338A-924C-4942-9D1C-A8BBD6A5240F}"/>
            </a:ext>
          </a:extLst>
        </xdr:cNvPr>
        <xdr:cNvSpPr/>
      </xdr:nvSpPr>
      <xdr:spPr>
        <a:xfrm>
          <a:off x="13462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103311</xdr:rowOff>
    </xdr:from>
    <xdr:ext cx="762000" cy="259045"/>
    <xdr:sp macro="" textlink="">
      <xdr:nvSpPr>
        <xdr:cNvPr id="284" name="テキスト ボックス 283">
          <a:extLst>
            <a:ext uri="{FF2B5EF4-FFF2-40B4-BE49-F238E27FC236}">
              <a16:creationId xmlns:a16="http://schemas.microsoft.com/office/drawing/2014/main" id="{82D80C05-3D6E-4A94-9E4A-A645B482CA66}"/>
            </a:ext>
          </a:extLst>
        </xdr:cNvPr>
        <xdr:cNvSpPr txBox="1"/>
      </xdr:nvSpPr>
      <xdr:spPr>
        <a:xfrm>
          <a:off x="13131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DC822B35-4EFF-4B88-B2C6-C99429444B81}"/>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4787A446-BB39-4B2F-85B6-B1538B4AD81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E661B200-07B8-4C5D-9D01-55FAEBB02799}"/>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2B099E7B-009D-4E70-921C-6676BC21627E}"/>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F51430BA-9026-4E17-9F51-C31B4E301F03}"/>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FA3C43E9-7015-41B5-B1AA-3B49D7EC5EC6}"/>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EE563DC3-BB2B-46B1-ABD4-92E40BD2E167}"/>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994F57F9-B65D-412B-80E2-76FF902893AE}"/>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D2BDA58F-19B8-42B8-8512-70C3AFDD1EC5}"/>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F61E027D-D016-48C4-836C-F53580F98405}"/>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CA376A2E-70E3-44E0-B7F7-924559AB6B22}"/>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68FF050F-1C46-4FE2-A4FB-3484D392C675}"/>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9B2C5B37-C268-4261-83B0-B5F396E984F6}"/>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合併に伴う行政区域拡大により管理運営する公共施設が多いことから職員数も多く、類似団体平均と比較して高い状況にあるが、今後も適切な定員管理を行っていく。</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F8A1C7EF-6C37-495A-BF86-8C37991BD871}"/>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3495D03F-1179-4DEC-AD2F-6FB908DFAD18}"/>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EB481358-662A-4C19-A7B6-BD49E4FC9616}"/>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982D0288-DED6-4E25-A89F-B7054D5FD63F}"/>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CCC2B6AE-69B7-4282-84C7-6FBBADDE362E}"/>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7FB06118-70B5-473D-996C-BCD96F563F64}"/>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B51E0EE4-4176-4DC7-A389-D6F10001160A}"/>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FEC12847-77F5-4AB0-9C82-C44DCD23B8D1}"/>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D9BA116C-AD30-44F8-B811-C618993C564C}"/>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D2DCE769-8F1C-4E8E-8AD0-832647119B4E}"/>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1FD44999-558B-454B-9087-04DD277EED9E}"/>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8DDE94E3-D738-4995-AEA7-C4F9DE49B8CA}"/>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6F6342B5-7F19-4388-B191-9AC7252D6F27}"/>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A275C664-DBF7-495F-804C-4D0B6053DC82}"/>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9E77CC1E-DC9D-4482-8B7C-F6C289B98311}"/>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544E4124-A0A4-4240-9D30-77C5AE18B7BA}"/>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116135</xdr:rowOff>
    </xdr:from>
    <xdr:to>
      <xdr:col>81</xdr:col>
      <xdr:colOff>44450</xdr:colOff>
      <xdr:row>66</xdr:row>
      <xdr:rowOff>153599</xdr:rowOff>
    </xdr:to>
    <xdr:cxnSp macro="">
      <xdr:nvCxnSpPr>
        <xdr:cNvPr id="314" name="直線コネクタ 313">
          <a:extLst>
            <a:ext uri="{FF2B5EF4-FFF2-40B4-BE49-F238E27FC236}">
              <a16:creationId xmlns:a16="http://schemas.microsoft.com/office/drawing/2014/main" id="{D2C5DF5F-7BE8-498C-BF66-914C8181E965}"/>
            </a:ext>
          </a:extLst>
        </xdr:cNvPr>
        <xdr:cNvCxnSpPr/>
      </xdr:nvCxnSpPr>
      <xdr:spPr>
        <a:xfrm flipV="1">
          <a:off x="17018000" y="9888785"/>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125676</xdr:rowOff>
    </xdr:from>
    <xdr:ext cx="762000" cy="259045"/>
    <xdr:sp macro="" textlink="">
      <xdr:nvSpPr>
        <xdr:cNvPr id="315" name="定員管理の状況最小値テキスト">
          <a:extLst>
            <a:ext uri="{FF2B5EF4-FFF2-40B4-BE49-F238E27FC236}">
              <a16:creationId xmlns:a16="http://schemas.microsoft.com/office/drawing/2014/main" id="{2390F197-075A-4F15-A602-5B6AC370E0EC}"/>
            </a:ext>
          </a:extLst>
        </xdr:cNvPr>
        <xdr:cNvSpPr txBox="1"/>
      </xdr:nvSpPr>
      <xdr:spPr>
        <a:xfrm>
          <a:off x="17106900" y="11441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153599</xdr:rowOff>
    </xdr:from>
    <xdr:to>
      <xdr:col>81</xdr:col>
      <xdr:colOff>133350</xdr:colOff>
      <xdr:row>66</xdr:row>
      <xdr:rowOff>153599</xdr:rowOff>
    </xdr:to>
    <xdr:cxnSp macro="">
      <xdr:nvCxnSpPr>
        <xdr:cNvPr id="316" name="直線コネクタ 315">
          <a:extLst>
            <a:ext uri="{FF2B5EF4-FFF2-40B4-BE49-F238E27FC236}">
              <a16:creationId xmlns:a16="http://schemas.microsoft.com/office/drawing/2014/main" id="{394A6ECA-5817-482A-9C67-03A27B88B18C}"/>
            </a:ext>
          </a:extLst>
        </xdr:cNvPr>
        <xdr:cNvCxnSpPr/>
      </xdr:nvCxnSpPr>
      <xdr:spPr>
        <a:xfrm>
          <a:off x="16929100" y="11469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31062</xdr:rowOff>
    </xdr:from>
    <xdr:ext cx="762000" cy="259045"/>
    <xdr:sp macro="" textlink="">
      <xdr:nvSpPr>
        <xdr:cNvPr id="317" name="定員管理の状況最大値テキスト">
          <a:extLst>
            <a:ext uri="{FF2B5EF4-FFF2-40B4-BE49-F238E27FC236}">
              <a16:creationId xmlns:a16="http://schemas.microsoft.com/office/drawing/2014/main" id="{340E2C0C-417D-4543-AEB7-02A227234115}"/>
            </a:ext>
          </a:extLst>
        </xdr:cNvPr>
        <xdr:cNvSpPr txBox="1"/>
      </xdr:nvSpPr>
      <xdr:spPr>
        <a:xfrm>
          <a:off x="17106900" y="963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116135</xdr:rowOff>
    </xdr:from>
    <xdr:to>
      <xdr:col>81</xdr:col>
      <xdr:colOff>133350</xdr:colOff>
      <xdr:row>57</xdr:row>
      <xdr:rowOff>116135</xdr:rowOff>
    </xdr:to>
    <xdr:cxnSp macro="">
      <xdr:nvCxnSpPr>
        <xdr:cNvPr id="318" name="直線コネクタ 317">
          <a:extLst>
            <a:ext uri="{FF2B5EF4-FFF2-40B4-BE49-F238E27FC236}">
              <a16:creationId xmlns:a16="http://schemas.microsoft.com/office/drawing/2014/main" id="{5C57EF3D-D00F-47C7-AE20-51AC43727C6A}"/>
            </a:ext>
          </a:extLst>
        </xdr:cNvPr>
        <xdr:cNvCxnSpPr/>
      </xdr:nvCxnSpPr>
      <xdr:spPr>
        <a:xfrm>
          <a:off x="16929100" y="9888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45931</xdr:rowOff>
    </xdr:from>
    <xdr:to>
      <xdr:col>81</xdr:col>
      <xdr:colOff>44450</xdr:colOff>
      <xdr:row>63</xdr:row>
      <xdr:rowOff>72743</xdr:rowOff>
    </xdr:to>
    <xdr:cxnSp macro="">
      <xdr:nvCxnSpPr>
        <xdr:cNvPr id="319" name="直線コネクタ 318">
          <a:extLst>
            <a:ext uri="{FF2B5EF4-FFF2-40B4-BE49-F238E27FC236}">
              <a16:creationId xmlns:a16="http://schemas.microsoft.com/office/drawing/2014/main" id="{9373F5D7-E665-46F8-BA59-43C1765CC410}"/>
            </a:ext>
          </a:extLst>
        </xdr:cNvPr>
        <xdr:cNvCxnSpPr/>
      </xdr:nvCxnSpPr>
      <xdr:spPr>
        <a:xfrm>
          <a:off x="16179800" y="10847281"/>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110437</xdr:rowOff>
    </xdr:from>
    <xdr:ext cx="762000" cy="259045"/>
    <xdr:sp macro="" textlink="">
      <xdr:nvSpPr>
        <xdr:cNvPr id="320" name="定員管理の状況平均値テキスト">
          <a:extLst>
            <a:ext uri="{FF2B5EF4-FFF2-40B4-BE49-F238E27FC236}">
              <a16:creationId xmlns:a16="http://schemas.microsoft.com/office/drawing/2014/main" id="{21B7A72D-E400-474D-A885-526CCC03E9F1}"/>
            </a:ext>
          </a:extLst>
        </xdr:cNvPr>
        <xdr:cNvSpPr txBox="1"/>
      </xdr:nvSpPr>
      <xdr:spPr>
        <a:xfrm>
          <a:off x="17106900" y="10225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93910</xdr:rowOff>
    </xdr:from>
    <xdr:to>
      <xdr:col>81</xdr:col>
      <xdr:colOff>95250</xdr:colOff>
      <xdr:row>61</xdr:row>
      <xdr:rowOff>24060</xdr:rowOff>
    </xdr:to>
    <xdr:sp macro="" textlink="">
      <xdr:nvSpPr>
        <xdr:cNvPr id="321" name="フローチャート: 判断 320">
          <a:extLst>
            <a:ext uri="{FF2B5EF4-FFF2-40B4-BE49-F238E27FC236}">
              <a16:creationId xmlns:a16="http://schemas.microsoft.com/office/drawing/2014/main" id="{A68F605E-BEA5-48F3-A2AC-2E024AE5AAA8}"/>
            </a:ext>
          </a:extLst>
        </xdr:cNvPr>
        <xdr:cNvSpPr/>
      </xdr:nvSpPr>
      <xdr:spPr>
        <a:xfrm>
          <a:off x="169672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4374</xdr:rowOff>
    </xdr:from>
    <xdr:to>
      <xdr:col>77</xdr:col>
      <xdr:colOff>44450</xdr:colOff>
      <xdr:row>63</xdr:row>
      <xdr:rowOff>45931</xdr:rowOff>
    </xdr:to>
    <xdr:cxnSp macro="">
      <xdr:nvCxnSpPr>
        <xdr:cNvPr id="322" name="直線コネクタ 321">
          <a:extLst>
            <a:ext uri="{FF2B5EF4-FFF2-40B4-BE49-F238E27FC236}">
              <a16:creationId xmlns:a16="http://schemas.microsoft.com/office/drawing/2014/main" id="{D6941A0A-1031-4DC5-ABD2-7776CE4657BB}"/>
            </a:ext>
          </a:extLst>
        </xdr:cNvPr>
        <xdr:cNvCxnSpPr/>
      </xdr:nvCxnSpPr>
      <xdr:spPr>
        <a:xfrm>
          <a:off x="15290800" y="10805724"/>
          <a:ext cx="889000" cy="4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85866</xdr:rowOff>
    </xdr:from>
    <xdr:to>
      <xdr:col>77</xdr:col>
      <xdr:colOff>95250</xdr:colOff>
      <xdr:row>61</xdr:row>
      <xdr:rowOff>16016</xdr:rowOff>
    </xdr:to>
    <xdr:sp macro="" textlink="">
      <xdr:nvSpPr>
        <xdr:cNvPr id="323" name="フローチャート: 判断 322">
          <a:extLst>
            <a:ext uri="{FF2B5EF4-FFF2-40B4-BE49-F238E27FC236}">
              <a16:creationId xmlns:a16="http://schemas.microsoft.com/office/drawing/2014/main" id="{ED44F3CB-C2ED-41F6-B50C-F6F477BE5EF9}"/>
            </a:ext>
          </a:extLst>
        </xdr:cNvPr>
        <xdr:cNvSpPr/>
      </xdr:nvSpPr>
      <xdr:spPr>
        <a:xfrm>
          <a:off x="16129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26193</xdr:rowOff>
    </xdr:from>
    <xdr:ext cx="736600" cy="259045"/>
    <xdr:sp macro="" textlink="">
      <xdr:nvSpPr>
        <xdr:cNvPr id="324" name="テキスト ボックス 323">
          <a:extLst>
            <a:ext uri="{FF2B5EF4-FFF2-40B4-BE49-F238E27FC236}">
              <a16:creationId xmlns:a16="http://schemas.microsoft.com/office/drawing/2014/main" id="{045B3357-2F7B-4790-BE6E-5369E30F1505}"/>
            </a:ext>
          </a:extLst>
        </xdr:cNvPr>
        <xdr:cNvSpPr txBox="1"/>
      </xdr:nvSpPr>
      <xdr:spPr>
        <a:xfrm>
          <a:off x="15798800" y="10141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95391</xdr:rowOff>
    </xdr:from>
    <xdr:to>
      <xdr:col>72</xdr:col>
      <xdr:colOff>203200</xdr:colOff>
      <xdr:row>63</xdr:row>
      <xdr:rowOff>4374</xdr:rowOff>
    </xdr:to>
    <xdr:cxnSp macro="">
      <xdr:nvCxnSpPr>
        <xdr:cNvPr id="325" name="直線コネクタ 324">
          <a:extLst>
            <a:ext uri="{FF2B5EF4-FFF2-40B4-BE49-F238E27FC236}">
              <a16:creationId xmlns:a16="http://schemas.microsoft.com/office/drawing/2014/main" id="{B4D1B5F0-8423-451C-9604-6DA8D798DD56}"/>
            </a:ext>
          </a:extLst>
        </xdr:cNvPr>
        <xdr:cNvCxnSpPr/>
      </xdr:nvCxnSpPr>
      <xdr:spPr>
        <a:xfrm>
          <a:off x="14401800" y="10725291"/>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81845</xdr:rowOff>
    </xdr:from>
    <xdr:to>
      <xdr:col>73</xdr:col>
      <xdr:colOff>44450</xdr:colOff>
      <xdr:row>61</xdr:row>
      <xdr:rowOff>11995</xdr:rowOff>
    </xdr:to>
    <xdr:sp macro="" textlink="">
      <xdr:nvSpPr>
        <xdr:cNvPr id="326" name="フローチャート: 判断 325">
          <a:extLst>
            <a:ext uri="{FF2B5EF4-FFF2-40B4-BE49-F238E27FC236}">
              <a16:creationId xmlns:a16="http://schemas.microsoft.com/office/drawing/2014/main" id="{03C186B6-59E9-47CA-8AE4-43A1B33FDD08}"/>
            </a:ext>
          </a:extLst>
        </xdr:cNvPr>
        <xdr:cNvSpPr/>
      </xdr:nvSpPr>
      <xdr:spPr>
        <a:xfrm>
          <a:off x="15240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22172</xdr:rowOff>
    </xdr:from>
    <xdr:ext cx="762000" cy="259045"/>
    <xdr:sp macro="" textlink="">
      <xdr:nvSpPr>
        <xdr:cNvPr id="327" name="テキスト ボックス 326">
          <a:extLst>
            <a:ext uri="{FF2B5EF4-FFF2-40B4-BE49-F238E27FC236}">
              <a16:creationId xmlns:a16="http://schemas.microsoft.com/office/drawing/2014/main" id="{9EF9DFF4-C4B6-4815-A037-BE1DFA5B0C8F}"/>
            </a:ext>
          </a:extLst>
        </xdr:cNvPr>
        <xdr:cNvSpPr txBox="1"/>
      </xdr:nvSpPr>
      <xdr:spPr>
        <a:xfrm>
          <a:off x="14909800" y="1013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64558</xdr:rowOff>
    </xdr:from>
    <xdr:to>
      <xdr:col>68</xdr:col>
      <xdr:colOff>152400</xdr:colOff>
      <xdr:row>62</xdr:row>
      <xdr:rowOff>95391</xdr:rowOff>
    </xdr:to>
    <xdr:cxnSp macro="">
      <xdr:nvCxnSpPr>
        <xdr:cNvPr id="328" name="直線コネクタ 327">
          <a:extLst>
            <a:ext uri="{FF2B5EF4-FFF2-40B4-BE49-F238E27FC236}">
              <a16:creationId xmlns:a16="http://schemas.microsoft.com/office/drawing/2014/main" id="{8DD1A411-4C24-4CAB-95FA-9CE7C15312A8}"/>
            </a:ext>
          </a:extLst>
        </xdr:cNvPr>
        <xdr:cNvCxnSpPr/>
      </xdr:nvCxnSpPr>
      <xdr:spPr>
        <a:xfrm>
          <a:off x="13512800" y="10694458"/>
          <a:ext cx="889000" cy="3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112677</xdr:rowOff>
    </xdr:from>
    <xdr:to>
      <xdr:col>68</xdr:col>
      <xdr:colOff>203200</xdr:colOff>
      <xdr:row>61</xdr:row>
      <xdr:rowOff>42827</xdr:rowOff>
    </xdr:to>
    <xdr:sp macro="" textlink="">
      <xdr:nvSpPr>
        <xdr:cNvPr id="329" name="フローチャート: 判断 328">
          <a:extLst>
            <a:ext uri="{FF2B5EF4-FFF2-40B4-BE49-F238E27FC236}">
              <a16:creationId xmlns:a16="http://schemas.microsoft.com/office/drawing/2014/main" id="{D5E8CEA5-47FA-412C-82C8-9A805A4A76E5}"/>
            </a:ext>
          </a:extLst>
        </xdr:cNvPr>
        <xdr:cNvSpPr/>
      </xdr:nvSpPr>
      <xdr:spPr>
        <a:xfrm>
          <a:off x="14351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53004</xdr:rowOff>
    </xdr:from>
    <xdr:ext cx="762000" cy="259045"/>
    <xdr:sp macro="" textlink="">
      <xdr:nvSpPr>
        <xdr:cNvPr id="330" name="テキスト ボックス 329">
          <a:extLst>
            <a:ext uri="{FF2B5EF4-FFF2-40B4-BE49-F238E27FC236}">
              <a16:creationId xmlns:a16="http://schemas.microsoft.com/office/drawing/2014/main" id="{1977E1E7-24A3-42C8-A6A1-08C63D468497}"/>
            </a:ext>
          </a:extLst>
        </xdr:cNvPr>
        <xdr:cNvSpPr txBox="1"/>
      </xdr:nvSpPr>
      <xdr:spPr>
        <a:xfrm>
          <a:off x="14020800" y="10168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84526</xdr:rowOff>
    </xdr:from>
    <xdr:to>
      <xdr:col>64</xdr:col>
      <xdr:colOff>152400</xdr:colOff>
      <xdr:row>61</xdr:row>
      <xdr:rowOff>14676</xdr:rowOff>
    </xdr:to>
    <xdr:sp macro="" textlink="">
      <xdr:nvSpPr>
        <xdr:cNvPr id="331" name="フローチャート: 判断 330">
          <a:extLst>
            <a:ext uri="{FF2B5EF4-FFF2-40B4-BE49-F238E27FC236}">
              <a16:creationId xmlns:a16="http://schemas.microsoft.com/office/drawing/2014/main" id="{7636E856-47D3-40CF-9B69-20E19AD43489}"/>
            </a:ext>
          </a:extLst>
        </xdr:cNvPr>
        <xdr:cNvSpPr/>
      </xdr:nvSpPr>
      <xdr:spPr>
        <a:xfrm>
          <a:off x="13462000" y="103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24853</xdr:rowOff>
    </xdr:from>
    <xdr:ext cx="762000" cy="259045"/>
    <xdr:sp macro="" textlink="">
      <xdr:nvSpPr>
        <xdr:cNvPr id="332" name="テキスト ボックス 331">
          <a:extLst>
            <a:ext uri="{FF2B5EF4-FFF2-40B4-BE49-F238E27FC236}">
              <a16:creationId xmlns:a16="http://schemas.microsoft.com/office/drawing/2014/main" id="{611C5C34-6DEA-41CE-88AE-444ED985A4CE}"/>
            </a:ext>
          </a:extLst>
        </xdr:cNvPr>
        <xdr:cNvSpPr txBox="1"/>
      </xdr:nvSpPr>
      <xdr:spPr>
        <a:xfrm>
          <a:off x="13131800" y="10140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22739089-81CC-4E71-9117-43756F6B9F47}"/>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74018333-1507-46FF-AE25-6F9705DD13EE}"/>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FB8077B0-16B0-433A-AD4D-61036F3E7A21}"/>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D695680D-74AC-4BB9-A5DA-E31EE8F0CC09}"/>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5F7437C1-D413-4A7E-85A5-A33407013A3E}"/>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21943</xdr:rowOff>
    </xdr:from>
    <xdr:to>
      <xdr:col>81</xdr:col>
      <xdr:colOff>95250</xdr:colOff>
      <xdr:row>63</xdr:row>
      <xdr:rowOff>123543</xdr:rowOff>
    </xdr:to>
    <xdr:sp macro="" textlink="">
      <xdr:nvSpPr>
        <xdr:cNvPr id="338" name="楕円 337">
          <a:extLst>
            <a:ext uri="{FF2B5EF4-FFF2-40B4-BE49-F238E27FC236}">
              <a16:creationId xmlns:a16="http://schemas.microsoft.com/office/drawing/2014/main" id="{17B1D456-769F-423B-9516-E11BC026F983}"/>
            </a:ext>
          </a:extLst>
        </xdr:cNvPr>
        <xdr:cNvSpPr/>
      </xdr:nvSpPr>
      <xdr:spPr>
        <a:xfrm>
          <a:off x="16967200" y="1082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165470</xdr:rowOff>
    </xdr:from>
    <xdr:ext cx="762000" cy="259045"/>
    <xdr:sp macro="" textlink="">
      <xdr:nvSpPr>
        <xdr:cNvPr id="339" name="定員管理の状況該当値テキスト">
          <a:extLst>
            <a:ext uri="{FF2B5EF4-FFF2-40B4-BE49-F238E27FC236}">
              <a16:creationId xmlns:a16="http://schemas.microsoft.com/office/drawing/2014/main" id="{5ADFB20B-7394-457C-9439-0FD33BCCAE85}"/>
            </a:ext>
          </a:extLst>
        </xdr:cNvPr>
        <xdr:cNvSpPr txBox="1"/>
      </xdr:nvSpPr>
      <xdr:spPr>
        <a:xfrm>
          <a:off x="17106900" y="10795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166581</xdr:rowOff>
    </xdr:from>
    <xdr:to>
      <xdr:col>77</xdr:col>
      <xdr:colOff>95250</xdr:colOff>
      <xdr:row>63</xdr:row>
      <xdr:rowOff>96731</xdr:rowOff>
    </xdr:to>
    <xdr:sp macro="" textlink="">
      <xdr:nvSpPr>
        <xdr:cNvPr id="340" name="楕円 339">
          <a:extLst>
            <a:ext uri="{FF2B5EF4-FFF2-40B4-BE49-F238E27FC236}">
              <a16:creationId xmlns:a16="http://schemas.microsoft.com/office/drawing/2014/main" id="{7FF40789-FF9F-4AE2-9D9F-4CDF77612F93}"/>
            </a:ext>
          </a:extLst>
        </xdr:cNvPr>
        <xdr:cNvSpPr/>
      </xdr:nvSpPr>
      <xdr:spPr>
        <a:xfrm>
          <a:off x="16129000" y="1079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81508</xdr:rowOff>
    </xdr:from>
    <xdr:ext cx="736600" cy="259045"/>
    <xdr:sp macro="" textlink="">
      <xdr:nvSpPr>
        <xdr:cNvPr id="341" name="テキスト ボックス 340">
          <a:extLst>
            <a:ext uri="{FF2B5EF4-FFF2-40B4-BE49-F238E27FC236}">
              <a16:creationId xmlns:a16="http://schemas.microsoft.com/office/drawing/2014/main" id="{5AD43445-E203-4E68-A7C6-CFEDAD10D0D9}"/>
            </a:ext>
          </a:extLst>
        </xdr:cNvPr>
        <xdr:cNvSpPr txBox="1"/>
      </xdr:nvSpPr>
      <xdr:spPr>
        <a:xfrm>
          <a:off x="15798800" y="10882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125024</xdr:rowOff>
    </xdr:from>
    <xdr:to>
      <xdr:col>73</xdr:col>
      <xdr:colOff>44450</xdr:colOff>
      <xdr:row>63</xdr:row>
      <xdr:rowOff>55174</xdr:rowOff>
    </xdr:to>
    <xdr:sp macro="" textlink="">
      <xdr:nvSpPr>
        <xdr:cNvPr id="342" name="楕円 341">
          <a:extLst>
            <a:ext uri="{FF2B5EF4-FFF2-40B4-BE49-F238E27FC236}">
              <a16:creationId xmlns:a16="http://schemas.microsoft.com/office/drawing/2014/main" id="{D2FFDC6E-53F6-4CD4-A860-4233DE04A224}"/>
            </a:ext>
          </a:extLst>
        </xdr:cNvPr>
        <xdr:cNvSpPr/>
      </xdr:nvSpPr>
      <xdr:spPr>
        <a:xfrm>
          <a:off x="15240000" y="1075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39951</xdr:rowOff>
    </xdr:from>
    <xdr:ext cx="762000" cy="259045"/>
    <xdr:sp macro="" textlink="">
      <xdr:nvSpPr>
        <xdr:cNvPr id="343" name="テキスト ボックス 342">
          <a:extLst>
            <a:ext uri="{FF2B5EF4-FFF2-40B4-BE49-F238E27FC236}">
              <a16:creationId xmlns:a16="http://schemas.microsoft.com/office/drawing/2014/main" id="{B0F64FDB-767A-4BD6-91CF-51C118D51A31}"/>
            </a:ext>
          </a:extLst>
        </xdr:cNvPr>
        <xdr:cNvSpPr txBox="1"/>
      </xdr:nvSpPr>
      <xdr:spPr>
        <a:xfrm>
          <a:off x="14909800" y="10841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44591</xdr:rowOff>
    </xdr:from>
    <xdr:to>
      <xdr:col>68</xdr:col>
      <xdr:colOff>203200</xdr:colOff>
      <xdr:row>62</xdr:row>
      <xdr:rowOff>146191</xdr:rowOff>
    </xdr:to>
    <xdr:sp macro="" textlink="">
      <xdr:nvSpPr>
        <xdr:cNvPr id="344" name="楕円 343">
          <a:extLst>
            <a:ext uri="{FF2B5EF4-FFF2-40B4-BE49-F238E27FC236}">
              <a16:creationId xmlns:a16="http://schemas.microsoft.com/office/drawing/2014/main" id="{B7DAB587-2364-46E2-8BE0-3F27DB1F5C4B}"/>
            </a:ext>
          </a:extLst>
        </xdr:cNvPr>
        <xdr:cNvSpPr/>
      </xdr:nvSpPr>
      <xdr:spPr>
        <a:xfrm>
          <a:off x="14351000" y="1067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130968</xdr:rowOff>
    </xdr:from>
    <xdr:ext cx="762000" cy="259045"/>
    <xdr:sp macro="" textlink="">
      <xdr:nvSpPr>
        <xdr:cNvPr id="345" name="テキスト ボックス 344">
          <a:extLst>
            <a:ext uri="{FF2B5EF4-FFF2-40B4-BE49-F238E27FC236}">
              <a16:creationId xmlns:a16="http://schemas.microsoft.com/office/drawing/2014/main" id="{4DD08DEC-793A-4764-932A-0DB5ECA5FD00}"/>
            </a:ext>
          </a:extLst>
        </xdr:cNvPr>
        <xdr:cNvSpPr txBox="1"/>
      </xdr:nvSpPr>
      <xdr:spPr>
        <a:xfrm>
          <a:off x="14020800" y="1076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13758</xdr:rowOff>
    </xdr:from>
    <xdr:to>
      <xdr:col>64</xdr:col>
      <xdr:colOff>152400</xdr:colOff>
      <xdr:row>62</xdr:row>
      <xdr:rowOff>115358</xdr:rowOff>
    </xdr:to>
    <xdr:sp macro="" textlink="">
      <xdr:nvSpPr>
        <xdr:cNvPr id="346" name="楕円 345">
          <a:extLst>
            <a:ext uri="{FF2B5EF4-FFF2-40B4-BE49-F238E27FC236}">
              <a16:creationId xmlns:a16="http://schemas.microsoft.com/office/drawing/2014/main" id="{ACC3AAEC-6F74-4BC5-9F66-78ABA801F59E}"/>
            </a:ext>
          </a:extLst>
        </xdr:cNvPr>
        <xdr:cNvSpPr/>
      </xdr:nvSpPr>
      <xdr:spPr>
        <a:xfrm>
          <a:off x="13462000" y="1064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100135</xdr:rowOff>
    </xdr:from>
    <xdr:ext cx="762000" cy="259045"/>
    <xdr:sp macro="" textlink="">
      <xdr:nvSpPr>
        <xdr:cNvPr id="347" name="テキスト ボックス 346">
          <a:extLst>
            <a:ext uri="{FF2B5EF4-FFF2-40B4-BE49-F238E27FC236}">
              <a16:creationId xmlns:a16="http://schemas.microsoft.com/office/drawing/2014/main" id="{F7A34C54-E18D-42FF-A20A-E9EEAA1486D7}"/>
            </a:ext>
          </a:extLst>
        </xdr:cNvPr>
        <xdr:cNvSpPr txBox="1"/>
      </xdr:nvSpPr>
      <xdr:spPr>
        <a:xfrm>
          <a:off x="13131800" y="1073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E2B69865-DB08-40C1-AFE3-FA6A0490B215}"/>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96DA2227-1D74-4A18-AE0D-688CAD56F16D}"/>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4CFB5A91-9130-4B75-8780-81700FEADBFA}"/>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5BCD5176-ABA8-4C30-B797-237A67FD7B6E}"/>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8D95EAB0-2602-4DBB-96E0-E6E8730F6EE7}"/>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74EA215C-500B-4E21-A47E-B082557C74E4}"/>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D6B0C5BC-2C1A-4D75-A6B6-8150754AA2CA}"/>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13F1D286-0BDC-4C24-BCC8-45A1A417477C}"/>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7A2C0F42-98BB-488D-8C0B-AACD87FE19F9}"/>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7C775D45-E2C8-4EDD-98B7-6F21259B0B98}"/>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D8F3035-219A-42A1-B669-D33FAD4190FE}"/>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2B192008-DE8C-4A14-805A-6B745FB1F19D}"/>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8E80D5F3-B374-4FD6-B189-54DBA126693B}"/>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類似団体平均より良好な比率ではあるが、令和２年７月豪雨に伴い地方債の借り入れが増加したため、来年度の以降も実質公債比率は、増加するものと考える。</a:t>
          </a:r>
        </a:p>
        <a:p>
          <a:r>
            <a:rPr kumimoji="1" lang="ja-JP" altLang="en-US" sz="1300">
              <a:latin typeface="ＭＳ Ｐゴシック" panose="020B0600070205080204" pitchFamily="50" charset="-128"/>
              <a:ea typeface="ＭＳ Ｐゴシック" panose="020B0600070205080204" pitchFamily="50" charset="-128"/>
            </a:rPr>
            <a:t>今後の起債借入については事業の必要性や優先度により発行額を精査し、健全財政の維持に努める。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3F07068C-3CEC-4011-8B7D-BA274678E479}"/>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FEF5FD13-CF60-4FA9-8817-E2BDA20A26BB}"/>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28616A20-7128-4DA9-8941-7140E2F28B3D}"/>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4315BF00-A633-487F-906C-B9D0C760F128}"/>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E3DED156-4424-4D13-B206-0CD7C6AF7072}"/>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2D1887FD-B11F-421D-9DB4-A152A3D20EAD}"/>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D892CEEE-10B3-4B12-B09B-46B9A9145116}"/>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80193383-074B-486D-A2DB-7CA7FA4808B5}"/>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579849C5-194C-4CB0-9DAD-014AA0871DF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6BBAF86-F342-4506-BD02-9BB33CE98DC5}"/>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B33582A5-9E4D-4E4C-BDE0-A15CAD608848}"/>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D6DDCE5C-5A1F-4C0B-9895-7AC0F33ADDA7}"/>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CAF85F52-4C7C-45DD-B40F-B8D73A2E4E07}"/>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95DCE6B9-841E-497E-93F8-93E13A8A479C}"/>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45</xdr:row>
      <xdr:rowOff>25823</xdr:rowOff>
    </xdr:to>
    <xdr:cxnSp macro="">
      <xdr:nvCxnSpPr>
        <xdr:cNvPr id="375" name="直線コネクタ 374">
          <a:extLst>
            <a:ext uri="{FF2B5EF4-FFF2-40B4-BE49-F238E27FC236}">
              <a16:creationId xmlns:a16="http://schemas.microsoft.com/office/drawing/2014/main" id="{B4D3A8A5-4E5E-4FC8-A6C2-01DD21026D55}"/>
            </a:ext>
          </a:extLst>
        </xdr:cNvPr>
        <xdr:cNvCxnSpPr/>
      </xdr:nvCxnSpPr>
      <xdr:spPr>
        <a:xfrm flipV="1">
          <a:off x="17018000" y="6413923"/>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169350</xdr:rowOff>
    </xdr:from>
    <xdr:ext cx="762000" cy="259045"/>
    <xdr:sp macro="" textlink="">
      <xdr:nvSpPr>
        <xdr:cNvPr id="376" name="公債費負担の状況最小値テキスト">
          <a:extLst>
            <a:ext uri="{FF2B5EF4-FFF2-40B4-BE49-F238E27FC236}">
              <a16:creationId xmlns:a16="http://schemas.microsoft.com/office/drawing/2014/main" id="{4CAB285E-B2C4-4862-9675-9DC1E092D530}"/>
            </a:ext>
          </a:extLst>
        </xdr:cNvPr>
        <xdr:cNvSpPr txBox="1"/>
      </xdr:nvSpPr>
      <xdr:spPr>
        <a:xfrm>
          <a:off x="17106900" y="771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25823</xdr:rowOff>
    </xdr:from>
    <xdr:to>
      <xdr:col>81</xdr:col>
      <xdr:colOff>133350</xdr:colOff>
      <xdr:row>45</xdr:row>
      <xdr:rowOff>25823</xdr:rowOff>
    </xdr:to>
    <xdr:cxnSp macro="">
      <xdr:nvCxnSpPr>
        <xdr:cNvPr id="377" name="直線コネクタ 376">
          <a:extLst>
            <a:ext uri="{FF2B5EF4-FFF2-40B4-BE49-F238E27FC236}">
              <a16:creationId xmlns:a16="http://schemas.microsoft.com/office/drawing/2014/main" id="{7E4D0EE5-CD3F-458F-A3FC-BB570E2DD858}"/>
            </a:ext>
          </a:extLst>
        </xdr:cNvPr>
        <xdr:cNvCxnSpPr/>
      </xdr:nvCxnSpPr>
      <xdr:spPr>
        <a:xfrm>
          <a:off x="16929100" y="77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78" name="公債費負担の状況最大値テキスト">
          <a:extLst>
            <a:ext uri="{FF2B5EF4-FFF2-40B4-BE49-F238E27FC236}">
              <a16:creationId xmlns:a16="http://schemas.microsoft.com/office/drawing/2014/main" id="{3A2324F9-9DBC-481A-8C28-D80D9E34CB4E}"/>
            </a:ext>
          </a:extLst>
        </xdr:cNvPr>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79" name="直線コネクタ 378">
          <a:extLst>
            <a:ext uri="{FF2B5EF4-FFF2-40B4-BE49-F238E27FC236}">
              <a16:creationId xmlns:a16="http://schemas.microsoft.com/office/drawing/2014/main" id="{81B21963-4497-412F-96C0-6CE65D6C8C17}"/>
            </a:ext>
          </a:extLst>
        </xdr:cNvPr>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70696</xdr:rowOff>
    </xdr:from>
    <xdr:to>
      <xdr:col>81</xdr:col>
      <xdr:colOff>44450</xdr:colOff>
      <xdr:row>40</xdr:row>
      <xdr:rowOff>94827</xdr:rowOff>
    </xdr:to>
    <xdr:cxnSp macro="">
      <xdr:nvCxnSpPr>
        <xdr:cNvPr id="380" name="直線コネクタ 379">
          <a:extLst>
            <a:ext uri="{FF2B5EF4-FFF2-40B4-BE49-F238E27FC236}">
              <a16:creationId xmlns:a16="http://schemas.microsoft.com/office/drawing/2014/main" id="{CF642310-8550-4DFC-AF56-707723CD8834}"/>
            </a:ext>
          </a:extLst>
        </xdr:cNvPr>
        <xdr:cNvCxnSpPr/>
      </xdr:nvCxnSpPr>
      <xdr:spPr>
        <a:xfrm>
          <a:off x="16179800" y="6928696"/>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53781</xdr:rowOff>
    </xdr:from>
    <xdr:ext cx="762000" cy="259045"/>
    <xdr:sp macro="" textlink="">
      <xdr:nvSpPr>
        <xdr:cNvPr id="381" name="公債費負担の状況平均値テキスト">
          <a:extLst>
            <a:ext uri="{FF2B5EF4-FFF2-40B4-BE49-F238E27FC236}">
              <a16:creationId xmlns:a16="http://schemas.microsoft.com/office/drawing/2014/main" id="{55284094-E5AA-478B-897B-FAC7C8CB119A}"/>
            </a:ext>
          </a:extLst>
        </xdr:cNvPr>
        <xdr:cNvSpPr txBox="1"/>
      </xdr:nvSpPr>
      <xdr:spPr>
        <a:xfrm>
          <a:off x="17106900" y="7083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81704</xdr:rowOff>
    </xdr:from>
    <xdr:to>
      <xdr:col>81</xdr:col>
      <xdr:colOff>95250</xdr:colOff>
      <xdr:row>42</xdr:row>
      <xdr:rowOff>11854</xdr:rowOff>
    </xdr:to>
    <xdr:sp macro="" textlink="">
      <xdr:nvSpPr>
        <xdr:cNvPr id="382" name="フローチャート: 判断 381">
          <a:extLst>
            <a:ext uri="{FF2B5EF4-FFF2-40B4-BE49-F238E27FC236}">
              <a16:creationId xmlns:a16="http://schemas.microsoft.com/office/drawing/2014/main" id="{8C66DDBE-C250-4007-819C-2A6265273D8E}"/>
            </a:ext>
          </a:extLst>
        </xdr:cNvPr>
        <xdr:cNvSpPr/>
      </xdr:nvSpPr>
      <xdr:spPr>
        <a:xfrm>
          <a:off x="169672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46567</xdr:rowOff>
    </xdr:from>
    <xdr:to>
      <xdr:col>77</xdr:col>
      <xdr:colOff>44450</xdr:colOff>
      <xdr:row>40</xdr:row>
      <xdr:rowOff>70696</xdr:rowOff>
    </xdr:to>
    <xdr:cxnSp macro="">
      <xdr:nvCxnSpPr>
        <xdr:cNvPr id="383" name="直線コネクタ 382">
          <a:extLst>
            <a:ext uri="{FF2B5EF4-FFF2-40B4-BE49-F238E27FC236}">
              <a16:creationId xmlns:a16="http://schemas.microsoft.com/office/drawing/2014/main" id="{DF249FD5-253B-4505-830E-FD285AEAE2CD}"/>
            </a:ext>
          </a:extLst>
        </xdr:cNvPr>
        <xdr:cNvCxnSpPr/>
      </xdr:nvCxnSpPr>
      <xdr:spPr>
        <a:xfrm>
          <a:off x="15290800" y="690456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84" name="フローチャート: 判断 383">
          <a:extLst>
            <a:ext uri="{FF2B5EF4-FFF2-40B4-BE49-F238E27FC236}">
              <a16:creationId xmlns:a16="http://schemas.microsoft.com/office/drawing/2014/main" id="{8BDEAE23-132E-4339-AFAF-55DA43993024}"/>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85" name="テキスト ボックス 384">
          <a:extLst>
            <a:ext uri="{FF2B5EF4-FFF2-40B4-BE49-F238E27FC236}">
              <a16:creationId xmlns:a16="http://schemas.microsoft.com/office/drawing/2014/main" id="{2B80B278-96B2-461B-BA48-4A827EBA9083}"/>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46567</xdr:rowOff>
    </xdr:from>
    <xdr:to>
      <xdr:col>72</xdr:col>
      <xdr:colOff>203200</xdr:colOff>
      <xdr:row>40</xdr:row>
      <xdr:rowOff>54610</xdr:rowOff>
    </xdr:to>
    <xdr:cxnSp macro="">
      <xdr:nvCxnSpPr>
        <xdr:cNvPr id="386" name="直線コネクタ 385">
          <a:extLst>
            <a:ext uri="{FF2B5EF4-FFF2-40B4-BE49-F238E27FC236}">
              <a16:creationId xmlns:a16="http://schemas.microsoft.com/office/drawing/2014/main" id="{EA7B91CA-E7BE-458A-80E1-D2DB246A33C5}"/>
            </a:ext>
          </a:extLst>
        </xdr:cNvPr>
        <xdr:cNvCxnSpPr/>
      </xdr:nvCxnSpPr>
      <xdr:spPr>
        <a:xfrm flipV="1">
          <a:off x="14401800" y="690456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89746</xdr:rowOff>
    </xdr:from>
    <xdr:to>
      <xdr:col>73</xdr:col>
      <xdr:colOff>44450</xdr:colOff>
      <xdr:row>42</xdr:row>
      <xdr:rowOff>19896</xdr:rowOff>
    </xdr:to>
    <xdr:sp macro="" textlink="">
      <xdr:nvSpPr>
        <xdr:cNvPr id="387" name="フローチャート: 判断 386">
          <a:extLst>
            <a:ext uri="{FF2B5EF4-FFF2-40B4-BE49-F238E27FC236}">
              <a16:creationId xmlns:a16="http://schemas.microsoft.com/office/drawing/2014/main" id="{D649863D-84BB-4DC5-BD34-DB921D15C4BA}"/>
            </a:ext>
          </a:extLst>
        </xdr:cNvPr>
        <xdr:cNvSpPr/>
      </xdr:nvSpPr>
      <xdr:spPr>
        <a:xfrm>
          <a:off x="15240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4673</xdr:rowOff>
    </xdr:from>
    <xdr:ext cx="762000" cy="259045"/>
    <xdr:sp macro="" textlink="">
      <xdr:nvSpPr>
        <xdr:cNvPr id="388" name="テキスト ボックス 387">
          <a:extLst>
            <a:ext uri="{FF2B5EF4-FFF2-40B4-BE49-F238E27FC236}">
              <a16:creationId xmlns:a16="http://schemas.microsoft.com/office/drawing/2014/main" id="{B2F6F29D-B755-43A8-95DD-F3BADED8C9A2}"/>
            </a:ext>
          </a:extLst>
        </xdr:cNvPr>
        <xdr:cNvSpPr txBox="1"/>
      </xdr:nvSpPr>
      <xdr:spPr>
        <a:xfrm>
          <a:off x="14909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54610</xdr:rowOff>
    </xdr:from>
    <xdr:to>
      <xdr:col>68</xdr:col>
      <xdr:colOff>152400</xdr:colOff>
      <xdr:row>40</xdr:row>
      <xdr:rowOff>62654</xdr:rowOff>
    </xdr:to>
    <xdr:cxnSp macro="">
      <xdr:nvCxnSpPr>
        <xdr:cNvPr id="389" name="直線コネクタ 388">
          <a:extLst>
            <a:ext uri="{FF2B5EF4-FFF2-40B4-BE49-F238E27FC236}">
              <a16:creationId xmlns:a16="http://schemas.microsoft.com/office/drawing/2014/main" id="{E5F796D6-DCDD-4189-901D-FE58EA2A86B1}"/>
            </a:ext>
          </a:extLst>
        </xdr:cNvPr>
        <xdr:cNvCxnSpPr/>
      </xdr:nvCxnSpPr>
      <xdr:spPr>
        <a:xfrm flipV="1">
          <a:off x="13512800" y="691261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121920</xdr:rowOff>
    </xdr:from>
    <xdr:to>
      <xdr:col>68</xdr:col>
      <xdr:colOff>203200</xdr:colOff>
      <xdr:row>42</xdr:row>
      <xdr:rowOff>52070</xdr:rowOff>
    </xdr:to>
    <xdr:sp macro="" textlink="">
      <xdr:nvSpPr>
        <xdr:cNvPr id="390" name="フローチャート: 判断 389">
          <a:extLst>
            <a:ext uri="{FF2B5EF4-FFF2-40B4-BE49-F238E27FC236}">
              <a16:creationId xmlns:a16="http://schemas.microsoft.com/office/drawing/2014/main" id="{769A7A28-0FFF-4D3E-ABB0-5C2E9E77FC38}"/>
            </a:ext>
          </a:extLst>
        </xdr:cNvPr>
        <xdr:cNvSpPr/>
      </xdr:nvSpPr>
      <xdr:spPr>
        <a:xfrm>
          <a:off x="14351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36847</xdr:rowOff>
    </xdr:from>
    <xdr:ext cx="762000" cy="259045"/>
    <xdr:sp macro="" textlink="">
      <xdr:nvSpPr>
        <xdr:cNvPr id="391" name="テキスト ボックス 390">
          <a:extLst>
            <a:ext uri="{FF2B5EF4-FFF2-40B4-BE49-F238E27FC236}">
              <a16:creationId xmlns:a16="http://schemas.microsoft.com/office/drawing/2014/main" id="{9D3DFAC3-A9BF-45DA-B1EB-A4F8E7AF1B58}"/>
            </a:ext>
          </a:extLst>
        </xdr:cNvPr>
        <xdr:cNvSpPr txBox="1"/>
      </xdr:nvSpPr>
      <xdr:spPr>
        <a:xfrm>
          <a:off x="14020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392" name="フローチャート: 判断 391">
          <a:extLst>
            <a:ext uri="{FF2B5EF4-FFF2-40B4-BE49-F238E27FC236}">
              <a16:creationId xmlns:a16="http://schemas.microsoft.com/office/drawing/2014/main" id="{1423E5BE-5D77-47D4-82B4-3659103BFD61}"/>
            </a:ext>
          </a:extLst>
        </xdr:cNvPr>
        <xdr:cNvSpPr/>
      </xdr:nvSpPr>
      <xdr:spPr>
        <a:xfrm>
          <a:off x="13462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52933</xdr:rowOff>
    </xdr:from>
    <xdr:ext cx="762000" cy="259045"/>
    <xdr:sp macro="" textlink="">
      <xdr:nvSpPr>
        <xdr:cNvPr id="393" name="テキスト ボックス 392">
          <a:extLst>
            <a:ext uri="{FF2B5EF4-FFF2-40B4-BE49-F238E27FC236}">
              <a16:creationId xmlns:a16="http://schemas.microsoft.com/office/drawing/2014/main" id="{3FFC52C0-3B53-4946-9924-1E03D98AA42B}"/>
            </a:ext>
          </a:extLst>
        </xdr:cNvPr>
        <xdr:cNvSpPr txBox="1"/>
      </xdr:nvSpPr>
      <xdr:spPr>
        <a:xfrm>
          <a:off x="13131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F70457AB-BA33-47AA-B322-A481F08DAC5D}"/>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D43427EA-6B50-4507-8FB8-DCFD82096B25}"/>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79317D6-A4E2-4039-A396-648F5C6F07B5}"/>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2BFCFC68-645D-4569-BF3D-613F1D0DD924}"/>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3D3B500A-48F4-4562-B74E-0D2D804FCA8C}"/>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44027</xdr:rowOff>
    </xdr:from>
    <xdr:to>
      <xdr:col>81</xdr:col>
      <xdr:colOff>95250</xdr:colOff>
      <xdr:row>40</xdr:row>
      <xdr:rowOff>145627</xdr:rowOff>
    </xdr:to>
    <xdr:sp macro="" textlink="">
      <xdr:nvSpPr>
        <xdr:cNvPr id="399" name="楕円 398">
          <a:extLst>
            <a:ext uri="{FF2B5EF4-FFF2-40B4-BE49-F238E27FC236}">
              <a16:creationId xmlns:a16="http://schemas.microsoft.com/office/drawing/2014/main" id="{AC29DE35-50BC-4881-ACB5-E84A36D5B5E9}"/>
            </a:ext>
          </a:extLst>
        </xdr:cNvPr>
        <xdr:cNvSpPr/>
      </xdr:nvSpPr>
      <xdr:spPr>
        <a:xfrm>
          <a:off x="169672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60554</xdr:rowOff>
    </xdr:from>
    <xdr:ext cx="762000" cy="259045"/>
    <xdr:sp macro="" textlink="">
      <xdr:nvSpPr>
        <xdr:cNvPr id="400" name="公債費負担の状況該当値テキスト">
          <a:extLst>
            <a:ext uri="{FF2B5EF4-FFF2-40B4-BE49-F238E27FC236}">
              <a16:creationId xmlns:a16="http://schemas.microsoft.com/office/drawing/2014/main" id="{64663EE4-3A6C-4FB5-8D49-CA3A436C0C76}"/>
            </a:ext>
          </a:extLst>
        </xdr:cNvPr>
        <xdr:cNvSpPr txBox="1"/>
      </xdr:nvSpPr>
      <xdr:spPr>
        <a:xfrm>
          <a:off x="17106900" y="674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19896</xdr:rowOff>
    </xdr:from>
    <xdr:to>
      <xdr:col>77</xdr:col>
      <xdr:colOff>95250</xdr:colOff>
      <xdr:row>40</xdr:row>
      <xdr:rowOff>121496</xdr:rowOff>
    </xdr:to>
    <xdr:sp macro="" textlink="">
      <xdr:nvSpPr>
        <xdr:cNvPr id="401" name="楕円 400">
          <a:extLst>
            <a:ext uri="{FF2B5EF4-FFF2-40B4-BE49-F238E27FC236}">
              <a16:creationId xmlns:a16="http://schemas.microsoft.com/office/drawing/2014/main" id="{1AF7B76E-99F0-4EFF-9717-D6C6D78725ED}"/>
            </a:ext>
          </a:extLst>
        </xdr:cNvPr>
        <xdr:cNvSpPr/>
      </xdr:nvSpPr>
      <xdr:spPr>
        <a:xfrm>
          <a:off x="16129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131673</xdr:rowOff>
    </xdr:from>
    <xdr:ext cx="736600" cy="259045"/>
    <xdr:sp macro="" textlink="">
      <xdr:nvSpPr>
        <xdr:cNvPr id="402" name="テキスト ボックス 401">
          <a:extLst>
            <a:ext uri="{FF2B5EF4-FFF2-40B4-BE49-F238E27FC236}">
              <a16:creationId xmlns:a16="http://schemas.microsoft.com/office/drawing/2014/main" id="{926F7D3E-999C-4390-AA23-B286D1F99A7B}"/>
            </a:ext>
          </a:extLst>
        </xdr:cNvPr>
        <xdr:cNvSpPr txBox="1"/>
      </xdr:nvSpPr>
      <xdr:spPr>
        <a:xfrm>
          <a:off x="15798800" y="6646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167217</xdr:rowOff>
    </xdr:from>
    <xdr:to>
      <xdr:col>73</xdr:col>
      <xdr:colOff>44450</xdr:colOff>
      <xdr:row>40</xdr:row>
      <xdr:rowOff>97367</xdr:rowOff>
    </xdr:to>
    <xdr:sp macro="" textlink="">
      <xdr:nvSpPr>
        <xdr:cNvPr id="403" name="楕円 402">
          <a:extLst>
            <a:ext uri="{FF2B5EF4-FFF2-40B4-BE49-F238E27FC236}">
              <a16:creationId xmlns:a16="http://schemas.microsoft.com/office/drawing/2014/main" id="{5A6866BF-811E-4C4C-AFF5-746D1C98EEC8}"/>
            </a:ext>
          </a:extLst>
        </xdr:cNvPr>
        <xdr:cNvSpPr/>
      </xdr:nvSpPr>
      <xdr:spPr>
        <a:xfrm>
          <a:off x="15240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404" name="テキスト ボックス 403">
          <a:extLst>
            <a:ext uri="{FF2B5EF4-FFF2-40B4-BE49-F238E27FC236}">
              <a16:creationId xmlns:a16="http://schemas.microsoft.com/office/drawing/2014/main" id="{BCE0296A-FDA7-40AF-94F3-1A455CF63192}"/>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3810</xdr:rowOff>
    </xdr:from>
    <xdr:to>
      <xdr:col>68</xdr:col>
      <xdr:colOff>203200</xdr:colOff>
      <xdr:row>40</xdr:row>
      <xdr:rowOff>105410</xdr:rowOff>
    </xdr:to>
    <xdr:sp macro="" textlink="">
      <xdr:nvSpPr>
        <xdr:cNvPr id="405" name="楕円 404">
          <a:extLst>
            <a:ext uri="{FF2B5EF4-FFF2-40B4-BE49-F238E27FC236}">
              <a16:creationId xmlns:a16="http://schemas.microsoft.com/office/drawing/2014/main" id="{A87C5837-A80A-4E7E-AEAD-BDEAA6C123B5}"/>
            </a:ext>
          </a:extLst>
        </xdr:cNvPr>
        <xdr:cNvSpPr/>
      </xdr:nvSpPr>
      <xdr:spPr>
        <a:xfrm>
          <a:off x="14351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115587</xdr:rowOff>
    </xdr:from>
    <xdr:ext cx="762000" cy="259045"/>
    <xdr:sp macro="" textlink="">
      <xdr:nvSpPr>
        <xdr:cNvPr id="406" name="テキスト ボックス 405">
          <a:extLst>
            <a:ext uri="{FF2B5EF4-FFF2-40B4-BE49-F238E27FC236}">
              <a16:creationId xmlns:a16="http://schemas.microsoft.com/office/drawing/2014/main" id="{83F9E618-7844-4659-993E-E1C5C0ECE68F}"/>
            </a:ext>
          </a:extLst>
        </xdr:cNvPr>
        <xdr:cNvSpPr txBox="1"/>
      </xdr:nvSpPr>
      <xdr:spPr>
        <a:xfrm>
          <a:off x="14020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11854</xdr:rowOff>
    </xdr:from>
    <xdr:to>
      <xdr:col>64</xdr:col>
      <xdr:colOff>152400</xdr:colOff>
      <xdr:row>40</xdr:row>
      <xdr:rowOff>113454</xdr:rowOff>
    </xdr:to>
    <xdr:sp macro="" textlink="">
      <xdr:nvSpPr>
        <xdr:cNvPr id="407" name="楕円 406">
          <a:extLst>
            <a:ext uri="{FF2B5EF4-FFF2-40B4-BE49-F238E27FC236}">
              <a16:creationId xmlns:a16="http://schemas.microsoft.com/office/drawing/2014/main" id="{B2BD9BEA-1792-4B61-B4F8-C8A677A8F34F}"/>
            </a:ext>
          </a:extLst>
        </xdr:cNvPr>
        <xdr:cNvSpPr/>
      </xdr:nvSpPr>
      <xdr:spPr>
        <a:xfrm>
          <a:off x="134620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123631</xdr:rowOff>
    </xdr:from>
    <xdr:ext cx="762000" cy="259045"/>
    <xdr:sp macro="" textlink="">
      <xdr:nvSpPr>
        <xdr:cNvPr id="408" name="テキスト ボックス 407">
          <a:extLst>
            <a:ext uri="{FF2B5EF4-FFF2-40B4-BE49-F238E27FC236}">
              <a16:creationId xmlns:a16="http://schemas.microsoft.com/office/drawing/2014/main" id="{8D613025-3B09-406C-A8F4-54F95C55F13D}"/>
            </a:ext>
          </a:extLst>
        </xdr:cNvPr>
        <xdr:cNvSpPr txBox="1"/>
      </xdr:nvSpPr>
      <xdr:spPr>
        <a:xfrm>
          <a:off x="13131800" y="663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C237786C-671D-4697-BD84-08AC08048571}"/>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82AC18FE-6E2B-4064-BA13-60016DDE5A6B}"/>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960EEF91-7577-4297-9EE8-8BAD8BAE7C3F}"/>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D64CA8E8-057B-482C-B354-D674002EA70E}"/>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C136EE8F-48E0-45F8-B5F9-2414D6CDBC23}"/>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14663213-AF67-4DC4-8E46-B5C86EE33F53}"/>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BF5EDA6-9AB6-4C34-89CC-79AF129A775F}"/>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E8655265-90B3-4907-A0E2-C1E69D3094D7}"/>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1F6DF31-5660-49A4-A915-302AAD756133}"/>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BA2867ED-49AC-4A80-AA17-0BD02CC79E43}"/>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72495B02-D81A-4CD3-B4BC-ADBAFDCBB655}"/>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EAC1531C-21FD-4BAB-936F-704E9DF4203B}"/>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8B12F1EF-CEB2-496A-9976-715DFDAE7B29}"/>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令和２年７月豪雨の災害復旧事業に地方債を多く充当しているため、今後の償還額は増加していく見込みである。</a:t>
          </a:r>
        </a:p>
        <a:p>
          <a:r>
            <a:rPr kumimoji="1" lang="ja-JP" altLang="en-US" sz="1300">
              <a:latin typeface="ＭＳ Ｐゴシック" panose="020B0600070205080204" pitchFamily="50" charset="-128"/>
              <a:ea typeface="ＭＳ Ｐゴシック" panose="020B0600070205080204" pitchFamily="50" charset="-128"/>
            </a:rPr>
            <a:t>　なお、災害復旧債の償還に備えて、減債基金等の充当可能基金の積み立てを着実に行っていき、将来負担の減少に努めていく。</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5819550B-AB34-4068-8A79-F198AA6D74C4}"/>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88AC21F8-4939-4DE1-8EEF-D656B7071146}"/>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1894C4E7-4FBE-4E15-95DE-D49A068390B3}"/>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a:extLst>
            <a:ext uri="{FF2B5EF4-FFF2-40B4-BE49-F238E27FC236}">
              <a16:creationId xmlns:a16="http://schemas.microsoft.com/office/drawing/2014/main" id="{7DB15929-BD33-492D-BC40-8BF7E184A07A}"/>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6" name="テキスト ボックス 425">
          <a:extLst>
            <a:ext uri="{FF2B5EF4-FFF2-40B4-BE49-F238E27FC236}">
              <a16:creationId xmlns:a16="http://schemas.microsoft.com/office/drawing/2014/main" id="{A074FB17-B24D-4FC1-973B-5880044F8D63}"/>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a:extLst>
            <a:ext uri="{FF2B5EF4-FFF2-40B4-BE49-F238E27FC236}">
              <a16:creationId xmlns:a16="http://schemas.microsoft.com/office/drawing/2014/main" id="{2114BB78-A40C-432A-AEFE-CEE976D060E3}"/>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8" name="テキスト ボックス 427">
          <a:extLst>
            <a:ext uri="{FF2B5EF4-FFF2-40B4-BE49-F238E27FC236}">
              <a16:creationId xmlns:a16="http://schemas.microsoft.com/office/drawing/2014/main" id="{96E7F8BA-39DC-4986-B5F4-0B413A344E79}"/>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a:extLst>
            <a:ext uri="{FF2B5EF4-FFF2-40B4-BE49-F238E27FC236}">
              <a16:creationId xmlns:a16="http://schemas.microsoft.com/office/drawing/2014/main" id="{D47CDFD1-C9CA-4684-BDE9-64B3C15F282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0" name="テキスト ボックス 429">
          <a:extLst>
            <a:ext uri="{FF2B5EF4-FFF2-40B4-BE49-F238E27FC236}">
              <a16:creationId xmlns:a16="http://schemas.microsoft.com/office/drawing/2014/main" id="{DE5C7297-FA5B-49AD-9AC9-1E64F83CEB02}"/>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a:extLst>
            <a:ext uri="{FF2B5EF4-FFF2-40B4-BE49-F238E27FC236}">
              <a16:creationId xmlns:a16="http://schemas.microsoft.com/office/drawing/2014/main" id="{08073FCD-43CE-4153-BFCF-3F115CADA375}"/>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2" name="テキスト ボックス 431">
          <a:extLst>
            <a:ext uri="{FF2B5EF4-FFF2-40B4-BE49-F238E27FC236}">
              <a16:creationId xmlns:a16="http://schemas.microsoft.com/office/drawing/2014/main" id="{DFDB13BE-A5C6-448D-B2CB-55138B2DEE8A}"/>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BFEA3489-F8FA-4122-8B6C-5928B9A99CD1}"/>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288B810D-D074-4BE4-889B-A1883C8D6B1E}"/>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69443</xdr:rowOff>
    </xdr:to>
    <xdr:cxnSp macro="">
      <xdr:nvCxnSpPr>
        <xdr:cNvPr id="435" name="直線コネクタ 434">
          <a:extLst>
            <a:ext uri="{FF2B5EF4-FFF2-40B4-BE49-F238E27FC236}">
              <a16:creationId xmlns:a16="http://schemas.microsoft.com/office/drawing/2014/main" id="{3ABA67F4-9785-4EAA-B009-08E419AD28B2}"/>
            </a:ext>
          </a:extLst>
        </xdr:cNvPr>
        <xdr:cNvCxnSpPr/>
      </xdr:nvCxnSpPr>
      <xdr:spPr>
        <a:xfrm flipV="1">
          <a:off x="17018000" y="2451100"/>
          <a:ext cx="0" cy="15616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41520</xdr:rowOff>
    </xdr:from>
    <xdr:ext cx="762000" cy="259045"/>
    <xdr:sp macro="" textlink="">
      <xdr:nvSpPr>
        <xdr:cNvPr id="436" name="将来負担の状況最小値テキスト">
          <a:extLst>
            <a:ext uri="{FF2B5EF4-FFF2-40B4-BE49-F238E27FC236}">
              <a16:creationId xmlns:a16="http://schemas.microsoft.com/office/drawing/2014/main" id="{A73215B8-F8A1-43F0-AC10-856CC10FFE6A}"/>
            </a:ext>
          </a:extLst>
        </xdr:cNvPr>
        <xdr:cNvSpPr txBox="1"/>
      </xdr:nvSpPr>
      <xdr:spPr>
        <a:xfrm>
          <a:off x="17106900" y="3984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69443</xdr:rowOff>
    </xdr:from>
    <xdr:to>
      <xdr:col>81</xdr:col>
      <xdr:colOff>133350</xdr:colOff>
      <xdr:row>23</xdr:row>
      <xdr:rowOff>69443</xdr:rowOff>
    </xdr:to>
    <xdr:cxnSp macro="">
      <xdr:nvCxnSpPr>
        <xdr:cNvPr id="437" name="直線コネクタ 436">
          <a:extLst>
            <a:ext uri="{FF2B5EF4-FFF2-40B4-BE49-F238E27FC236}">
              <a16:creationId xmlns:a16="http://schemas.microsoft.com/office/drawing/2014/main" id="{738F8FF2-7D66-422F-8621-4E42D6DE7AA7}"/>
            </a:ext>
          </a:extLst>
        </xdr:cNvPr>
        <xdr:cNvCxnSpPr/>
      </xdr:nvCxnSpPr>
      <xdr:spPr>
        <a:xfrm>
          <a:off x="16929100" y="4012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8" name="将来負担の状況最大値テキスト">
          <a:extLst>
            <a:ext uri="{FF2B5EF4-FFF2-40B4-BE49-F238E27FC236}">
              <a16:creationId xmlns:a16="http://schemas.microsoft.com/office/drawing/2014/main" id="{10DE36D6-703C-40DC-A99B-21A173D714A6}"/>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a:extLst>
            <a:ext uri="{FF2B5EF4-FFF2-40B4-BE49-F238E27FC236}">
              <a16:creationId xmlns:a16="http://schemas.microsoft.com/office/drawing/2014/main" id="{B28AA7DF-1384-49F3-B211-C9B62381FD91}"/>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0" name="将来負担の状況平均値テキスト">
          <a:extLst>
            <a:ext uri="{FF2B5EF4-FFF2-40B4-BE49-F238E27FC236}">
              <a16:creationId xmlns:a16="http://schemas.microsoft.com/office/drawing/2014/main" id="{82579717-DD66-4B8C-A116-7D495A290BDA}"/>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1" name="フローチャート: 判断 440">
          <a:extLst>
            <a:ext uri="{FF2B5EF4-FFF2-40B4-BE49-F238E27FC236}">
              <a16:creationId xmlns:a16="http://schemas.microsoft.com/office/drawing/2014/main" id="{394D5539-76E6-4F83-B641-BE05209CBB11}"/>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2" name="フローチャート: 判断 441">
          <a:extLst>
            <a:ext uri="{FF2B5EF4-FFF2-40B4-BE49-F238E27FC236}">
              <a16:creationId xmlns:a16="http://schemas.microsoft.com/office/drawing/2014/main" id="{A31333E9-D1BA-4296-BE29-CA0B784FE74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3" name="テキスト ボックス 442">
          <a:extLst>
            <a:ext uri="{FF2B5EF4-FFF2-40B4-BE49-F238E27FC236}">
              <a16:creationId xmlns:a16="http://schemas.microsoft.com/office/drawing/2014/main" id="{D0882274-C860-4BBC-8146-E1F2ED54A613}"/>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123546</xdr:rowOff>
    </xdr:from>
    <xdr:to>
      <xdr:col>73</xdr:col>
      <xdr:colOff>44450</xdr:colOff>
      <xdr:row>15</xdr:row>
      <xdr:rowOff>53696</xdr:rowOff>
    </xdr:to>
    <xdr:sp macro="" textlink="">
      <xdr:nvSpPr>
        <xdr:cNvPr id="444" name="フローチャート: 判断 443">
          <a:extLst>
            <a:ext uri="{FF2B5EF4-FFF2-40B4-BE49-F238E27FC236}">
              <a16:creationId xmlns:a16="http://schemas.microsoft.com/office/drawing/2014/main" id="{8B9F3625-5289-4163-9CF9-5E5126AD7094}"/>
            </a:ext>
          </a:extLst>
        </xdr:cNvPr>
        <xdr:cNvSpPr/>
      </xdr:nvSpPr>
      <xdr:spPr>
        <a:xfrm>
          <a:off x="15240000" y="252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63873</xdr:rowOff>
    </xdr:from>
    <xdr:ext cx="762000" cy="259045"/>
    <xdr:sp macro="" textlink="">
      <xdr:nvSpPr>
        <xdr:cNvPr id="445" name="テキスト ボックス 444">
          <a:extLst>
            <a:ext uri="{FF2B5EF4-FFF2-40B4-BE49-F238E27FC236}">
              <a16:creationId xmlns:a16="http://schemas.microsoft.com/office/drawing/2014/main" id="{35C7B2F0-8473-480B-B6A8-BF0AAA21B400}"/>
            </a:ext>
          </a:extLst>
        </xdr:cNvPr>
        <xdr:cNvSpPr txBox="1"/>
      </xdr:nvSpPr>
      <xdr:spPr>
        <a:xfrm>
          <a:off x="14909800" y="229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35103</xdr:rowOff>
    </xdr:from>
    <xdr:to>
      <xdr:col>68</xdr:col>
      <xdr:colOff>203200</xdr:colOff>
      <xdr:row>15</xdr:row>
      <xdr:rowOff>136703</xdr:rowOff>
    </xdr:to>
    <xdr:sp macro="" textlink="">
      <xdr:nvSpPr>
        <xdr:cNvPr id="446" name="フローチャート: 判断 445">
          <a:extLst>
            <a:ext uri="{FF2B5EF4-FFF2-40B4-BE49-F238E27FC236}">
              <a16:creationId xmlns:a16="http://schemas.microsoft.com/office/drawing/2014/main" id="{CDD926E4-6EDA-44A7-9E8F-D43CA7B12E72}"/>
            </a:ext>
          </a:extLst>
        </xdr:cNvPr>
        <xdr:cNvSpPr/>
      </xdr:nvSpPr>
      <xdr:spPr>
        <a:xfrm>
          <a:off x="14351000" y="260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146880</xdr:rowOff>
    </xdr:from>
    <xdr:ext cx="762000" cy="259045"/>
    <xdr:sp macro="" textlink="">
      <xdr:nvSpPr>
        <xdr:cNvPr id="447" name="テキスト ボックス 446">
          <a:extLst>
            <a:ext uri="{FF2B5EF4-FFF2-40B4-BE49-F238E27FC236}">
              <a16:creationId xmlns:a16="http://schemas.microsoft.com/office/drawing/2014/main" id="{44503B2B-E3C4-49E4-B688-96FA369B4B3E}"/>
            </a:ext>
          </a:extLst>
        </xdr:cNvPr>
        <xdr:cNvSpPr txBox="1"/>
      </xdr:nvSpPr>
      <xdr:spPr>
        <a:xfrm>
          <a:off x="14020800" y="2375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26416</xdr:rowOff>
    </xdr:from>
    <xdr:to>
      <xdr:col>64</xdr:col>
      <xdr:colOff>152400</xdr:colOff>
      <xdr:row>15</xdr:row>
      <xdr:rowOff>128016</xdr:rowOff>
    </xdr:to>
    <xdr:sp macro="" textlink="">
      <xdr:nvSpPr>
        <xdr:cNvPr id="448" name="フローチャート: 判断 447">
          <a:extLst>
            <a:ext uri="{FF2B5EF4-FFF2-40B4-BE49-F238E27FC236}">
              <a16:creationId xmlns:a16="http://schemas.microsoft.com/office/drawing/2014/main" id="{13A55504-528D-482F-93E6-1ECAB0743D66}"/>
            </a:ext>
          </a:extLst>
        </xdr:cNvPr>
        <xdr:cNvSpPr/>
      </xdr:nvSpPr>
      <xdr:spPr>
        <a:xfrm>
          <a:off x="134620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138193</xdr:rowOff>
    </xdr:from>
    <xdr:ext cx="762000" cy="259045"/>
    <xdr:sp macro="" textlink="">
      <xdr:nvSpPr>
        <xdr:cNvPr id="449" name="テキスト ボックス 448">
          <a:extLst>
            <a:ext uri="{FF2B5EF4-FFF2-40B4-BE49-F238E27FC236}">
              <a16:creationId xmlns:a16="http://schemas.microsoft.com/office/drawing/2014/main" id="{310C6D05-D79F-4E52-8A5E-EE22D202DAF8}"/>
            </a:ext>
          </a:extLst>
        </xdr:cNvPr>
        <xdr:cNvSpPr txBox="1"/>
      </xdr:nvSpPr>
      <xdr:spPr>
        <a:xfrm>
          <a:off x="13131800" y="236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4896CC25-5242-4E3F-8AE1-90C456772635}"/>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F57525BE-8F7B-4D1C-8E02-CD40649D408D}"/>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AE2BA3E3-2EFE-41CC-8752-9F32E9A9482E}"/>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2CFF9758-0EC6-4793-BA11-3AD5C317184E}"/>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85CFE88E-431B-44BD-AF04-E608CA25EEEA}"/>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熊本県芦北町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15,724
15,671
234.01
14,918,273
14,097,790
773,445
6,378,184
13,281,028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平均的な水準となっている。決算額は、前年度と比較して減少しているが、経常収支比率は変わっていない。今後は徐々に増加していくと予想されるため、適正な水準を維持できるよう、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154214</xdr:rowOff>
    </xdr:from>
    <xdr:to>
      <xdr:col>24</xdr:col>
      <xdr:colOff>25400</xdr:colOff>
      <xdr:row>42</xdr:row>
      <xdr:rowOff>18143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40614"/>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161670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19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18143</xdr:rowOff>
    </xdr:from>
    <xdr:to>
      <xdr:col>24</xdr:col>
      <xdr:colOff>114300</xdr:colOff>
      <xdr:row>42</xdr:row>
      <xdr:rowOff>18143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1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69141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8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154214</xdr:rowOff>
    </xdr:from>
    <xdr:to>
      <xdr:col>24</xdr:col>
      <xdr:colOff>114300</xdr:colOff>
      <xdr:row>32</xdr:row>
      <xdr:rowOff>154214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4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1814</xdr:rowOff>
    </xdr:from>
    <xdr:to>
      <xdr:col>24</xdr:col>
      <xdr:colOff>25400</xdr:colOff>
      <xdr:row>36</xdr:row>
      <xdr:rowOff>1814</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1740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148970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49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5443</xdr:rowOff>
    </xdr:from>
    <xdr:to>
      <xdr:col>24</xdr:col>
      <xdr:colOff>76200</xdr:colOff>
      <xdr:row>36</xdr:row>
      <xdr:rowOff>107043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1814</xdr:rowOff>
    </xdr:from>
    <xdr:to>
      <xdr:col>19</xdr:col>
      <xdr:colOff>187325</xdr:colOff>
      <xdr:row>37</xdr:row>
      <xdr:rowOff>167822</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174014"/>
          <a:ext cx="889000" cy="337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122464</xdr:rowOff>
    </xdr:from>
    <xdr:to>
      <xdr:col>20</xdr:col>
      <xdr:colOff>38100</xdr:colOff>
      <xdr:row>36</xdr:row>
      <xdr:rowOff>52614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62791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892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167822</xdr:rowOff>
    </xdr:from>
    <xdr:to>
      <xdr:col>15</xdr:col>
      <xdr:colOff>98425</xdr:colOff>
      <xdr:row>38</xdr:row>
      <xdr:rowOff>116115</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511472"/>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8164</xdr:rowOff>
    </xdr:from>
    <xdr:to>
      <xdr:col>15</xdr:col>
      <xdr:colOff>149225</xdr:colOff>
      <xdr:row>37</xdr:row>
      <xdr:rowOff>109764</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119941</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2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116115</xdr:rowOff>
    </xdr:from>
    <xdr:to>
      <xdr:col>11</xdr:col>
      <xdr:colOff>9525</xdr:colOff>
      <xdr:row>38</xdr:row>
      <xdr:rowOff>116115</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6312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16328</xdr:rowOff>
    </xdr:from>
    <xdr:to>
      <xdr:col>11</xdr:col>
      <xdr:colOff>60325</xdr:colOff>
      <xdr:row>36</xdr:row>
      <xdr:rowOff>117928</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128105</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5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27214</xdr:rowOff>
    </xdr:from>
    <xdr:to>
      <xdr:col>6</xdr:col>
      <xdr:colOff>171450</xdr:colOff>
      <xdr:row>36</xdr:row>
      <xdr:rowOff>128814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138991</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122464</xdr:rowOff>
    </xdr:from>
    <xdr:to>
      <xdr:col>24</xdr:col>
      <xdr:colOff>76200</xdr:colOff>
      <xdr:row>36</xdr:row>
      <xdr:rowOff>52614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12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138991</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122464</xdr:rowOff>
    </xdr:from>
    <xdr:to>
      <xdr:col>20</xdr:col>
      <xdr:colOff>38100</xdr:colOff>
      <xdr:row>36</xdr:row>
      <xdr:rowOff>52614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12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37391</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209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117022</xdr:rowOff>
    </xdr:from>
    <xdr:to>
      <xdr:col>15</xdr:col>
      <xdr:colOff>149225</xdr:colOff>
      <xdr:row>38</xdr:row>
      <xdr:rowOff>47172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31949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65315</xdr:rowOff>
    </xdr:from>
    <xdr:to>
      <xdr:col>11</xdr:col>
      <xdr:colOff>60325</xdr:colOff>
      <xdr:row>38</xdr:row>
      <xdr:rowOff>166915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58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151692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66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65315</xdr:rowOff>
    </xdr:from>
    <xdr:to>
      <xdr:col>6</xdr:col>
      <xdr:colOff>171450</xdr:colOff>
      <xdr:row>38</xdr:row>
      <xdr:rowOff>166915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58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151692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66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物件費に係る決算額、経常収支比率ともに昨年度よりも増加している。今後も引き続き、業務内容を精査しコスト削減や効率化を図っていく。</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43180</xdr:rowOff>
    </xdr:from>
    <xdr:to>
      <xdr:col>82</xdr:col>
      <xdr:colOff>107950</xdr:colOff>
      <xdr:row>21</xdr:row>
      <xdr:rowOff>123190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44348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95267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9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123190</xdr:rowOff>
    </xdr:from>
    <xdr:to>
      <xdr:col>82</xdr:col>
      <xdr:colOff>196850</xdr:colOff>
      <xdr:row>21</xdr:row>
      <xdr:rowOff>123190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23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129557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18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43180</xdr:rowOff>
    </xdr:from>
    <xdr:to>
      <xdr:col>82</xdr:col>
      <xdr:colOff>196850</xdr:colOff>
      <xdr:row>14</xdr:row>
      <xdr:rowOff>43180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44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157480</xdr:rowOff>
    </xdr:from>
    <xdr:to>
      <xdr:col>82</xdr:col>
      <xdr:colOff>107950</xdr:colOff>
      <xdr:row>17</xdr:row>
      <xdr:rowOff>31750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9006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132097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75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160020</xdr:rowOff>
    </xdr:from>
    <xdr:to>
      <xdr:col>82</xdr:col>
      <xdr:colOff>158750</xdr:colOff>
      <xdr:row>17</xdr:row>
      <xdr:rowOff>90170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157480</xdr:rowOff>
    </xdr:from>
    <xdr:to>
      <xdr:col>78</xdr:col>
      <xdr:colOff>69850</xdr:colOff>
      <xdr:row>17</xdr:row>
      <xdr:rowOff>46990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9006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68580</xdr:rowOff>
    </xdr:from>
    <xdr:to>
      <xdr:col>78</xdr:col>
      <xdr:colOff>120650</xdr:colOff>
      <xdr:row>16</xdr:row>
      <xdr:rowOff>170180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8907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80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39370</xdr:rowOff>
    </xdr:from>
    <xdr:to>
      <xdr:col>73</xdr:col>
      <xdr:colOff>180975</xdr:colOff>
      <xdr:row>17</xdr:row>
      <xdr:rowOff>46990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9540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129540</xdr:rowOff>
    </xdr:from>
    <xdr:to>
      <xdr:col>74</xdr:col>
      <xdr:colOff>31750</xdr:colOff>
      <xdr:row>17</xdr:row>
      <xdr:rowOff>59690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69867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31750</xdr:rowOff>
    </xdr:from>
    <xdr:to>
      <xdr:col>69</xdr:col>
      <xdr:colOff>92075</xdr:colOff>
      <xdr:row>17</xdr:row>
      <xdr:rowOff>39370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946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34290</xdr:rowOff>
    </xdr:from>
    <xdr:to>
      <xdr:col>69</xdr:col>
      <xdr:colOff>142875</xdr:colOff>
      <xdr:row>17</xdr:row>
      <xdr:rowOff>135890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120667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303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168927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106680</xdr:rowOff>
    </xdr:from>
    <xdr:to>
      <xdr:col>78</xdr:col>
      <xdr:colOff>120650</xdr:colOff>
      <xdr:row>17</xdr:row>
      <xdr:rowOff>36830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21607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93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167640</xdr:rowOff>
    </xdr:from>
    <xdr:to>
      <xdr:col>74</xdr:col>
      <xdr:colOff>31750</xdr:colOff>
      <xdr:row>17</xdr:row>
      <xdr:rowOff>97790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82567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160020</xdr:rowOff>
    </xdr:from>
    <xdr:to>
      <xdr:col>69</xdr:col>
      <xdr:colOff>142875</xdr:colOff>
      <xdr:row>17</xdr:row>
      <xdr:rowOff>90170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100347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152400</xdr:rowOff>
    </xdr:from>
    <xdr:to>
      <xdr:col>65</xdr:col>
      <xdr:colOff>53975</xdr:colOff>
      <xdr:row>17</xdr:row>
      <xdr:rowOff>82550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92727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全体の決算額としては、大幅に減少（住民税非課税世帯等に対する臨時特別給付金等の減）しているが、経常的経費は前年比較でほぼ横ばいになっている。しかし、自立支援給付費等の費用が増加傾向にあるので、注視す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86178</xdr:rowOff>
    </xdr:from>
    <xdr:to>
      <xdr:col>24</xdr:col>
      <xdr:colOff>25400</xdr:colOff>
      <xdr:row>61</xdr:row>
      <xdr:rowOff>135165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73028"/>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107242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135165</xdr:rowOff>
    </xdr:from>
    <xdr:to>
      <xdr:col>24</xdr:col>
      <xdr:colOff>114300</xdr:colOff>
      <xdr:row>61</xdr:row>
      <xdr:rowOff>135165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1105</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86178</xdr:rowOff>
    </xdr:from>
    <xdr:to>
      <xdr:col>24</xdr:col>
      <xdr:colOff>114300</xdr:colOff>
      <xdr:row>53</xdr:row>
      <xdr:rowOff>86178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86178</xdr:rowOff>
    </xdr:from>
    <xdr:to>
      <xdr:col>24</xdr:col>
      <xdr:colOff>25400</xdr:colOff>
      <xdr:row>57</xdr:row>
      <xdr:rowOff>102507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858828"/>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125384</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551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108857</xdr:rowOff>
    </xdr:from>
    <xdr:to>
      <xdr:col>24</xdr:col>
      <xdr:colOff>76200</xdr:colOff>
      <xdr:row>57</xdr:row>
      <xdr:rowOff>39007</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102507</xdr:rowOff>
    </xdr:from>
    <xdr:to>
      <xdr:col>19</xdr:col>
      <xdr:colOff>187325</xdr:colOff>
      <xdr:row>58</xdr:row>
      <xdr:rowOff>29028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8751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155320</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1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118835</xdr:rowOff>
    </xdr:from>
    <xdr:to>
      <xdr:col>15</xdr:col>
      <xdr:colOff>98425</xdr:colOff>
      <xdr:row>58</xdr:row>
      <xdr:rowOff>29028</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548585"/>
          <a:ext cx="889000" cy="42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118835</xdr:rowOff>
    </xdr:from>
    <xdr:to>
      <xdr:col>11</xdr:col>
      <xdr:colOff>9525</xdr:colOff>
      <xdr:row>57</xdr:row>
      <xdr:rowOff>118835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548585"/>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2722</xdr:rowOff>
    </xdr:from>
    <xdr:to>
      <xdr:col>11</xdr:col>
      <xdr:colOff>60325</xdr:colOff>
      <xdr:row>57</xdr:row>
      <xdr:rowOff>104322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89099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114499</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35378</xdr:rowOff>
    </xdr:from>
    <xdr:to>
      <xdr:col>24</xdr:col>
      <xdr:colOff>76200</xdr:colOff>
      <xdr:row>57</xdr:row>
      <xdr:rowOff>136978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7455</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51707</xdr:rowOff>
    </xdr:from>
    <xdr:to>
      <xdr:col>20</xdr:col>
      <xdr:colOff>38100</xdr:colOff>
      <xdr:row>57</xdr:row>
      <xdr:rowOff>153307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138084</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91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149678</xdr:rowOff>
    </xdr:from>
    <xdr:to>
      <xdr:col>15</xdr:col>
      <xdr:colOff>149225</xdr:colOff>
      <xdr:row>58</xdr:row>
      <xdr:rowOff>79828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64605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68035</xdr:rowOff>
    </xdr:from>
    <xdr:to>
      <xdr:col>11</xdr:col>
      <xdr:colOff>60325</xdr:colOff>
      <xdr:row>55</xdr:row>
      <xdr:rowOff>169635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8362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68035</xdr:rowOff>
    </xdr:from>
    <xdr:to>
      <xdr:col>6</xdr:col>
      <xdr:colOff>171450</xdr:colOff>
      <xdr:row>57</xdr:row>
      <xdr:rowOff>169635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154412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国保会計、後期会計の繰出金については療養給付費分が増加している。他の会計についても、増加傾向にある。今後も動向を注視し、繰出金の適正化に努める。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123190</xdr:rowOff>
    </xdr:from>
    <xdr:to>
      <xdr:col>82</xdr:col>
      <xdr:colOff>107950</xdr:colOff>
      <xdr:row>61</xdr:row>
      <xdr:rowOff>16510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100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160037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4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16510</xdr:rowOff>
    </xdr:from>
    <xdr:to>
      <xdr:col>82</xdr:col>
      <xdr:colOff>196850</xdr:colOff>
      <xdr:row>61</xdr:row>
      <xdr:rowOff>16510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7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38117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5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123190</xdr:rowOff>
    </xdr:from>
    <xdr:to>
      <xdr:col>82</xdr:col>
      <xdr:colOff>196850</xdr:colOff>
      <xdr:row>53</xdr:row>
      <xdr:rowOff>123190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10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142240</xdr:rowOff>
    </xdr:from>
    <xdr:to>
      <xdr:col>82</xdr:col>
      <xdr:colOff>107950</xdr:colOff>
      <xdr:row>56</xdr:row>
      <xdr:rowOff>149860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7434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142240</xdr:rowOff>
    </xdr:from>
    <xdr:to>
      <xdr:col>78</xdr:col>
      <xdr:colOff>69850</xdr:colOff>
      <xdr:row>57</xdr:row>
      <xdr:rowOff>107950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7434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107950</xdr:rowOff>
    </xdr:from>
    <xdr:to>
      <xdr:col>73</xdr:col>
      <xdr:colOff>180975</xdr:colOff>
      <xdr:row>57</xdr:row>
      <xdr:rowOff>130810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8806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85107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115570</xdr:rowOff>
    </xdr:from>
    <xdr:to>
      <xdr:col>69</xdr:col>
      <xdr:colOff>92075</xdr:colOff>
      <xdr:row>57</xdr:row>
      <xdr:rowOff>130810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8882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34290</xdr:rowOff>
    </xdr:from>
    <xdr:to>
      <xdr:col>69</xdr:col>
      <xdr:colOff>142875</xdr:colOff>
      <xdr:row>57</xdr:row>
      <xdr:rowOff>135890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146067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71137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91440</xdr:rowOff>
    </xdr:from>
    <xdr:to>
      <xdr:col>78</xdr:col>
      <xdr:colOff>120650</xdr:colOff>
      <xdr:row>57</xdr:row>
      <xdr:rowOff>21590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6367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77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57150</xdr:rowOff>
    </xdr:from>
    <xdr:to>
      <xdr:col>74</xdr:col>
      <xdr:colOff>31750</xdr:colOff>
      <xdr:row>57</xdr:row>
      <xdr:rowOff>158750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143527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80010</xdr:rowOff>
    </xdr:from>
    <xdr:to>
      <xdr:col>69</xdr:col>
      <xdr:colOff>142875</xdr:colOff>
      <xdr:row>58</xdr:row>
      <xdr:rowOff>10160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166387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64770</xdr:rowOff>
    </xdr:from>
    <xdr:to>
      <xdr:col>65</xdr:col>
      <xdr:colOff>53975</xdr:colOff>
      <xdr:row>57</xdr:row>
      <xdr:rowOff>166370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151147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年度は、類似団体と比較すると平均を上回っている。広域行政事務組合の負担金が増加したことと、コロナ禍が過ぎてきたことに伴う事業再開による町補助金等の増加が要因としてあげられる。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後年度以降、上昇が見込まれるため、今後も事業内容等を精査していく。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102507</xdr:rowOff>
    </xdr:from>
    <xdr:to>
      <xdr:col>82</xdr:col>
      <xdr:colOff>107950</xdr:colOff>
      <xdr:row>41</xdr:row>
      <xdr:rowOff>24130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760357"/>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167657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24130</xdr:rowOff>
    </xdr:from>
    <xdr:to>
      <xdr:col>82</xdr:col>
      <xdr:colOff>196850</xdr:colOff>
      <xdr:row>41</xdr:row>
      <xdr:rowOff>24130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17434</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102507</xdr:rowOff>
    </xdr:from>
    <xdr:to>
      <xdr:col>82</xdr:col>
      <xdr:colOff>196850</xdr:colOff>
      <xdr:row>33</xdr:row>
      <xdr:rowOff>102507</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151493</xdr:rowOff>
    </xdr:from>
    <xdr:to>
      <xdr:col>82</xdr:col>
      <xdr:colOff>107950</xdr:colOff>
      <xdr:row>36</xdr:row>
      <xdr:rowOff>91077</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6152243"/>
          <a:ext cx="8382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30678</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0314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14151</xdr:rowOff>
    </xdr:from>
    <xdr:to>
      <xdr:col>82</xdr:col>
      <xdr:colOff>158750</xdr:colOff>
      <xdr:row>36</xdr:row>
      <xdr:rowOff>115751</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151493</xdr:rowOff>
    </xdr:from>
    <xdr:to>
      <xdr:col>78</xdr:col>
      <xdr:colOff>69850</xdr:colOff>
      <xdr:row>36</xdr:row>
      <xdr:rowOff>38826</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4782800" y="6152243"/>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113756</xdr:rowOff>
    </xdr:from>
    <xdr:to>
      <xdr:col>78</xdr:col>
      <xdr:colOff>120650</xdr:colOff>
      <xdr:row>36</xdr:row>
      <xdr:rowOff>43906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28683</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200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151493</xdr:rowOff>
    </xdr:from>
    <xdr:to>
      <xdr:col>73</xdr:col>
      <xdr:colOff>180975</xdr:colOff>
      <xdr:row>36</xdr:row>
      <xdr:rowOff>38826</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6152243"/>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27214</xdr:rowOff>
    </xdr:from>
    <xdr:to>
      <xdr:col>74</xdr:col>
      <xdr:colOff>31750</xdr:colOff>
      <xdr:row>36</xdr:row>
      <xdr:rowOff>128814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113591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73116</xdr:rowOff>
    </xdr:from>
    <xdr:to>
      <xdr:col>69</xdr:col>
      <xdr:colOff>92075</xdr:colOff>
      <xdr:row>35</xdr:row>
      <xdr:rowOff>151493</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a:off x="13004800" y="6073866"/>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159476</xdr:rowOff>
    </xdr:from>
    <xdr:to>
      <xdr:col>69</xdr:col>
      <xdr:colOff>142875</xdr:colOff>
      <xdr:row>36</xdr:row>
      <xdr:rowOff>89626</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74403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24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120287</xdr:rowOff>
    </xdr:from>
    <xdr:to>
      <xdr:col>65</xdr:col>
      <xdr:colOff>53975</xdr:colOff>
      <xdr:row>36</xdr:row>
      <xdr:rowOff>50437</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12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35214</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207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40277</xdr:rowOff>
    </xdr:from>
    <xdr:to>
      <xdr:col>82</xdr:col>
      <xdr:colOff>158750</xdr:colOff>
      <xdr:row>36</xdr:row>
      <xdr:rowOff>141877</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21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12354</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6184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100693</xdr:rowOff>
    </xdr:from>
    <xdr:to>
      <xdr:col>78</xdr:col>
      <xdr:colOff>120650</xdr:colOff>
      <xdr:row>36</xdr:row>
      <xdr:rowOff>30843</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41020</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5870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159476</xdr:rowOff>
    </xdr:from>
    <xdr:to>
      <xdr:col>74</xdr:col>
      <xdr:colOff>31750</xdr:colOff>
      <xdr:row>36</xdr:row>
      <xdr:rowOff>89626</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616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99803</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929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100693</xdr:rowOff>
    </xdr:from>
    <xdr:to>
      <xdr:col>69</xdr:col>
      <xdr:colOff>142875</xdr:colOff>
      <xdr:row>36</xdr:row>
      <xdr:rowOff>30843</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41020</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22316</xdr:rowOff>
    </xdr:from>
    <xdr:to>
      <xdr:col>65</xdr:col>
      <xdr:colOff>53975</xdr:colOff>
      <xdr:row>35</xdr:row>
      <xdr:rowOff>123916</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602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134093</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5791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類似団体と比較して公債費の割合が高くなっている。主要事業の財源や令和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に係る災害復旧事業へ地方債を充当しているため償還額は今後更に増加していく見込みである。災害分の元金償還年度までに減債基金の積み立てに努めながら、今後の借入については交付税措置額等も勘案しながら適正管理に努めていく。</a:t>
          </a: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85852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741148"/>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56135</xdr:rowOff>
    </xdr:from>
    <xdr:to>
      <xdr:col>24</xdr:col>
      <xdr:colOff>25400</xdr:colOff>
      <xdr:row>77</xdr:row>
      <xdr:rowOff>106426</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987800" y="13257785"/>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35577</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56135</xdr:rowOff>
    </xdr:from>
    <xdr:to>
      <xdr:col>19</xdr:col>
      <xdr:colOff>187325</xdr:colOff>
      <xdr:row>77</xdr:row>
      <xdr:rowOff>97282</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098800" y="13257785"/>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158496</xdr:rowOff>
    </xdr:from>
    <xdr:to>
      <xdr:col>20</xdr:col>
      <xdr:colOff>38100</xdr:colOff>
      <xdr:row>77</xdr:row>
      <xdr:rowOff>88646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98823</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2957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92711</xdr:rowOff>
    </xdr:from>
    <xdr:to>
      <xdr:col>15</xdr:col>
      <xdr:colOff>98425</xdr:colOff>
      <xdr:row>77</xdr:row>
      <xdr:rowOff>97282</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2209800" y="132943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121683</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74422</xdr:rowOff>
    </xdr:from>
    <xdr:to>
      <xdr:col>11</xdr:col>
      <xdr:colOff>9525</xdr:colOff>
      <xdr:row>77</xdr:row>
      <xdr:rowOff>92711</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1320800" y="13276072"/>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23622</xdr:rowOff>
    </xdr:from>
    <xdr:to>
      <xdr:col>11</xdr:col>
      <xdr:colOff>60325</xdr:colOff>
      <xdr:row>77</xdr:row>
      <xdr:rowOff>125222</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135399</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123714</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27703</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5335</xdr:rowOff>
    </xdr:from>
    <xdr:to>
      <xdr:col>20</xdr:col>
      <xdr:colOff>38100</xdr:colOff>
      <xdr:row>77</xdr:row>
      <xdr:rowOff>106935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91712</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3293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46482</xdr:rowOff>
    </xdr:from>
    <xdr:to>
      <xdr:col>15</xdr:col>
      <xdr:colOff>149225</xdr:colOff>
      <xdr:row>77</xdr:row>
      <xdr:rowOff>148082</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41911</xdr:rowOff>
    </xdr:from>
    <xdr:to>
      <xdr:col>11</xdr:col>
      <xdr:colOff>60325</xdr:colOff>
      <xdr:row>77</xdr:row>
      <xdr:rowOff>143511</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128288</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135399</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令和４年度は前年度と比較すると増加しており、近年は類似団体平均より高い水準で推移している。今後も引き続き、事業見直しによる歳出の削減を推進し、財政の健全化に努めていく。</a:t>
          </a: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145288</xdr:rowOff>
    </xdr:from>
    <xdr:to>
      <xdr:col>82</xdr:col>
      <xdr:colOff>107950</xdr:colOff>
      <xdr:row>80</xdr:row>
      <xdr:rowOff>76708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489688"/>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60215</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23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145288</xdr:rowOff>
    </xdr:from>
    <xdr:to>
      <xdr:col>82</xdr:col>
      <xdr:colOff>196850</xdr:colOff>
      <xdr:row>72</xdr:row>
      <xdr:rowOff>145288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489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85852</xdr:rowOff>
    </xdr:from>
    <xdr:to>
      <xdr:col>82</xdr:col>
      <xdr:colOff>107950</xdr:colOff>
      <xdr:row>77</xdr:row>
      <xdr:rowOff>19558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3116052"/>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124731</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2983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108204</xdr:rowOff>
    </xdr:from>
    <xdr:to>
      <xdr:col>82</xdr:col>
      <xdr:colOff>158750</xdr:colOff>
      <xdr:row>77</xdr:row>
      <xdr:rowOff>38354</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85852</xdr:rowOff>
    </xdr:from>
    <xdr:to>
      <xdr:col>78</xdr:col>
      <xdr:colOff>69850</xdr:colOff>
      <xdr:row>78</xdr:row>
      <xdr:rowOff>72137</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4782800" y="13116052"/>
          <a:ext cx="889000" cy="32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133350</xdr:rowOff>
    </xdr:from>
    <xdr:to>
      <xdr:col>78</xdr:col>
      <xdr:colOff>120650</xdr:colOff>
      <xdr:row>76</xdr:row>
      <xdr:rowOff>63500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73677</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143002</xdr:rowOff>
    </xdr:from>
    <xdr:to>
      <xdr:col>73</xdr:col>
      <xdr:colOff>180975</xdr:colOff>
      <xdr:row>78</xdr:row>
      <xdr:rowOff>72137</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3344652"/>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32765</xdr:rowOff>
    </xdr:from>
    <xdr:to>
      <xdr:col>74</xdr:col>
      <xdr:colOff>31750</xdr:colOff>
      <xdr:row>77</xdr:row>
      <xdr:rowOff>134365</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144542</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143002</xdr:rowOff>
    </xdr:from>
    <xdr:to>
      <xdr:col>69</xdr:col>
      <xdr:colOff>92075</xdr:colOff>
      <xdr:row>77</xdr:row>
      <xdr:rowOff>170435</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3344652"/>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46482</xdr:rowOff>
    </xdr:from>
    <xdr:to>
      <xdr:col>69</xdr:col>
      <xdr:colOff>142875</xdr:colOff>
      <xdr:row>77</xdr:row>
      <xdr:rowOff>148082</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158259</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5335</xdr:rowOff>
    </xdr:from>
    <xdr:to>
      <xdr:col>65</xdr:col>
      <xdr:colOff>53975</xdr:colOff>
      <xdr:row>77</xdr:row>
      <xdr:rowOff>106935</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117112</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140208</xdr:rowOff>
    </xdr:from>
    <xdr:to>
      <xdr:col>82</xdr:col>
      <xdr:colOff>158750</xdr:colOff>
      <xdr:row>77</xdr:row>
      <xdr:rowOff>70358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112285</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14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35052</xdr:rowOff>
    </xdr:from>
    <xdr:to>
      <xdr:col>78</xdr:col>
      <xdr:colOff>120650</xdr:colOff>
      <xdr:row>76</xdr:row>
      <xdr:rowOff>136652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121429</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151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21337</xdr:rowOff>
    </xdr:from>
    <xdr:to>
      <xdr:col>74</xdr:col>
      <xdr:colOff>31750</xdr:colOff>
      <xdr:row>78</xdr:row>
      <xdr:rowOff>122937</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107714</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92202</xdr:rowOff>
    </xdr:from>
    <xdr:to>
      <xdr:col>69</xdr:col>
      <xdr:colOff>142875</xdr:colOff>
      <xdr:row>78</xdr:row>
      <xdr:rowOff>22352</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7129</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119635</xdr:rowOff>
    </xdr:from>
    <xdr:to>
      <xdr:col>65</xdr:col>
      <xdr:colOff>53975</xdr:colOff>
      <xdr:row>78</xdr:row>
      <xdr:rowOff>49785</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34562</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熊本県芦北町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76060</xdr:rowOff>
    </xdr:from>
    <xdr:to>
      <xdr:col>29</xdr:col>
      <xdr:colOff>127000</xdr:colOff>
      <xdr:row>20</xdr:row>
      <xdr:rowOff>75108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81085"/>
          <a:ext cx="0" cy="13706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47185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23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75108</xdr:rowOff>
    </xdr:from>
    <xdr:to>
      <xdr:col>30</xdr:col>
      <xdr:colOff>25400</xdr:colOff>
      <xdr:row>20</xdr:row>
      <xdr:rowOff>75108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17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162437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76060</xdr:rowOff>
    </xdr:from>
    <xdr:to>
      <xdr:col>30</xdr:col>
      <xdr:colOff>25400</xdr:colOff>
      <xdr:row>12</xdr:row>
      <xdr:rowOff>76060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810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153962</xdr:rowOff>
    </xdr:from>
    <xdr:to>
      <xdr:col>29</xdr:col>
      <xdr:colOff>127000</xdr:colOff>
      <xdr:row>14</xdr:row>
      <xdr:rowOff>162801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2601887"/>
          <a:ext cx="647700" cy="88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129227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200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157150</xdr:rowOff>
    </xdr:from>
    <xdr:to>
      <xdr:col>29</xdr:col>
      <xdr:colOff>177800</xdr:colOff>
      <xdr:row>17</xdr:row>
      <xdr:rowOff>87300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7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144399</xdr:rowOff>
    </xdr:from>
    <xdr:to>
      <xdr:col>26</xdr:col>
      <xdr:colOff>50800</xdr:colOff>
      <xdr:row>14</xdr:row>
      <xdr:rowOff>153962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592324"/>
          <a:ext cx="698500" cy="95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4305</xdr:rowOff>
    </xdr:from>
    <xdr:to>
      <xdr:col>26</xdr:col>
      <xdr:colOff>101600</xdr:colOff>
      <xdr:row>17</xdr:row>
      <xdr:rowOff>105905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90682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5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144399</xdr:rowOff>
    </xdr:from>
    <xdr:to>
      <xdr:col>22</xdr:col>
      <xdr:colOff>114300</xdr:colOff>
      <xdr:row>15</xdr:row>
      <xdr:rowOff>161366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592324"/>
          <a:ext cx="698500" cy="1884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16662</xdr:rowOff>
    </xdr:from>
    <xdr:to>
      <xdr:col>22</xdr:col>
      <xdr:colOff>165100</xdr:colOff>
      <xdr:row>17</xdr:row>
      <xdr:rowOff>118262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103039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6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161366</xdr:rowOff>
    </xdr:from>
    <xdr:to>
      <xdr:col>18</xdr:col>
      <xdr:colOff>177800</xdr:colOff>
      <xdr:row>16</xdr:row>
      <xdr:rowOff>32385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80741"/>
          <a:ext cx="698500" cy="424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7125</xdr:rowOff>
    </xdr:from>
    <xdr:to>
      <xdr:col>19</xdr:col>
      <xdr:colOff>38100</xdr:colOff>
      <xdr:row>17</xdr:row>
      <xdr:rowOff>108725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93502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30036</xdr:rowOff>
    </xdr:from>
    <xdr:to>
      <xdr:col>15</xdr:col>
      <xdr:colOff>101600</xdr:colOff>
      <xdr:row>17</xdr:row>
      <xdr:rowOff>131636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92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116413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7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112001</xdr:rowOff>
    </xdr:from>
    <xdr:to>
      <xdr:col>29</xdr:col>
      <xdr:colOff>177800</xdr:colOff>
      <xdr:row>15</xdr:row>
      <xdr:rowOff>42151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59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128528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05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103162</xdr:rowOff>
    </xdr:from>
    <xdr:to>
      <xdr:col>26</xdr:col>
      <xdr:colOff>101600</xdr:colOff>
      <xdr:row>15</xdr:row>
      <xdr:rowOff>33312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510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43489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19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93599</xdr:rowOff>
    </xdr:from>
    <xdr:to>
      <xdr:col>22</xdr:col>
      <xdr:colOff>165100</xdr:colOff>
      <xdr:row>15</xdr:row>
      <xdr:rowOff>23749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541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33926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10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110566</xdr:rowOff>
    </xdr:from>
    <xdr:to>
      <xdr:col>19</xdr:col>
      <xdr:colOff>38100</xdr:colOff>
      <xdr:row>16</xdr:row>
      <xdr:rowOff>40716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29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50893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98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153035</xdr:rowOff>
    </xdr:from>
    <xdr:to>
      <xdr:col>15</xdr:col>
      <xdr:colOff>101600</xdr:colOff>
      <xdr:row>16</xdr:row>
      <xdr:rowOff>83185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724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93362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4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88001</xdr:rowOff>
    </xdr:from>
    <xdr:to>
      <xdr:col>29</xdr:col>
      <xdr:colOff>127000</xdr:colOff>
      <xdr:row>38</xdr:row>
      <xdr:rowOff>77028</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55451"/>
          <a:ext cx="0" cy="11891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49105</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77028</xdr:rowOff>
    </xdr:from>
    <xdr:to>
      <xdr:col>30</xdr:col>
      <xdr:colOff>25400</xdr:colOff>
      <xdr:row>38</xdr:row>
      <xdr:rowOff>77028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446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174378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9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88001</xdr:rowOff>
    </xdr:from>
    <xdr:to>
      <xdr:col>30</xdr:col>
      <xdr:colOff>25400</xdr:colOff>
      <xdr:row>34</xdr:row>
      <xdr:rowOff>88001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554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125468</xdr:rowOff>
    </xdr:from>
    <xdr:to>
      <xdr:col>29</xdr:col>
      <xdr:colOff>127000</xdr:colOff>
      <xdr:row>36</xdr:row>
      <xdr:rowOff>147391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7078718"/>
          <a:ext cx="647700" cy="219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182590</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92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337513</xdr:rowOff>
    </xdr:from>
    <xdr:to>
      <xdr:col>29</xdr:col>
      <xdr:colOff>177800</xdr:colOff>
      <xdr:row>36</xdr:row>
      <xdr:rowOff>96213</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47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147391</xdr:rowOff>
    </xdr:from>
    <xdr:to>
      <xdr:col>26</xdr:col>
      <xdr:colOff>50800</xdr:colOff>
      <xdr:row>37</xdr:row>
      <xdr:rowOff>30073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7100641"/>
          <a:ext cx="698500" cy="54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23325</xdr:rowOff>
    </xdr:from>
    <xdr:to>
      <xdr:col>26</xdr:col>
      <xdr:colOff>101600</xdr:colOff>
      <xdr:row>36</xdr:row>
      <xdr:rowOff>124925</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76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135102</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745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30073</xdr:rowOff>
    </xdr:from>
    <xdr:to>
      <xdr:col>22</xdr:col>
      <xdr:colOff>114300</xdr:colOff>
      <xdr:row>37</xdr:row>
      <xdr:rowOff>68067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7154773"/>
          <a:ext cx="698500" cy="379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49111</xdr:rowOff>
    </xdr:from>
    <xdr:to>
      <xdr:col>22</xdr:col>
      <xdr:colOff>165100</xdr:colOff>
      <xdr:row>36</xdr:row>
      <xdr:rowOff>150711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70023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160888</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71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68067</xdr:rowOff>
    </xdr:from>
    <xdr:to>
      <xdr:col>18</xdr:col>
      <xdr:colOff>177800</xdr:colOff>
      <xdr:row>37</xdr:row>
      <xdr:rowOff>103569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7192767"/>
          <a:ext cx="698500" cy="355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30343</xdr:rowOff>
    </xdr:from>
    <xdr:to>
      <xdr:col>19</xdr:col>
      <xdr:colOff>38100</xdr:colOff>
      <xdr:row>36</xdr:row>
      <xdr:rowOff>131943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83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142120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5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27760</xdr:rowOff>
    </xdr:from>
    <xdr:to>
      <xdr:col>15</xdr:col>
      <xdr:colOff>101600</xdr:colOff>
      <xdr:row>36</xdr:row>
      <xdr:rowOff>129360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81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139537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74668</xdr:rowOff>
    </xdr:from>
    <xdr:to>
      <xdr:col>29</xdr:col>
      <xdr:colOff>177800</xdr:colOff>
      <xdr:row>37</xdr:row>
      <xdr:rowOff>4818</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0279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46745</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999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96591</xdr:rowOff>
    </xdr:from>
    <xdr:to>
      <xdr:col>26</xdr:col>
      <xdr:colOff>101600</xdr:colOff>
      <xdr:row>37</xdr:row>
      <xdr:rowOff>26741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049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11518</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136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150723</xdr:rowOff>
    </xdr:from>
    <xdr:to>
      <xdr:col>22</xdr:col>
      <xdr:colOff>165100</xdr:colOff>
      <xdr:row>37</xdr:row>
      <xdr:rowOff>80873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1039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65650</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190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17267</xdr:rowOff>
    </xdr:from>
    <xdr:to>
      <xdr:col>19</xdr:col>
      <xdr:colOff>38100</xdr:colOff>
      <xdr:row>37</xdr:row>
      <xdr:rowOff>118867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1419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103644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228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52769</xdr:rowOff>
    </xdr:from>
    <xdr:to>
      <xdr:col>15</xdr:col>
      <xdr:colOff>101600</xdr:colOff>
      <xdr:row>37</xdr:row>
      <xdr:rowOff>154369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1774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139146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263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熊本県芦北町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15,724
15,671
234.01
14,918,273
14,097,790
773,445
6,378,184
13,281,028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a:extLst>
            <a:ext uri="{FF2B5EF4-FFF2-40B4-BE49-F238E27FC236}">
              <a16:creationId xmlns:a16="http://schemas.microsoft.com/office/drawing/2014/main" id="{00000000-0008-0000-0600-00003A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a:extLst>
            <a:ext uri="{FF2B5EF4-FFF2-40B4-BE49-F238E27FC236}">
              <a16:creationId xmlns:a16="http://schemas.microsoft.com/office/drawing/2014/main" id="{00000000-0008-0000-06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114083</xdr:rowOff>
    </xdr:from>
    <xdr:to>
      <xdr:col>24</xdr:col>
      <xdr:colOff>62865</xdr:colOff>
      <xdr:row>38</xdr:row>
      <xdr:rowOff>128856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4633595" y="5257583"/>
          <a:ext cx="1270" cy="1386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132683</xdr:rowOff>
    </xdr:from>
    <xdr:ext cx="534377" cy="259045"/>
    <xdr:sp macro="" textlink="">
      <xdr:nvSpPr>
        <xdr:cNvPr id="61" name="人件費最小値テキスト">
          <a:extLst>
            <a:ext uri="{FF2B5EF4-FFF2-40B4-BE49-F238E27FC236}">
              <a16:creationId xmlns:a16="http://schemas.microsoft.com/office/drawing/2014/main" id="{00000000-0008-0000-0600-00003D000000}"/>
            </a:ext>
          </a:extLst>
        </xdr:cNvPr>
        <xdr:cNvSpPr txBox="1"/>
      </xdr:nvSpPr>
      <xdr:spPr>
        <a:xfrm>
          <a:off x="4686300" y="664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128856</xdr:rowOff>
    </xdr:from>
    <xdr:to>
      <xdr:col>24</xdr:col>
      <xdr:colOff>152400</xdr:colOff>
      <xdr:row>38</xdr:row>
      <xdr:rowOff>128856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6643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60760</xdr:rowOff>
    </xdr:from>
    <xdr:ext cx="599010" cy="259045"/>
    <xdr:sp macro="" textlink="">
      <xdr:nvSpPr>
        <xdr:cNvPr id="63" name="人件費最大値テキスト">
          <a:extLst>
            <a:ext uri="{FF2B5EF4-FFF2-40B4-BE49-F238E27FC236}">
              <a16:creationId xmlns:a16="http://schemas.microsoft.com/office/drawing/2014/main" id="{00000000-0008-0000-0600-00003F000000}"/>
            </a:ext>
          </a:extLst>
        </xdr:cNvPr>
        <xdr:cNvSpPr txBox="1"/>
      </xdr:nvSpPr>
      <xdr:spPr>
        <a:xfrm>
          <a:off x="4686300" y="503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114083</xdr:rowOff>
    </xdr:from>
    <xdr:to>
      <xdr:col>24</xdr:col>
      <xdr:colOff>152400</xdr:colOff>
      <xdr:row>30</xdr:row>
      <xdr:rowOff>114083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4546600" y="525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157702</xdr:rowOff>
    </xdr:from>
    <xdr:to>
      <xdr:col>24</xdr:col>
      <xdr:colOff>63500</xdr:colOff>
      <xdr:row>33</xdr:row>
      <xdr:rowOff>169532</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3797300" y="5815552"/>
          <a:ext cx="838200" cy="1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10306</xdr:rowOff>
    </xdr:from>
    <xdr:ext cx="534377" cy="259045"/>
    <xdr:sp macro="" textlink="">
      <xdr:nvSpPr>
        <xdr:cNvPr id="66" name="人件費平均値テキスト">
          <a:extLst>
            <a:ext uri="{FF2B5EF4-FFF2-40B4-BE49-F238E27FC236}">
              <a16:creationId xmlns:a16="http://schemas.microsoft.com/office/drawing/2014/main" id="{00000000-0008-0000-0600-000042000000}"/>
            </a:ext>
          </a:extLst>
        </xdr:cNvPr>
        <xdr:cNvSpPr txBox="1"/>
      </xdr:nvSpPr>
      <xdr:spPr>
        <a:xfrm>
          <a:off x="4686300" y="60110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31879</xdr:rowOff>
    </xdr:from>
    <xdr:to>
      <xdr:col>24</xdr:col>
      <xdr:colOff>114300</xdr:colOff>
      <xdr:row>35</xdr:row>
      <xdr:rowOff>133479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4584700" y="603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162703</xdr:rowOff>
    </xdr:from>
    <xdr:to>
      <xdr:col>19</xdr:col>
      <xdr:colOff>177800</xdr:colOff>
      <xdr:row>33</xdr:row>
      <xdr:rowOff>169532</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2908300" y="5820553"/>
          <a:ext cx="889000" cy="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33179</xdr:rowOff>
    </xdr:from>
    <xdr:to>
      <xdr:col>20</xdr:col>
      <xdr:colOff>38100</xdr:colOff>
      <xdr:row>35</xdr:row>
      <xdr:rowOff>134779</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3746500" y="60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125906</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3530111" y="612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162703</xdr:rowOff>
    </xdr:from>
    <xdr:to>
      <xdr:col>15</xdr:col>
      <xdr:colOff>50800</xdr:colOff>
      <xdr:row>34</xdr:row>
      <xdr:rowOff>23900</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2019300" y="5820553"/>
          <a:ext cx="889000" cy="3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54567</xdr:rowOff>
    </xdr:from>
    <xdr:to>
      <xdr:col>15</xdr:col>
      <xdr:colOff>101600</xdr:colOff>
      <xdr:row>35</xdr:row>
      <xdr:rowOff>156167</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2857500" y="605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147294</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641111" y="614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23900</xdr:rowOff>
    </xdr:from>
    <xdr:to>
      <xdr:col>10</xdr:col>
      <xdr:colOff>114300</xdr:colOff>
      <xdr:row>34</xdr:row>
      <xdr:rowOff>55690</xdr:rowOff>
    </xdr:to>
    <xdr:cxnSp macro="">
      <xdr:nvCxnSpPr>
        <xdr:cNvPr id="74" name="直線コネクタ 73">
          <a:extLst>
            <a:ext uri="{FF2B5EF4-FFF2-40B4-BE49-F238E27FC236}">
              <a16:creationId xmlns:a16="http://schemas.microsoft.com/office/drawing/2014/main" id="{00000000-0008-0000-0600-00004A000000}"/>
            </a:ext>
          </a:extLst>
        </xdr:cNvPr>
        <xdr:cNvCxnSpPr/>
      </xdr:nvCxnSpPr>
      <xdr:spPr>
        <a:xfrm flipV="1">
          <a:off x="1130300" y="5853200"/>
          <a:ext cx="889000" cy="3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8790</xdr:rowOff>
    </xdr:from>
    <xdr:to>
      <xdr:col>10</xdr:col>
      <xdr:colOff>165100</xdr:colOff>
      <xdr:row>36</xdr:row>
      <xdr:rowOff>110390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968500" y="618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101517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752111" y="627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24349</xdr:rowOff>
    </xdr:from>
    <xdr:to>
      <xdr:col>6</xdr:col>
      <xdr:colOff>38100</xdr:colOff>
      <xdr:row>36</xdr:row>
      <xdr:rowOff>125949</xdr:rowOff>
    </xdr:to>
    <xdr:sp macro="" textlink="">
      <xdr:nvSpPr>
        <xdr:cNvPr id="77" name="フローチャート: 判断 76">
          <a:extLst>
            <a:ext uri="{FF2B5EF4-FFF2-40B4-BE49-F238E27FC236}">
              <a16:creationId xmlns:a16="http://schemas.microsoft.com/office/drawing/2014/main" id="{00000000-0008-0000-0600-00004D000000}"/>
            </a:ext>
          </a:extLst>
        </xdr:cNvPr>
        <xdr:cNvSpPr/>
      </xdr:nvSpPr>
      <xdr:spPr>
        <a:xfrm>
          <a:off x="1079500" y="619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117076</xdr:rowOff>
    </xdr:from>
    <xdr:ext cx="534377"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863111" y="628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106902</xdr:rowOff>
    </xdr:from>
    <xdr:to>
      <xdr:col>24</xdr:col>
      <xdr:colOff>114300</xdr:colOff>
      <xdr:row>34</xdr:row>
      <xdr:rowOff>37052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4584700" y="576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129779</xdr:rowOff>
    </xdr:from>
    <xdr:ext cx="599010" cy="259045"/>
    <xdr:sp macro="" textlink="">
      <xdr:nvSpPr>
        <xdr:cNvPr id="85" name="人件費該当値テキスト">
          <a:extLst>
            <a:ext uri="{FF2B5EF4-FFF2-40B4-BE49-F238E27FC236}">
              <a16:creationId xmlns:a16="http://schemas.microsoft.com/office/drawing/2014/main" id="{00000000-0008-0000-0600-000055000000}"/>
            </a:ext>
          </a:extLst>
        </xdr:cNvPr>
        <xdr:cNvSpPr txBox="1"/>
      </xdr:nvSpPr>
      <xdr:spPr>
        <a:xfrm>
          <a:off x="4686300" y="5616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118732</xdr:rowOff>
    </xdr:from>
    <xdr:to>
      <xdr:col>20</xdr:col>
      <xdr:colOff>38100</xdr:colOff>
      <xdr:row>34</xdr:row>
      <xdr:rowOff>48882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3746500" y="577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65409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3497795" y="5551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111903</xdr:rowOff>
    </xdr:from>
    <xdr:to>
      <xdr:col>15</xdr:col>
      <xdr:colOff>101600</xdr:colOff>
      <xdr:row>34</xdr:row>
      <xdr:rowOff>42053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2857500" y="576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58580</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2608795" y="5544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144550</xdr:rowOff>
    </xdr:from>
    <xdr:to>
      <xdr:col>10</xdr:col>
      <xdr:colOff>165100</xdr:colOff>
      <xdr:row>34</xdr:row>
      <xdr:rowOff>74700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968500" y="58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91227</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1719795" y="5577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4890</xdr:rowOff>
    </xdr:from>
    <xdr:to>
      <xdr:col>6</xdr:col>
      <xdr:colOff>38100</xdr:colOff>
      <xdr:row>34</xdr:row>
      <xdr:rowOff>106490</xdr:rowOff>
    </xdr:to>
    <xdr:sp macro="" textlink="">
      <xdr:nvSpPr>
        <xdr:cNvPr id="92" name="楕円 91">
          <a:extLst>
            <a:ext uri="{FF2B5EF4-FFF2-40B4-BE49-F238E27FC236}">
              <a16:creationId xmlns:a16="http://schemas.microsoft.com/office/drawing/2014/main" id="{00000000-0008-0000-0600-00005C000000}"/>
            </a:ext>
          </a:extLst>
        </xdr:cNvPr>
        <xdr:cNvSpPr/>
      </xdr:nvSpPr>
      <xdr:spPr>
        <a:xfrm>
          <a:off x="1079500" y="583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123017</xdr:rowOff>
    </xdr:from>
    <xdr:ext cx="599010" cy="259045"/>
    <xdr:sp macro="" textlink="">
      <xdr:nvSpPr>
        <xdr:cNvPr id="93" name="テキスト ボックス 92">
          <a:extLst>
            <a:ext uri="{FF2B5EF4-FFF2-40B4-BE49-F238E27FC236}">
              <a16:creationId xmlns:a16="http://schemas.microsoft.com/office/drawing/2014/main" id="{00000000-0008-0000-0600-00005D000000}"/>
            </a:ext>
          </a:extLst>
        </xdr:cNvPr>
        <xdr:cNvSpPr txBox="1"/>
      </xdr:nvSpPr>
      <xdr:spPr>
        <a:xfrm>
          <a:off x="830795" y="5609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6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6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74537</xdr:rowOff>
    </xdr:from>
    <xdr:to>
      <xdr:col>24</xdr:col>
      <xdr:colOff>62865</xdr:colOff>
      <xdr:row>59</xdr:row>
      <xdr:rowOff>92101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818487"/>
          <a:ext cx="1270" cy="138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95928</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21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92101</xdr:rowOff>
    </xdr:from>
    <xdr:to>
      <xdr:col>24</xdr:col>
      <xdr:colOff>152400</xdr:colOff>
      <xdr:row>59</xdr:row>
      <xdr:rowOff>92101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207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21214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59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74537</xdr:rowOff>
    </xdr:from>
    <xdr:to>
      <xdr:col>24</xdr:col>
      <xdr:colOff>152400</xdr:colOff>
      <xdr:row>51</xdr:row>
      <xdr:rowOff>74537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818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110782</xdr:rowOff>
    </xdr:from>
    <xdr:to>
      <xdr:col>24</xdr:col>
      <xdr:colOff>63500</xdr:colOff>
      <xdr:row>56</xdr:row>
      <xdr:rowOff>118364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540532"/>
          <a:ext cx="838200" cy="17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16756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617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38329</xdr:rowOff>
    </xdr:from>
    <xdr:to>
      <xdr:col>24</xdr:col>
      <xdr:colOff>114300</xdr:colOff>
      <xdr:row>56</xdr:row>
      <xdr:rowOff>139929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3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5600</xdr:rowOff>
    </xdr:from>
    <xdr:to>
      <xdr:col>19</xdr:col>
      <xdr:colOff>177800</xdr:colOff>
      <xdr:row>56</xdr:row>
      <xdr:rowOff>118364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606800"/>
          <a:ext cx="889000" cy="11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138659</xdr:rowOff>
    </xdr:from>
    <xdr:to>
      <xdr:col>20</xdr:col>
      <xdr:colOff>38100</xdr:colOff>
      <xdr:row>57</xdr:row>
      <xdr:rowOff>68809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73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59936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83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5600</xdr:rowOff>
    </xdr:from>
    <xdr:to>
      <xdr:col>15</xdr:col>
      <xdr:colOff>50800</xdr:colOff>
      <xdr:row>57</xdr:row>
      <xdr:rowOff>89839</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606800"/>
          <a:ext cx="889000" cy="25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36093</xdr:rowOff>
    </xdr:from>
    <xdr:to>
      <xdr:col>15</xdr:col>
      <xdr:colOff>101600</xdr:colOff>
      <xdr:row>57</xdr:row>
      <xdr:rowOff>137693</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80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128820</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90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89839</xdr:rowOff>
    </xdr:from>
    <xdr:to>
      <xdr:col>10</xdr:col>
      <xdr:colOff>114300</xdr:colOff>
      <xdr:row>58</xdr:row>
      <xdr:rowOff>26327</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862489"/>
          <a:ext cx="889000" cy="107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74066</xdr:rowOff>
    </xdr:from>
    <xdr:to>
      <xdr:col>10</xdr:col>
      <xdr:colOff>165100</xdr:colOff>
      <xdr:row>58</xdr:row>
      <xdr:rowOff>4216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84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166793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93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109030</xdr:rowOff>
    </xdr:from>
    <xdr:to>
      <xdr:col>6</xdr:col>
      <xdr:colOff>38100</xdr:colOff>
      <xdr:row>57</xdr:row>
      <xdr:rowOff>39180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1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55707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48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59982</xdr:rowOff>
    </xdr:from>
    <xdr:to>
      <xdr:col>24</xdr:col>
      <xdr:colOff>114300</xdr:colOff>
      <xdr:row>55</xdr:row>
      <xdr:rowOff>161582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48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82859</xdr:rowOff>
    </xdr:from>
    <xdr:ext cx="599010"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341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67564</xdr:rowOff>
    </xdr:from>
    <xdr:to>
      <xdr:col>20</xdr:col>
      <xdr:colOff>38100</xdr:colOff>
      <xdr:row>56</xdr:row>
      <xdr:rowOff>169164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66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14241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44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126250</xdr:rowOff>
    </xdr:from>
    <xdr:to>
      <xdr:col>15</xdr:col>
      <xdr:colOff>101600</xdr:colOff>
      <xdr:row>56</xdr:row>
      <xdr:rowOff>56400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55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72927</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08795" y="9331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39039</xdr:rowOff>
    </xdr:from>
    <xdr:to>
      <xdr:col>10</xdr:col>
      <xdr:colOff>165100</xdr:colOff>
      <xdr:row>57</xdr:row>
      <xdr:rowOff>140639</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81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157166</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58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146977</xdr:rowOff>
    </xdr:from>
    <xdr:to>
      <xdr:col>6</xdr:col>
      <xdr:colOff>38100</xdr:colOff>
      <xdr:row>58</xdr:row>
      <xdr:rowOff>77127</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91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68254</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1001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70640</xdr:rowOff>
    </xdr:from>
    <xdr:to>
      <xdr:col>24</xdr:col>
      <xdr:colOff>62865</xdr:colOff>
      <xdr:row>78</xdr:row>
      <xdr:rowOff>138488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43590"/>
          <a:ext cx="1270" cy="126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142315</xdr:rowOff>
    </xdr:from>
    <xdr:ext cx="313932"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154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138488</xdr:rowOff>
    </xdr:from>
    <xdr:to>
      <xdr:col>24</xdr:col>
      <xdr:colOff>152400</xdr:colOff>
      <xdr:row>78</xdr:row>
      <xdr:rowOff>138488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1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17317</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1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70640</xdr:rowOff>
    </xdr:from>
    <xdr:to>
      <xdr:col>24</xdr:col>
      <xdr:colOff>152400</xdr:colOff>
      <xdr:row>71</xdr:row>
      <xdr:rowOff>70640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4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12621</xdr:rowOff>
    </xdr:from>
    <xdr:to>
      <xdr:col>24</xdr:col>
      <xdr:colOff>63500</xdr:colOff>
      <xdr:row>78</xdr:row>
      <xdr:rowOff>47025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385721"/>
          <a:ext cx="838200" cy="3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87957</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18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65080</xdr:rowOff>
    </xdr:from>
    <xdr:to>
      <xdr:col>24</xdr:col>
      <xdr:colOff>114300</xdr:colOff>
      <xdr:row>77</xdr:row>
      <xdr:rowOff>166680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31527</xdr:rowOff>
    </xdr:from>
    <xdr:to>
      <xdr:col>19</xdr:col>
      <xdr:colOff>177800</xdr:colOff>
      <xdr:row>78</xdr:row>
      <xdr:rowOff>47025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404627"/>
          <a:ext cx="889000" cy="15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63571</xdr:rowOff>
    </xdr:from>
    <xdr:to>
      <xdr:col>20</xdr:col>
      <xdr:colOff>38100</xdr:colOff>
      <xdr:row>77</xdr:row>
      <xdr:rowOff>165171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10248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31527</xdr:rowOff>
    </xdr:from>
    <xdr:to>
      <xdr:col>15</xdr:col>
      <xdr:colOff>50800</xdr:colOff>
      <xdr:row>78</xdr:row>
      <xdr:rowOff>66731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404627"/>
          <a:ext cx="88900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76716</xdr:rowOff>
    </xdr:from>
    <xdr:to>
      <xdr:col>15</xdr:col>
      <xdr:colOff>101600</xdr:colOff>
      <xdr:row>78</xdr:row>
      <xdr:rowOff>6866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23393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36190</xdr:rowOff>
    </xdr:from>
    <xdr:to>
      <xdr:col>10</xdr:col>
      <xdr:colOff>114300</xdr:colOff>
      <xdr:row>78</xdr:row>
      <xdr:rowOff>66731</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409290"/>
          <a:ext cx="889000" cy="3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113178</xdr:rowOff>
    </xdr:from>
    <xdr:to>
      <xdr:col>10</xdr:col>
      <xdr:colOff>165100</xdr:colOff>
      <xdr:row>78</xdr:row>
      <xdr:rowOff>43328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59855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9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119555</xdr:rowOff>
    </xdr:from>
    <xdr:to>
      <xdr:col>6</xdr:col>
      <xdr:colOff>38100</xdr:colOff>
      <xdr:row>78</xdr:row>
      <xdr:rowOff>49705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2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66232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09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133271</xdr:rowOff>
    </xdr:from>
    <xdr:to>
      <xdr:col>24</xdr:col>
      <xdr:colOff>114300</xdr:colOff>
      <xdr:row>78</xdr:row>
      <xdr:rowOff>63421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3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48198</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249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167675</xdr:rowOff>
    </xdr:from>
    <xdr:to>
      <xdr:col>20</xdr:col>
      <xdr:colOff>38100</xdr:colOff>
      <xdr:row>78</xdr:row>
      <xdr:rowOff>97825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6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88952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462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152177</xdr:rowOff>
    </xdr:from>
    <xdr:to>
      <xdr:col>15</xdr:col>
      <xdr:colOff>101600</xdr:colOff>
      <xdr:row>78</xdr:row>
      <xdr:rowOff>82327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35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73454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446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15931</xdr:rowOff>
    </xdr:from>
    <xdr:to>
      <xdr:col>10</xdr:col>
      <xdr:colOff>165100</xdr:colOff>
      <xdr:row>78</xdr:row>
      <xdr:rowOff>117531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38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108658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481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156840</xdr:rowOff>
    </xdr:from>
    <xdr:to>
      <xdr:col>6</xdr:col>
      <xdr:colOff>38100</xdr:colOff>
      <xdr:row>78</xdr:row>
      <xdr:rowOff>86990</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5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78117</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451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138418</xdr:rowOff>
    </xdr:from>
    <xdr:to>
      <xdr:col>24</xdr:col>
      <xdr:colOff>62865</xdr:colOff>
      <xdr:row>98</xdr:row>
      <xdr:rowOff>87846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68918"/>
          <a:ext cx="1270" cy="1321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91673</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9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87846</xdr:rowOff>
    </xdr:from>
    <xdr:to>
      <xdr:col>24</xdr:col>
      <xdr:colOff>152400</xdr:colOff>
      <xdr:row>98</xdr:row>
      <xdr:rowOff>87846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89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85095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44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138418</xdr:rowOff>
    </xdr:from>
    <xdr:to>
      <xdr:col>24</xdr:col>
      <xdr:colOff>152400</xdr:colOff>
      <xdr:row>90</xdr:row>
      <xdr:rowOff>138418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68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170599</xdr:rowOff>
    </xdr:from>
    <xdr:to>
      <xdr:col>24</xdr:col>
      <xdr:colOff>63500</xdr:colOff>
      <xdr:row>93</xdr:row>
      <xdr:rowOff>75540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3797300" y="15772549"/>
          <a:ext cx="838200" cy="24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114901</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2312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136474</xdr:rowOff>
    </xdr:from>
    <xdr:to>
      <xdr:col>24</xdr:col>
      <xdr:colOff>114300</xdr:colOff>
      <xdr:row>95</xdr:row>
      <xdr:rowOff>66624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25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170599</xdr:rowOff>
    </xdr:from>
    <xdr:to>
      <xdr:col>19</xdr:col>
      <xdr:colOff>177800</xdr:colOff>
      <xdr:row>93</xdr:row>
      <xdr:rowOff>123850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5772549"/>
          <a:ext cx="889000" cy="296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17030</xdr:rowOff>
    </xdr:from>
    <xdr:to>
      <xdr:col>20</xdr:col>
      <xdr:colOff>38100</xdr:colOff>
      <xdr:row>94</xdr:row>
      <xdr:rowOff>118630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109757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22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123850</xdr:rowOff>
    </xdr:from>
    <xdr:to>
      <xdr:col>15</xdr:col>
      <xdr:colOff>50800</xdr:colOff>
      <xdr:row>94</xdr:row>
      <xdr:rowOff>34950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068700"/>
          <a:ext cx="889000" cy="8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145059</xdr:rowOff>
    </xdr:from>
    <xdr:to>
      <xdr:col>15</xdr:col>
      <xdr:colOff>101600</xdr:colOff>
      <xdr:row>96</xdr:row>
      <xdr:rowOff>75209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43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66336</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52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34950</xdr:rowOff>
    </xdr:from>
    <xdr:to>
      <xdr:col>10</xdr:col>
      <xdr:colOff>114300</xdr:colOff>
      <xdr:row>94</xdr:row>
      <xdr:rowOff>104115</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151250"/>
          <a:ext cx="889000" cy="6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141833</xdr:rowOff>
    </xdr:from>
    <xdr:to>
      <xdr:col>10</xdr:col>
      <xdr:colOff>165100</xdr:colOff>
      <xdr:row>96</xdr:row>
      <xdr:rowOff>71983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429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63110</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52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4204</xdr:rowOff>
    </xdr:from>
    <xdr:to>
      <xdr:col>6</xdr:col>
      <xdr:colOff>38100</xdr:colOff>
      <xdr:row>96</xdr:row>
      <xdr:rowOff>105804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463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96931</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55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24740</xdr:rowOff>
    </xdr:from>
    <xdr:to>
      <xdr:col>24</xdr:col>
      <xdr:colOff>114300</xdr:colOff>
      <xdr:row>93</xdr:row>
      <xdr:rowOff>126340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596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47617</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821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119799</xdr:rowOff>
    </xdr:from>
    <xdr:to>
      <xdr:col>20</xdr:col>
      <xdr:colOff>38100</xdr:colOff>
      <xdr:row>92</xdr:row>
      <xdr:rowOff>49949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572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66476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496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73050</xdr:rowOff>
    </xdr:from>
    <xdr:to>
      <xdr:col>15</xdr:col>
      <xdr:colOff>101600</xdr:colOff>
      <xdr:row>94</xdr:row>
      <xdr:rowOff>3200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01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19727</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5793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155600</xdr:rowOff>
    </xdr:from>
    <xdr:to>
      <xdr:col>10</xdr:col>
      <xdr:colOff>165100</xdr:colOff>
      <xdr:row>94</xdr:row>
      <xdr:rowOff>85750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10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102277</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587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53315</xdr:rowOff>
    </xdr:from>
    <xdr:to>
      <xdr:col>6</xdr:col>
      <xdr:colOff>38100</xdr:colOff>
      <xdr:row>94</xdr:row>
      <xdr:rowOff>154915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16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171442</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5944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59073</xdr:rowOff>
    </xdr:from>
    <xdr:to>
      <xdr:col>54</xdr:col>
      <xdr:colOff>189865</xdr:colOff>
      <xdr:row>37</xdr:row>
      <xdr:rowOff>136170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545473"/>
          <a:ext cx="1270" cy="934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139998</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48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136170</xdr:rowOff>
    </xdr:from>
    <xdr:to>
      <xdr:col>55</xdr:col>
      <xdr:colOff>88900</xdr:colOff>
      <xdr:row>37</xdr:row>
      <xdr:rowOff>136170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47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5750</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32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59073</xdr:rowOff>
    </xdr:from>
    <xdr:to>
      <xdr:col>55</xdr:col>
      <xdr:colOff>88900</xdr:colOff>
      <xdr:row>32</xdr:row>
      <xdr:rowOff>59073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54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46564</xdr:rowOff>
    </xdr:from>
    <xdr:to>
      <xdr:col>55</xdr:col>
      <xdr:colOff>0</xdr:colOff>
      <xdr:row>36</xdr:row>
      <xdr:rowOff>13307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047314"/>
          <a:ext cx="838200" cy="138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139788</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40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161361</xdr:rowOff>
    </xdr:from>
    <xdr:to>
      <xdr:col>55</xdr:col>
      <xdr:colOff>50800</xdr:colOff>
      <xdr:row>36</xdr:row>
      <xdr:rowOff>91511</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16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135338</xdr:rowOff>
    </xdr:from>
    <xdr:to>
      <xdr:col>50</xdr:col>
      <xdr:colOff>114300</xdr:colOff>
      <xdr:row>35</xdr:row>
      <xdr:rowOff>46564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5621738"/>
          <a:ext cx="889000" cy="425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34589</xdr:rowOff>
    </xdr:from>
    <xdr:to>
      <xdr:col>50</xdr:col>
      <xdr:colOff>165100</xdr:colOff>
      <xdr:row>36</xdr:row>
      <xdr:rowOff>136189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127316</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29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135338</xdr:rowOff>
    </xdr:from>
    <xdr:to>
      <xdr:col>45</xdr:col>
      <xdr:colOff>177800</xdr:colOff>
      <xdr:row>36</xdr:row>
      <xdr:rowOff>109698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5621738"/>
          <a:ext cx="889000" cy="66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75673</xdr:rowOff>
    </xdr:from>
    <xdr:to>
      <xdr:col>46</xdr:col>
      <xdr:colOff>38100</xdr:colOff>
      <xdr:row>34</xdr:row>
      <xdr:rowOff>5823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168400</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5826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109698</xdr:rowOff>
    </xdr:from>
    <xdr:to>
      <xdr:col>41</xdr:col>
      <xdr:colOff>50800</xdr:colOff>
      <xdr:row>36</xdr:row>
      <xdr:rowOff>127003</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6281898"/>
          <a:ext cx="889000" cy="1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111111</xdr:rowOff>
    </xdr:from>
    <xdr:to>
      <xdr:col>41</xdr:col>
      <xdr:colOff>101600</xdr:colOff>
      <xdr:row>37</xdr:row>
      <xdr:rowOff>41261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32388</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37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112839</xdr:rowOff>
    </xdr:from>
    <xdr:to>
      <xdr:col>36</xdr:col>
      <xdr:colOff>165100</xdr:colOff>
      <xdr:row>37</xdr:row>
      <xdr:rowOff>42989</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28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34116</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37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133957</xdr:rowOff>
    </xdr:from>
    <xdr:to>
      <xdr:col>55</xdr:col>
      <xdr:colOff>50800</xdr:colOff>
      <xdr:row>36</xdr:row>
      <xdr:rowOff>64107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13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156834</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986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167214</xdr:rowOff>
    </xdr:from>
    <xdr:to>
      <xdr:col>50</xdr:col>
      <xdr:colOff>165100</xdr:colOff>
      <xdr:row>35</xdr:row>
      <xdr:rowOff>97364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599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113891</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577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84538</xdr:rowOff>
    </xdr:from>
    <xdr:to>
      <xdr:col>46</xdr:col>
      <xdr:colOff>38100</xdr:colOff>
      <xdr:row>33</xdr:row>
      <xdr:rowOff>14688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557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31215</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534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58898</xdr:rowOff>
    </xdr:from>
    <xdr:to>
      <xdr:col>41</xdr:col>
      <xdr:colOff>101600</xdr:colOff>
      <xdr:row>36</xdr:row>
      <xdr:rowOff>160498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23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5575</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00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76203</xdr:rowOff>
    </xdr:from>
    <xdr:to>
      <xdr:col>36</xdr:col>
      <xdr:colOff>165100</xdr:colOff>
      <xdr:row>37</xdr:row>
      <xdr:rowOff>6353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24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22880</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02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82497</xdr:rowOff>
    </xdr:from>
    <xdr:to>
      <xdr:col>54</xdr:col>
      <xdr:colOff>189865</xdr:colOff>
      <xdr:row>58</xdr:row>
      <xdr:rowOff>130708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654997"/>
          <a:ext cx="1270" cy="1419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134535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7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130708</xdr:rowOff>
    </xdr:from>
    <xdr:to>
      <xdr:col>55</xdr:col>
      <xdr:colOff>88900</xdr:colOff>
      <xdr:row>58</xdr:row>
      <xdr:rowOff>130708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74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29174</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30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82497</xdr:rowOff>
    </xdr:from>
    <xdr:to>
      <xdr:col>55</xdr:col>
      <xdr:colOff>88900</xdr:colOff>
      <xdr:row>50</xdr:row>
      <xdr:rowOff>82497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654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25522</xdr:rowOff>
    </xdr:from>
    <xdr:to>
      <xdr:col>55</xdr:col>
      <xdr:colOff>0</xdr:colOff>
      <xdr:row>55</xdr:row>
      <xdr:rowOff>165653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112372"/>
          <a:ext cx="838200" cy="48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151292</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5810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1415</xdr:rowOff>
    </xdr:from>
    <xdr:to>
      <xdr:col>55</xdr:col>
      <xdr:colOff>50800</xdr:colOff>
      <xdr:row>56</xdr:row>
      <xdr:rowOff>103015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6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444</xdr:rowOff>
    </xdr:from>
    <xdr:to>
      <xdr:col>50</xdr:col>
      <xdr:colOff>114300</xdr:colOff>
      <xdr:row>55</xdr:row>
      <xdr:rowOff>165653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258744"/>
          <a:ext cx="889000" cy="336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97183</xdr:rowOff>
    </xdr:from>
    <xdr:to>
      <xdr:col>50</xdr:col>
      <xdr:colOff>165100</xdr:colOff>
      <xdr:row>56</xdr:row>
      <xdr:rowOff>27333</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52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43860</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30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444</xdr:rowOff>
    </xdr:from>
    <xdr:to>
      <xdr:col>45</xdr:col>
      <xdr:colOff>177800</xdr:colOff>
      <xdr:row>54</xdr:row>
      <xdr:rowOff>70541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258744"/>
          <a:ext cx="889000" cy="7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117491</xdr:rowOff>
    </xdr:from>
    <xdr:to>
      <xdr:col>46</xdr:col>
      <xdr:colOff>38100</xdr:colOff>
      <xdr:row>55</xdr:row>
      <xdr:rowOff>47641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37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38768</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46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70541</xdr:rowOff>
    </xdr:from>
    <xdr:to>
      <xdr:col>41</xdr:col>
      <xdr:colOff>50800</xdr:colOff>
      <xdr:row>55</xdr:row>
      <xdr:rowOff>94681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328841"/>
          <a:ext cx="889000" cy="19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12974</xdr:rowOff>
    </xdr:from>
    <xdr:to>
      <xdr:col>41</xdr:col>
      <xdr:colOff>101600</xdr:colOff>
      <xdr:row>55</xdr:row>
      <xdr:rowOff>114574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44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105701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535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119570</xdr:rowOff>
    </xdr:from>
    <xdr:to>
      <xdr:col>36</xdr:col>
      <xdr:colOff>165100</xdr:colOff>
      <xdr:row>56</xdr:row>
      <xdr:rowOff>49720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40847</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64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146172</xdr:rowOff>
    </xdr:from>
    <xdr:to>
      <xdr:col>55</xdr:col>
      <xdr:colOff>50800</xdr:colOff>
      <xdr:row>53</xdr:row>
      <xdr:rowOff>76322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06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169049</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8912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114853</xdr:rowOff>
    </xdr:from>
    <xdr:to>
      <xdr:col>50</xdr:col>
      <xdr:colOff>165100</xdr:colOff>
      <xdr:row>56</xdr:row>
      <xdr:rowOff>45003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54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36130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63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121094</xdr:rowOff>
    </xdr:from>
    <xdr:to>
      <xdr:col>46</xdr:col>
      <xdr:colOff>38100</xdr:colOff>
      <xdr:row>54</xdr:row>
      <xdr:rowOff>51244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20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67771</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898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19741</xdr:rowOff>
    </xdr:from>
    <xdr:to>
      <xdr:col>41</xdr:col>
      <xdr:colOff>101600</xdr:colOff>
      <xdr:row>54</xdr:row>
      <xdr:rowOff>121341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27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137868</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9053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43881</xdr:rowOff>
    </xdr:from>
    <xdr:to>
      <xdr:col>36</xdr:col>
      <xdr:colOff>165100</xdr:colOff>
      <xdr:row>55</xdr:row>
      <xdr:rowOff>145481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47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162008</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24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141491</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1971541"/>
          <a:ext cx="1270" cy="1617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88168</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74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141491</xdr:rowOff>
    </xdr:from>
    <xdr:to>
      <xdr:col>55</xdr:col>
      <xdr:colOff>88900</xdr:colOff>
      <xdr:row>69</xdr:row>
      <xdr:rowOff>141491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197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56147</xdr:rowOff>
    </xdr:from>
    <xdr:to>
      <xdr:col>55</xdr:col>
      <xdr:colOff>0</xdr:colOff>
      <xdr:row>77</xdr:row>
      <xdr:rowOff>70338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2743447"/>
          <a:ext cx="838200" cy="528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48486</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501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70059</xdr:rowOff>
    </xdr:from>
    <xdr:to>
      <xdr:col>55</xdr:col>
      <xdr:colOff>50800</xdr:colOff>
      <xdr:row>78</xdr:row>
      <xdr:rowOff>209</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7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103353</xdr:rowOff>
    </xdr:from>
    <xdr:to>
      <xdr:col>50</xdr:col>
      <xdr:colOff>114300</xdr:colOff>
      <xdr:row>77</xdr:row>
      <xdr:rowOff>70338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2447753"/>
          <a:ext cx="889000" cy="824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163043</xdr:rowOff>
    </xdr:from>
    <xdr:to>
      <xdr:col>50</xdr:col>
      <xdr:colOff>165100</xdr:colOff>
      <xdr:row>77</xdr:row>
      <xdr:rowOff>93193</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19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109720</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29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103353</xdr:rowOff>
    </xdr:from>
    <xdr:to>
      <xdr:col>45</xdr:col>
      <xdr:colOff>177800</xdr:colOff>
      <xdr:row>73</xdr:row>
      <xdr:rowOff>38735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2447753"/>
          <a:ext cx="889000" cy="106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110198</xdr:rowOff>
    </xdr:from>
    <xdr:to>
      <xdr:col>46</xdr:col>
      <xdr:colOff>38100</xdr:colOff>
      <xdr:row>76</xdr:row>
      <xdr:rowOff>40348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29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31475</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06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38735</xdr:rowOff>
    </xdr:from>
    <xdr:to>
      <xdr:col>41</xdr:col>
      <xdr:colOff>50800</xdr:colOff>
      <xdr:row>76</xdr:row>
      <xdr:rowOff>118650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2554585"/>
          <a:ext cx="889000" cy="59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92386</xdr:rowOff>
    </xdr:from>
    <xdr:to>
      <xdr:col>41</xdr:col>
      <xdr:colOff>101600</xdr:colOff>
      <xdr:row>76</xdr:row>
      <xdr:rowOff>22535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29511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13664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04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97129</xdr:rowOff>
    </xdr:from>
    <xdr:to>
      <xdr:col>36</xdr:col>
      <xdr:colOff>165100</xdr:colOff>
      <xdr:row>77</xdr:row>
      <xdr:rowOff>27279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127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18406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22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5347</xdr:rowOff>
    </xdr:from>
    <xdr:to>
      <xdr:col>55</xdr:col>
      <xdr:colOff>50800</xdr:colOff>
      <xdr:row>74</xdr:row>
      <xdr:rowOff>106947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269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28224</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254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19538</xdr:rowOff>
    </xdr:from>
    <xdr:to>
      <xdr:col>50</xdr:col>
      <xdr:colOff>165100</xdr:colOff>
      <xdr:row>77</xdr:row>
      <xdr:rowOff>121138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22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112265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3313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52553</xdr:rowOff>
    </xdr:from>
    <xdr:to>
      <xdr:col>46</xdr:col>
      <xdr:colOff>38100</xdr:colOff>
      <xdr:row>72</xdr:row>
      <xdr:rowOff>154153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239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170680</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2172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159385</xdr:rowOff>
    </xdr:from>
    <xdr:to>
      <xdr:col>41</xdr:col>
      <xdr:colOff>101600</xdr:colOff>
      <xdr:row>73</xdr:row>
      <xdr:rowOff>89535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250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106062</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227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67850</xdr:rowOff>
    </xdr:from>
    <xdr:to>
      <xdr:col>36</xdr:col>
      <xdr:colOff>165100</xdr:colOff>
      <xdr:row>76</xdr:row>
      <xdr:rowOff>169450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09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14527</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287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91439</xdr:rowOff>
    </xdr:from>
    <xdr:to>
      <xdr:col>54</xdr:col>
      <xdr:colOff>189865</xdr:colOff>
      <xdr:row>99</xdr:row>
      <xdr:rowOff>6362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521939"/>
          <a:ext cx="1270" cy="1457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10189</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8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6362</xdr:rowOff>
    </xdr:from>
    <xdr:to>
      <xdr:col>55</xdr:col>
      <xdr:colOff>88900</xdr:colOff>
      <xdr:row>99</xdr:row>
      <xdr:rowOff>6362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79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38116</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29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91439</xdr:rowOff>
    </xdr:from>
    <xdr:to>
      <xdr:col>55</xdr:col>
      <xdr:colOff>88900</xdr:colOff>
      <xdr:row>90</xdr:row>
      <xdr:rowOff>91439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521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56311</xdr:rowOff>
    </xdr:from>
    <xdr:to>
      <xdr:col>55</xdr:col>
      <xdr:colOff>0</xdr:colOff>
      <xdr:row>95</xdr:row>
      <xdr:rowOff>139331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172611"/>
          <a:ext cx="838200" cy="25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119397</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407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140970</xdr:rowOff>
    </xdr:from>
    <xdr:to>
      <xdr:col>55</xdr:col>
      <xdr:colOff>50800</xdr:colOff>
      <xdr:row>96</xdr:row>
      <xdr:rowOff>71120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4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139331</xdr:rowOff>
    </xdr:from>
    <xdr:to>
      <xdr:col>50</xdr:col>
      <xdr:colOff>114300</xdr:colOff>
      <xdr:row>96</xdr:row>
      <xdr:rowOff>31978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427081"/>
          <a:ext cx="889000" cy="6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79184</xdr:rowOff>
    </xdr:from>
    <xdr:to>
      <xdr:col>50</xdr:col>
      <xdr:colOff>165100</xdr:colOff>
      <xdr:row>96</xdr:row>
      <xdr:rowOff>9334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36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25861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14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31978</xdr:rowOff>
    </xdr:from>
    <xdr:to>
      <xdr:col>45</xdr:col>
      <xdr:colOff>177800</xdr:colOff>
      <xdr:row>96</xdr:row>
      <xdr:rowOff>109919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491178"/>
          <a:ext cx="889000" cy="7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161492</xdr:rowOff>
    </xdr:from>
    <xdr:to>
      <xdr:col>46</xdr:col>
      <xdr:colOff>38100</xdr:colOff>
      <xdr:row>95</xdr:row>
      <xdr:rowOff>91642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108169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05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109919</xdr:rowOff>
    </xdr:from>
    <xdr:to>
      <xdr:col>41</xdr:col>
      <xdr:colOff>50800</xdr:colOff>
      <xdr:row>97</xdr:row>
      <xdr:rowOff>31635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569119"/>
          <a:ext cx="889000" cy="93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102933</xdr:rowOff>
    </xdr:from>
    <xdr:to>
      <xdr:col>41</xdr:col>
      <xdr:colOff>101600</xdr:colOff>
      <xdr:row>96</xdr:row>
      <xdr:rowOff>33083</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39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49610</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16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30531</xdr:rowOff>
    </xdr:from>
    <xdr:to>
      <xdr:col>36</xdr:col>
      <xdr:colOff>165100</xdr:colOff>
      <xdr:row>96</xdr:row>
      <xdr:rowOff>132131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489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148658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26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5511</xdr:rowOff>
    </xdr:from>
    <xdr:to>
      <xdr:col>55</xdr:col>
      <xdr:colOff>50800</xdr:colOff>
      <xdr:row>94</xdr:row>
      <xdr:rowOff>107111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12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28388</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597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88531</xdr:rowOff>
    </xdr:from>
    <xdr:to>
      <xdr:col>50</xdr:col>
      <xdr:colOff>165100</xdr:colOff>
      <xdr:row>96</xdr:row>
      <xdr:rowOff>18681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37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9808</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46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152628</xdr:rowOff>
    </xdr:from>
    <xdr:to>
      <xdr:col>46</xdr:col>
      <xdr:colOff>38100</xdr:colOff>
      <xdr:row>96</xdr:row>
      <xdr:rowOff>82778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44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73905</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53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59119</xdr:rowOff>
    </xdr:from>
    <xdr:to>
      <xdr:col>41</xdr:col>
      <xdr:colOff>101600</xdr:colOff>
      <xdr:row>96</xdr:row>
      <xdr:rowOff>160719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51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151846</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61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152285</xdr:rowOff>
    </xdr:from>
    <xdr:to>
      <xdr:col>36</xdr:col>
      <xdr:colOff>165100</xdr:colOff>
      <xdr:row>97</xdr:row>
      <xdr:rowOff>82435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73562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70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36</xdr:row>
      <xdr:rowOff>78367</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6250567"/>
          <a:ext cx="1269" cy="480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82172</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687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25044</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6025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36</xdr:row>
      <xdr:rowOff>78367</xdr:rowOff>
    </xdr:from>
    <xdr:to>
      <xdr:col>86</xdr:col>
      <xdr:colOff>25400</xdr:colOff>
      <xdr:row>36</xdr:row>
      <xdr:rowOff>78367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250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130194</xdr:rowOff>
    </xdr:from>
    <xdr:to>
      <xdr:col>85</xdr:col>
      <xdr:colOff>127000</xdr:colOff>
      <xdr:row>36</xdr:row>
      <xdr:rowOff>78367</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5445144"/>
          <a:ext cx="838200" cy="80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126622</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6417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148195</xdr:rowOff>
    </xdr:from>
    <xdr:to>
      <xdr:col>85</xdr:col>
      <xdr:colOff>177800</xdr:colOff>
      <xdr:row>39</xdr:row>
      <xdr:rowOff>78345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6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130194</xdr:rowOff>
    </xdr:from>
    <xdr:to>
      <xdr:col>81</xdr:col>
      <xdr:colOff>50800</xdr:colOff>
      <xdr:row>34</xdr:row>
      <xdr:rowOff>67199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5445144"/>
          <a:ext cx="889000" cy="45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151773</xdr:rowOff>
    </xdr:from>
    <xdr:to>
      <xdr:col>81</xdr:col>
      <xdr:colOff>101600</xdr:colOff>
      <xdr:row>39</xdr:row>
      <xdr:rowOff>81923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6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73050</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759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67199</xdr:rowOff>
    </xdr:from>
    <xdr:to>
      <xdr:col>76</xdr:col>
      <xdr:colOff>114300</xdr:colOff>
      <xdr:row>39</xdr:row>
      <xdr:rowOff>34857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5896499"/>
          <a:ext cx="889000" cy="82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146572</xdr:rowOff>
    </xdr:from>
    <xdr:to>
      <xdr:col>76</xdr:col>
      <xdr:colOff>165100</xdr:colOff>
      <xdr:row>39</xdr:row>
      <xdr:rowOff>76722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6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67849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754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32227</xdr:rowOff>
    </xdr:from>
    <xdr:to>
      <xdr:col>71</xdr:col>
      <xdr:colOff>177800</xdr:colOff>
      <xdr:row>39</xdr:row>
      <xdr:rowOff>34857</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18777"/>
          <a:ext cx="889000" cy="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141977</xdr:rowOff>
    </xdr:from>
    <xdr:to>
      <xdr:col>72</xdr:col>
      <xdr:colOff>38100</xdr:colOff>
      <xdr:row>39</xdr:row>
      <xdr:rowOff>72127</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57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88654</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432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150614</xdr:rowOff>
    </xdr:from>
    <xdr:to>
      <xdr:col>67</xdr:col>
      <xdr:colOff>101600</xdr:colOff>
      <xdr:row>39</xdr:row>
      <xdr:rowOff>80764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6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97291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44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27567</xdr:rowOff>
    </xdr:from>
    <xdr:to>
      <xdr:col>85</xdr:col>
      <xdr:colOff>177800</xdr:colOff>
      <xdr:row>36</xdr:row>
      <xdr:rowOff>129167</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19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152044</xdr:rowOff>
    </xdr:from>
    <xdr:ext cx="599010"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152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79394</xdr:rowOff>
    </xdr:from>
    <xdr:to>
      <xdr:col>81</xdr:col>
      <xdr:colOff>101600</xdr:colOff>
      <xdr:row>32</xdr:row>
      <xdr:rowOff>9544</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539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30</xdr:row>
      <xdr:rowOff>26071</xdr:rowOff>
    </xdr:from>
    <xdr:ext cx="59901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181795" y="516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16399</xdr:rowOff>
    </xdr:from>
    <xdr:to>
      <xdr:col>76</xdr:col>
      <xdr:colOff>165100</xdr:colOff>
      <xdr:row>34</xdr:row>
      <xdr:rowOff>117999</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584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32</xdr:row>
      <xdr:rowOff>134526</xdr:rowOff>
    </xdr:from>
    <xdr:ext cx="59901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292795" y="5620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155507</xdr:rowOff>
    </xdr:from>
    <xdr:to>
      <xdr:col>72</xdr:col>
      <xdr:colOff>38100</xdr:colOff>
      <xdr:row>39</xdr:row>
      <xdr:rowOff>85657</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7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76784</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68428" y="676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152877</xdr:rowOff>
    </xdr:from>
    <xdr:to>
      <xdr:col>67</xdr:col>
      <xdr:colOff>101600</xdr:colOff>
      <xdr:row>39</xdr:row>
      <xdr:rowOff>83027</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6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74154</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428" y="6760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150078</xdr:rowOff>
    </xdr:from>
    <xdr:to>
      <xdr:col>85</xdr:col>
      <xdr:colOff>126364</xdr:colOff>
      <xdr:row>78</xdr:row>
      <xdr:rowOff>116946</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1980128"/>
          <a:ext cx="1269" cy="1509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120773</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49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116946</xdr:rowOff>
    </xdr:from>
    <xdr:to>
      <xdr:col>86</xdr:col>
      <xdr:colOff>25400</xdr:colOff>
      <xdr:row>78</xdr:row>
      <xdr:rowOff>116946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490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96755</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755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150078</xdr:rowOff>
    </xdr:from>
    <xdr:to>
      <xdr:col>86</xdr:col>
      <xdr:colOff>25400</xdr:colOff>
      <xdr:row>69</xdr:row>
      <xdr:rowOff>150078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1980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29766</xdr:rowOff>
    </xdr:from>
    <xdr:to>
      <xdr:col>85</xdr:col>
      <xdr:colOff>127000</xdr:colOff>
      <xdr:row>76</xdr:row>
      <xdr:rowOff>68118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3059966"/>
          <a:ext cx="838200" cy="3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53314</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3083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74887</xdr:rowOff>
    </xdr:from>
    <xdr:to>
      <xdr:col>85</xdr:col>
      <xdr:colOff>177800</xdr:colOff>
      <xdr:row>77</xdr:row>
      <xdr:rowOff>5037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10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68118</xdr:rowOff>
    </xdr:from>
    <xdr:to>
      <xdr:col>81</xdr:col>
      <xdr:colOff>50800</xdr:colOff>
      <xdr:row>76</xdr:row>
      <xdr:rowOff>85096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3098318"/>
          <a:ext cx="889000" cy="16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92162</xdr:rowOff>
    </xdr:from>
    <xdr:to>
      <xdr:col>81</xdr:col>
      <xdr:colOff>101600</xdr:colOff>
      <xdr:row>77</xdr:row>
      <xdr:rowOff>22312</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12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13439</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321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85096</xdr:rowOff>
    </xdr:from>
    <xdr:to>
      <xdr:col>76</xdr:col>
      <xdr:colOff>114300</xdr:colOff>
      <xdr:row>76</xdr:row>
      <xdr:rowOff>105677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3115296"/>
          <a:ext cx="889000" cy="2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111051</xdr:rowOff>
    </xdr:from>
    <xdr:to>
      <xdr:col>76</xdr:col>
      <xdr:colOff>165100</xdr:colOff>
      <xdr:row>77</xdr:row>
      <xdr:rowOff>41201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1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32328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323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105677</xdr:rowOff>
    </xdr:from>
    <xdr:to>
      <xdr:col>71</xdr:col>
      <xdr:colOff>177800</xdr:colOff>
      <xdr:row>76</xdr:row>
      <xdr:rowOff>114943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3135877"/>
          <a:ext cx="889000" cy="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110106</xdr:rowOff>
    </xdr:from>
    <xdr:to>
      <xdr:col>72</xdr:col>
      <xdr:colOff>38100</xdr:colOff>
      <xdr:row>77</xdr:row>
      <xdr:rowOff>40256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31383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23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103332</xdr:rowOff>
    </xdr:from>
    <xdr:to>
      <xdr:col>67</xdr:col>
      <xdr:colOff>101600</xdr:colOff>
      <xdr:row>77</xdr:row>
      <xdr:rowOff>33482</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1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24609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22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150416</xdr:rowOff>
    </xdr:from>
    <xdr:to>
      <xdr:col>85</xdr:col>
      <xdr:colOff>177800</xdr:colOff>
      <xdr:row>76</xdr:row>
      <xdr:rowOff>80566</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00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1843</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86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17318</xdr:rowOff>
    </xdr:from>
    <xdr:to>
      <xdr:col>81</xdr:col>
      <xdr:colOff>101600</xdr:colOff>
      <xdr:row>76</xdr:row>
      <xdr:rowOff>118918</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04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135445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282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34296</xdr:rowOff>
    </xdr:from>
    <xdr:to>
      <xdr:col>76</xdr:col>
      <xdr:colOff>165100</xdr:colOff>
      <xdr:row>76</xdr:row>
      <xdr:rowOff>135896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06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152422</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283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54877</xdr:rowOff>
    </xdr:from>
    <xdr:to>
      <xdr:col>72</xdr:col>
      <xdr:colOff>38100</xdr:colOff>
      <xdr:row>76</xdr:row>
      <xdr:rowOff>156477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08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1553</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286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64143</xdr:rowOff>
    </xdr:from>
    <xdr:to>
      <xdr:col>67</xdr:col>
      <xdr:colOff>101600</xdr:colOff>
      <xdr:row>76</xdr:row>
      <xdr:rowOff>165743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09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10820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2869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160198</xdr:rowOff>
    </xdr:from>
    <xdr:to>
      <xdr:col>85</xdr:col>
      <xdr:colOff>126364</xdr:colOff>
      <xdr:row>98</xdr:row>
      <xdr:rowOff>148971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19248"/>
          <a:ext cx="1269" cy="153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152798</xdr:rowOff>
    </xdr:from>
    <xdr:ext cx="469744"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5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148971</xdr:rowOff>
    </xdr:from>
    <xdr:to>
      <xdr:col>86</xdr:col>
      <xdr:colOff>25400</xdr:colOff>
      <xdr:row>98</xdr:row>
      <xdr:rowOff>148971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5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106875</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194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160198</xdr:rowOff>
    </xdr:from>
    <xdr:to>
      <xdr:col>86</xdr:col>
      <xdr:colOff>25400</xdr:colOff>
      <xdr:row>89</xdr:row>
      <xdr:rowOff>160198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1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60364</xdr:rowOff>
    </xdr:from>
    <xdr:to>
      <xdr:col>85</xdr:col>
      <xdr:colOff>127000</xdr:colOff>
      <xdr:row>96</xdr:row>
      <xdr:rowOff>133744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348114"/>
          <a:ext cx="838200" cy="24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148544</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436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170117</xdr:rowOff>
    </xdr:from>
    <xdr:to>
      <xdr:col>85</xdr:col>
      <xdr:colOff>177800</xdr:colOff>
      <xdr:row>96</xdr:row>
      <xdr:rowOff>100267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457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153809</xdr:rowOff>
    </xdr:from>
    <xdr:to>
      <xdr:col>81</xdr:col>
      <xdr:colOff>50800</xdr:colOff>
      <xdr:row>96</xdr:row>
      <xdr:rowOff>133744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441559"/>
          <a:ext cx="889000" cy="15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89218</xdr:rowOff>
    </xdr:from>
    <xdr:to>
      <xdr:col>81</xdr:col>
      <xdr:colOff>101600</xdr:colOff>
      <xdr:row>96</xdr:row>
      <xdr:rowOff>19368</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37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35895</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15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153809</xdr:rowOff>
    </xdr:from>
    <xdr:to>
      <xdr:col>76</xdr:col>
      <xdr:colOff>114300</xdr:colOff>
      <xdr:row>98</xdr:row>
      <xdr:rowOff>97662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441559"/>
          <a:ext cx="889000" cy="458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102857</xdr:rowOff>
    </xdr:from>
    <xdr:to>
      <xdr:col>76</xdr:col>
      <xdr:colOff>165100</xdr:colOff>
      <xdr:row>97</xdr:row>
      <xdr:rowOff>33007</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56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24134</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65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97662</xdr:rowOff>
    </xdr:from>
    <xdr:to>
      <xdr:col>71</xdr:col>
      <xdr:colOff>177800</xdr:colOff>
      <xdr:row>98</xdr:row>
      <xdr:rowOff>140055</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899762"/>
          <a:ext cx="889000" cy="4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29184</xdr:rowOff>
    </xdr:from>
    <xdr:to>
      <xdr:col>72</xdr:col>
      <xdr:colOff>38100</xdr:colOff>
      <xdr:row>97</xdr:row>
      <xdr:rowOff>130784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65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147311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43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92063</xdr:rowOff>
    </xdr:from>
    <xdr:to>
      <xdr:col>67</xdr:col>
      <xdr:colOff>101600</xdr:colOff>
      <xdr:row>97</xdr:row>
      <xdr:rowOff>22213</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55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38740</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32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9564</xdr:rowOff>
    </xdr:from>
    <xdr:to>
      <xdr:col>85</xdr:col>
      <xdr:colOff>177800</xdr:colOff>
      <xdr:row>95</xdr:row>
      <xdr:rowOff>111164</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2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32441</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14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82944</xdr:rowOff>
    </xdr:from>
    <xdr:to>
      <xdr:col>81</xdr:col>
      <xdr:colOff>101600</xdr:colOff>
      <xdr:row>97</xdr:row>
      <xdr:rowOff>13094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54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4221</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63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103009</xdr:rowOff>
    </xdr:from>
    <xdr:to>
      <xdr:col>76</xdr:col>
      <xdr:colOff>165100</xdr:colOff>
      <xdr:row>96</xdr:row>
      <xdr:rowOff>33159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39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49686</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16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46862</xdr:rowOff>
    </xdr:from>
    <xdr:to>
      <xdr:col>72</xdr:col>
      <xdr:colOff>38100</xdr:colOff>
      <xdr:row>98</xdr:row>
      <xdr:rowOff>148462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84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139589</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68428" y="16941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89255</xdr:rowOff>
    </xdr:from>
    <xdr:to>
      <xdr:col>67</xdr:col>
      <xdr:colOff>101600</xdr:colOff>
      <xdr:row>99</xdr:row>
      <xdr:rowOff>19405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89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10532</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79428" y="16984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28677</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343627"/>
          <a:ext cx="1269" cy="138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146804</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11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28677</xdr:rowOff>
    </xdr:from>
    <xdr:to>
      <xdr:col>116</xdr:col>
      <xdr:colOff>152400</xdr:colOff>
      <xdr:row>31</xdr:row>
      <xdr:rowOff>28677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343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4792</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3484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153365</xdr:rowOff>
    </xdr:from>
    <xdr:to>
      <xdr:col>116</xdr:col>
      <xdr:colOff>114300</xdr:colOff>
      <xdr:row>38</xdr:row>
      <xdr:rowOff>83515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49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20472</xdr:rowOff>
    </xdr:from>
    <xdr:to>
      <xdr:col>112</xdr:col>
      <xdr:colOff>38100</xdr:colOff>
      <xdr:row>38</xdr:row>
      <xdr:rowOff>122072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3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138599</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31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30759</xdr:rowOff>
    </xdr:from>
    <xdr:to>
      <xdr:col>107</xdr:col>
      <xdr:colOff>101600</xdr:colOff>
      <xdr:row>38</xdr:row>
      <xdr:rowOff>132359</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4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148886</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321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84861</xdr:rowOff>
    </xdr:from>
    <xdr:to>
      <xdr:col>102</xdr:col>
      <xdr:colOff>165100</xdr:colOff>
      <xdr:row>39</xdr:row>
      <xdr:rowOff>15011</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9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31538</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37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74422</xdr:rowOff>
    </xdr:from>
    <xdr:to>
      <xdr:col>98</xdr:col>
      <xdr:colOff>38100</xdr:colOff>
      <xdr:row>39</xdr:row>
      <xdr:rowOff>4572</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21099</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36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34372</xdr:rowOff>
    </xdr:from>
    <xdr:to>
      <xdr:col>116</xdr:col>
      <xdr:colOff>62864</xdr:colOff>
      <xdr:row>58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778322"/>
          <a:ext cx="1269" cy="119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152499</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553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34372</xdr:rowOff>
    </xdr:from>
    <xdr:to>
      <xdr:col>116</xdr:col>
      <xdr:colOff>152400</xdr:colOff>
      <xdr:row>51</xdr:row>
      <xdr:rowOff>34372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77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112840</xdr:rowOff>
    </xdr:from>
    <xdr:to>
      <xdr:col>116</xdr:col>
      <xdr:colOff>63500</xdr:colOff>
      <xdr:row>57</xdr:row>
      <xdr:rowOff>113697</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1323300" y="9885490"/>
          <a:ext cx="838200" cy="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71086</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6722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48209</xdr:rowOff>
    </xdr:from>
    <xdr:to>
      <xdr:col>116</xdr:col>
      <xdr:colOff>114300</xdr:colOff>
      <xdr:row>57</xdr:row>
      <xdr:rowOff>149809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95809</xdr:rowOff>
    </xdr:from>
    <xdr:to>
      <xdr:col>111</xdr:col>
      <xdr:colOff>177800</xdr:colOff>
      <xdr:row>57</xdr:row>
      <xdr:rowOff>112840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0434300" y="9868459"/>
          <a:ext cx="889000" cy="17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74726</xdr:rowOff>
    </xdr:from>
    <xdr:to>
      <xdr:col>112</xdr:col>
      <xdr:colOff>38100</xdr:colOff>
      <xdr:row>57</xdr:row>
      <xdr:rowOff>4876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21403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95809</xdr:rowOff>
    </xdr:from>
    <xdr:to>
      <xdr:col>107</xdr:col>
      <xdr:colOff>50800</xdr:colOff>
      <xdr:row>57</xdr:row>
      <xdr:rowOff>122498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9545300" y="9868459"/>
          <a:ext cx="889000" cy="2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112846</xdr:rowOff>
    </xdr:from>
    <xdr:to>
      <xdr:col>107</xdr:col>
      <xdr:colOff>101600</xdr:colOff>
      <xdr:row>57</xdr:row>
      <xdr:rowOff>42996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59523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122498</xdr:rowOff>
    </xdr:from>
    <xdr:to>
      <xdr:col>102</xdr:col>
      <xdr:colOff>114300</xdr:colOff>
      <xdr:row>57</xdr:row>
      <xdr:rowOff>123241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8656300" y="9895148"/>
          <a:ext cx="889000" cy="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47181</xdr:rowOff>
    </xdr:from>
    <xdr:to>
      <xdr:col>102</xdr:col>
      <xdr:colOff>165100</xdr:colOff>
      <xdr:row>57</xdr:row>
      <xdr:rowOff>148781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98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165308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59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17862</xdr:rowOff>
    </xdr:from>
    <xdr:to>
      <xdr:col>98</xdr:col>
      <xdr:colOff>38100</xdr:colOff>
      <xdr:row>57</xdr:row>
      <xdr:rowOff>119462</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790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135989</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565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62897</xdr:rowOff>
    </xdr:from>
    <xdr:to>
      <xdr:col>116</xdr:col>
      <xdr:colOff>114300</xdr:colOff>
      <xdr:row>57</xdr:row>
      <xdr:rowOff>164497</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983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26636</xdr:rowOff>
    </xdr:from>
    <xdr:ext cx="469744"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979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62040</xdr:rowOff>
    </xdr:from>
    <xdr:to>
      <xdr:col>112</xdr:col>
      <xdr:colOff>38100</xdr:colOff>
      <xdr:row>57</xdr:row>
      <xdr:rowOff>163640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983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154767</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088428" y="9927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45009</xdr:rowOff>
    </xdr:from>
    <xdr:to>
      <xdr:col>107</xdr:col>
      <xdr:colOff>101600</xdr:colOff>
      <xdr:row>57</xdr:row>
      <xdr:rowOff>146609</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981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137736</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91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71698</xdr:rowOff>
    </xdr:from>
    <xdr:to>
      <xdr:col>102</xdr:col>
      <xdr:colOff>165100</xdr:colOff>
      <xdr:row>58</xdr:row>
      <xdr:rowOff>1848</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984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164425</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10428" y="9937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72441</xdr:rowOff>
    </xdr:from>
    <xdr:to>
      <xdr:col>98</xdr:col>
      <xdr:colOff>38100</xdr:colOff>
      <xdr:row>58</xdr:row>
      <xdr:rowOff>2591</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9845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165168</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21428" y="9937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15162</xdr:rowOff>
    </xdr:from>
    <xdr:to>
      <xdr:col>116</xdr:col>
      <xdr:colOff>62864</xdr:colOff>
      <xdr:row>79</xdr:row>
      <xdr:rowOff>11505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16662"/>
          <a:ext cx="1269" cy="1539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15332</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5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11505</xdr:rowOff>
    </xdr:from>
    <xdr:to>
      <xdr:col>116</xdr:col>
      <xdr:colOff>152400</xdr:colOff>
      <xdr:row>79</xdr:row>
      <xdr:rowOff>11505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56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133289</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791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15162</xdr:rowOff>
    </xdr:from>
    <xdr:to>
      <xdr:col>116</xdr:col>
      <xdr:colOff>152400</xdr:colOff>
      <xdr:row>70</xdr:row>
      <xdr:rowOff>15162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1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79987</xdr:rowOff>
    </xdr:from>
    <xdr:to>
      <xdr:col>116</xdr:col>
      <xdr:colOff>63500</xdr:colOff>
      <xdr:row>74</xdr:row>
      <xdr:rowOff>89163</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1323300" y="12767287"/>
          <a:ext cx="838200" cy="9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160971</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3019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11094</xdr:rowOff>
    </xdr:from>
    <xdr:to>
      <xdr:col>116</xdr:col>
      <xdr:colOff>114300</xdr:colOff>
      <xdr:row>76</xdr:row>
      <xdr:rowOff>112694</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04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79987</xdr:rowOff>
    </xdr:from>
    <xdr:to>
      <xdr:col>111</xdr:col>
      <xdr:colOff>177800</xdr:colOff>
      <xdr:row>74</xdr:row>
      <xdr:rowOff>137675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2767287"/>
          <a:ext cx="889000" cy="57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17545</xdr:rowOff>
    </xdr:from>
    <xdr:to>
      <xdr:col>112</xdr:col>
      <xdr:colOff>38100</xdr:colOff>
      <xdr:row>76</xdr:row>
      <xdr:rowOff>119145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304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110272</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314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137675</xdr:rowOff>
    </xdr:from>
    <xdr:to>
      <xdr:col>107</xdr:col>
      <xdr:colOff>50800</xdr:colOff>
      <xdr:row>75</xdr:row>
      <xdr:rowOff>712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824975"/>
          <a:ext cx="889000" cy="34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14295</xdr:rowOff>
    </xdr:from>
    <xdr:to>
      <xdr:col>107</xdr:col>
      <xdr:colOff>101600</xdr:colOff>
      <xdr:row>76</xdr:row>
      <xdr:rowOff>115895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304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107022</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13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712</xdr:rowOff>
    </xdr:from>
    <xdr:to>
      <xdr:col>102</xdr:col>
      <xdr:colOff>114300</xdr:colOff>
      <xdr:row>75</xdr:row>
      <xdr:rowOff>38349</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2859462"/>
          <a:ext cx="889000" cy="37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63591</xdr:rowOff>
    </xdr:from>
    <xdr:to>
      <xdr:col>102</xdr:col>
      <xdr:colOff>165100</xdr:colOff>
      <xdr:row>75</xdr:row>
      <xdr:rowOff>165190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223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156318</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01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116985</xdr:rowOff>
    </xdr:from>
    <xdr:to>
      <xdr:col>98</xdr:col>
      <xdr:colOff>38100</xdr:colOff>
      <xdr:row>76</xdr:row>
      <xdr:rowOff>47135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7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38262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306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38363</xdr:rowOff>
    </xdr:from>
    <xdr:to>
      <xdr:col>116</xdr:col>
      <xdr:colOff>114300</xdr:colOff>
      <xdr:row>74</xdr:row>
      <xdr:rowOff>139963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72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61240</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57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29187</xdr:rowOff>
    </xdr:from>
    <xdr:to>
      <xdr:col>112</xdr:col>
      <xdr:colOff>38100</xdr:colOff>
      <xdr:row>74</xdr:row>
      <xdr:rowOff>130787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71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147314</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49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86875</xdr:rowOff>
    </xdr:from>
    <xdr:to>
      <xdr:col>107</xdr:col>
      <xdr:colOff>101600</xdr:colOff>
      <xdr:row>75</xdr:row>
      <xdr:rowOff>17025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77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33552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54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121362</xdr:rowOff>
    </xdr:from>
    <xdr:to>
      <xdr:col>102</xdr:col>
      <xdr:colOff>165100</xdr:colOff>
      <xdr:row>75</xdr:row>
      <xdr:rowOff>51512</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80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68039</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583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158999</xdr:rowOff>
    </xdr:from>
    <xdr:to>
      <xdr:col>98</xdr:col>
      <xdr:colOff>38100</xdr:colOff>
      <xdr:row>75</xdr:row>
      <xdr:rowOff>89149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84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105676</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62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歳出決算総額は、住民一人当たり８９６，５７８円となっている。令和２年７月豪雨等の災害復旧事業費は、復旧が進んだことで昨年度より減少しており、住民一人当たり１２６，０９８円となった。</a:t>
          </a:r>
        </a:p>
        <a:p>
          <a:r>
            <a:rPr kumimoji="1" lang="ja-JP" altLang="en-US" sz="1300">
              <a:latin typeface="ＭＳ Ｐゴシック" panose="020B0600070205080204" pitchFamily="50" charset="-128"/>
              <a:ea typeface="ＭＳ Ｐゴシック" panose="020B0600070205080204" pitchFamily="50" charset="-128"/>
            </a:rPr>
            <a:t>補助費等は住民一人当たり１０２，６４５円となっており、主に生活応援券事業補助金等の影響により減少している。</a:t>
          </a:r>
        </a:p>
        <a:p>
          <a:r>
            <a:rPr kumimoji="1" lang="ja-JP" altLang="en-US" sz="1300">
              <a:latin typeface="ＭＳ Ｐゴシック" panose="020B0600070205080204" pitchFamily="50" charset="-128"/>
              <a:ea typeface="ＭＳ Ｐゴシック" panose="020B0600070205080204" pitchFamily="50" charset="-128"/>
            </a:rPr>
            <a:t>扶助費は住民一人当たり１０８，５５２円となっており、類似団体平均よりも高くなっているが、住民税非課税世帯等に対する臨時特別給付金及び子育て世帯への臨時特別給付金の影響により、昨年度より減少した。</a:t>
          </a:r>
        </a:p>
        <a:p>
          <a:r>
            <a:rPr kumimoji="1" lang="ja-JP" altLang="en-US" sz="1300">
              <a:latin typeface="ＭＳ Ｐゴシック" panose="020B0600070205080204" pitchFamily="50" charset="-128"/>
              <a:ea typeface="ＭＳ Ｐゴシック" panose="020B0600070205080204" pitchFamily="50" charset="-128"/>
            </a:rPr>
            <a:t>物件費は住民一人当たり１０８，７７７円となっており、キャッシュレス決済ポイント還元事業委託料や、学校給食調理業務委託料により昨年度より増加している。</a:t>
          </a:r>
        </a:p>
        <a:p>
          <a:r>
            <a:rPr kumimoji="1" lang="ja-JP" altLang="en-US" sz="1300">
              <a:latin typeface="ＭＳ Ｐゴシック" panose="020B0600070205080204" pitchFamily="50" charset="-128"/>
              <a:ea typeface="ＭＳ Ｐゴシック" panose="020B0600070205080204" pitchFamily="50" charset="-128"/>
            </a:rPr>
            <a:t>更新整備に係る普通建設事業費の増加については、中学校トイレ改修工事や町民総合センター改修工事、災害公営住宅建設工事などにより増加している。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熊本県芦北町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15,724
15,671
234.01
14,918,273
14,097,790
773,445
6,378,184
13,281,028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10378</xdr:rowOff>
    </xdr:from>
    <xdr:to>
      <xdr:col>24</xdr:col>
      <xdr:colOff>62865</xdr:colOff>
      <xdr:row>38</xdr:row>
      <xdr:rowOff>40422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53878"/>
          <a:ext cx="1270" cy="1401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44249</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5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40422</xdr:rowOff>
    </xdr:from>
    <xdr:to>
      <xdr:col>24</xdr:col>
      <xdr:colOff>152400</xdr:colOff>
      <xdr:row>38</xdr:row>
      <xdr:rowOff>40422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55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128505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29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10378</xdr:rowOff>
    </xdr:from>
    <xdr:to>
      <xdr:col>24</xdr:col>
      <xdr:colOff>152400</xdr:colOff>
      <xdr:row>30</xdr:row>
      <xdr:rowOff>10378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53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154069</xdr:rowOff>
    </xdr:from>
    <xdr:to>
      <xdr:col>24</xdr:col>
      <xdr:colOff>63500</xdr:colOff>
      <xdr:row>32</xdr:row>
      <xdr:rowOff>155049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469019"/>
          <a:ext cx="838200" cy="17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34996</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642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56569</xdr:rowOff>
    </xdr:from>
    <xdr:to>
      <xdr:col>24</xdr:col>
      <xdr:colOff>114300</xdr:colOff>
      <xdr:row>34</xdr:row>
      <xdr:rowOff>158169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88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154069</xdr:rowOff>
    </xdr:from>
    <xdr:to>
      <xdr:col>19</xdr:col>
      <xdr:colOff>177800</xdr:colOff>
      <xdr:row>32</xdr:row>
      <xdr:rowOff>150150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469019"/>
          <a:ext cx="889000" cy="16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78776</xdr:rowOff>
    </xdr:from>
    <xdr:to>
      <xdr:col>20</xdr:col>
      <xdr:colOff>38100</xdr:colOff>
      <xdr:row>35</xdr:row>
      <xdr:rowOff>8926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0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00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113248</xdr:rowOff>
    </xdr:from>
    <xdr:to>
      <xdr:col>15</xdr:col>
      <xdr:colOff>50800</xdr:colOff>
      <xdr:row>32</xdr:row>
      <xdr:rowOff>150150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599648"/>
          <a:ext cx="889000" cy="36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34363</xdr:rowOff>
    </xdr:from>
    <xdr:to>
      <xdr:col>15</xdr:col>
      <xdr:colOff>101600</xdr:colOff>
      <xdr:row>34</xdr:row>
      <xdr:rowOff>135963</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86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127090</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5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56098</xdr:rowOff>
    </xdr:from>
    <xdr:to>
      <xdr:col>10</xdr:col>
      <xdr:colOff>114300</xdr:colOff>
      <xdr:row>32</xdr:row>
      <xdr:rowOff>113248</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54249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157480</xdr:rowOff>
    </xdr:from>
    <xdr:to>
      <xdr:col>10</xdr:col>
      <xdr:colOff>165100</xdr:colOff>
      <xdr:row>34</xdr:row>
      <xdr:rowOff>87630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81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78757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0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23259</xdr:rowOff>
    </xdr:from>
    <xdr:to>
      <xdr:col>6</xdr:col>
      <xdr:colOff>38100</xdr:colOff>
      <xdr:row>34</xdr:row>
      <xdr:rowOff>124859</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85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115986</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45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104249</xdr:rowOff>
    </xdr:from>
    <xdr:to>
      <xdr:col>24</xdr:col>
      <xdr:colOff>114300</xdr:colOff>
      <xdr:row>33</xdr:row>
      <xdr:rowOff>34399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59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127126</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44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103269</xdr:rowOff>
    </xdr:from>
    <xdr:to>
      <xdr:col>20</xdr:col>
      <xdr:colOff>38100</xdr:colOff>
      <xdr:row>32</xdr:row>
      <xdr:rowOff>33419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41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49946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193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99350</xdr:rowOff>
    </xdr:from>
    <xdr:to>
      <xdr:col>15</xdr:col>
      <xdr:colOff>101600</xdr:colOff>
      <xdr:row>33</xdr:row>
      <xdr:rowOff>29500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58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46027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36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62448</xdr:rowOff>
    </xdr:from>
    <xdr:to>
      <xdr:col>10</xdr:col>
      <xdr:colOff>165100</xdr:colOff>
      <xdr:row>32</xdr:row>
      <xdr:rowOff>164048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54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9125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32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5298</xdr:rowOff>
    </xdr:from>
    <xdr:to>
      <xdr:col>6</xdr:col>
      <xdr:colOff>38100</xdr:colOff>
      <xdr:row>32</xdr:row>
      <xdr:rowOff>106898</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49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123425</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266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1543</xdr:rowOff>
    </xdr:from>
    <xdr:to>
      <xdr:col>24</xdr:col>
      <xdr:colOff>62865</xdr:colOff>
      <xdr:row>57</xdr:row>
      <xdr:rowOff>91785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45493"/>
          <a:ext cx="1270" cy="111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95612</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86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91785</xdr:rowOff>
    </xdr:from>
    <xdr:to>
      <xdr:col>24</xdr:col>
      <xdr:colOff>152400</xdr:colOff>
      <xdr:row>57</xdr:row>
      <xdr:rowOff>91785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864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119670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20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292,718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1543</xdr:rowOff>
    </xdr:from>
    <xdr:to>
      <xdr:col>24</xdr:col>
      <xdr:colOff>152400</xdr:colOff>
      <xdr:row>51</xdr:row>
      <xdr:rowOff>1543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4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46843</xdr:rowOff>
    </xdr:from>
    <xdr:to>
      <xdr:col>24</xdr:col>
      <xdr:colOff>63500</xdr:colOff>
      <xdr:row>55</xdr:row>
      <xdr:rowOff>134909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476593"/>
          <a:ext cx="838200" cy="8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35561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4653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57134</xdr:rowOff>
    </xdr:from>
    <xdr:to>
      <xdr:col>24</xdr:col>
      <xdr:colOff>114300</xdr:colOff>
      <xdr:row>55</xdr:row>
      <xdr:rowOff>158734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48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122564</xdr:rowOff>
    </xdr:from>
    <xdr:to>
      <xdr:col>19</xdr:col>
      <xdr:colOff>177800</xdr:colOff>
      <xdr:row>55</xdr:row>
      <xdr:rowOff>134909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037964"/>
          <a:ext cx="889000" cy="52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45603</xdr:rowOff>
    </xdr:from>
    <xdr:to>
      <xdr:col>20</xdr:col>
      <xdr:colOff>38100</xdr:colOff>
      <xdr:row>55</xdr:row>
      <xdr:rowOff>147203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47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163730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250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122564</xdr:rowOff>
    </xdr:from>
    <xdr:to>
      <xdr:col>15</xdr:col>
      <xdr:colOff>50800</xdr:colOff>
      <xdr:row>56</xdr:row>
      <xdr:rowOff>117219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037964"/>
          <a:ext cx="889000" cy="680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52</xdr:row>
      <xdr:rowOff>124602</xdr:rowOff>
    </xdr:from>
    <xdr:to>
      <xdr:col>15</xdr:col>
      <xdr:colOff>101600</xdr:colOff>
      <xdr:row>53</xdr:row>
      <xdr:rowOff>54752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04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45879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132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88453</xdr:rowOff>
    </xdr:from>
    <xdr:to>
      <xdr:col>10</xdr:col>
      <xdr:colOff>114300</xdr:colOff>
      <xdr:row>56</xdr:row>
      <xdr:rowOff>117219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689653"/>
          <a:ext cx="889000" cy="28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164302</xdr:rowOff>
    </xdr:from>
    <xdr:to>
      <xdr:col>10</xdr:col>
      <xdr:colOff>165100</xdr:colOff>
      <xdr:row>56</xdr:row>
      <xdr:rowOff>94452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59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110979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36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104248</xdr:rowOff>
    </xdr:from>
    <xdr:to>
      <xdr:col>6</xdr:col>
      <xdr:colOff>38100</xdr:colOff>
      <xdr:row>56</xdr:row>
      <xdr:rowOff>34398</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5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50925</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309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167493</xdr:rowOff>
    </xdr:from>
    <xdr:to>
      <xdr:col>24</xdr:col>
      <xdr:colOff>114300</xdr:colOff>
      <xdr:row>55</xdr:row>
      <xdr:rowOff>97643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42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18920</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277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84109</xdr:rowOff>
    </xdr:from>
    <xdr:to>
      <xdr:col>20</xdr:col>
      <xdr:colOff>38100</xdr:colOff>
      <xdr:row>56</xdr:row>
      <xdr:rowOff>14259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51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5386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06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71764</xdr:rowOff>
    </xdr:from>
    <xdr:to>
      <xdr:col>15</xdr:col>
      <xdr:colOff>101600</xdr:colOff>
      <xdr:row>53</xdr:row>
      <xdr:rowOff>1914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898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18441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8762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66419</xdr:rowOff>
    </xdr:from>
    <xdr:to>
      <xdr:col>10</xdr:col>
      <xdr:colOff>165100</xdr:colOff>
      <xdr:row>56</xdr:row>
      <xdr:rowOff>168019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6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159146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76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37653</xdr:rowOff>
    </xdr:from>
    <xdr:to>
      <xdr:col>6</xdr:col>
      <xdr:colOff>38100</xdr:colOff>
      <xdr:row>56</xdr:row>
      <xdr:rowOff>139253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3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130380</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73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63903</xdr:rowOff>
    </xdr:from>
    <xdr:to>
      <xdr:col>24</xdr:col>
      <xdr:colOff>62865</xdr:colOff>
      <xdr:row>79</xdr:row>
      <xdr:rowOff>65514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36853"/>
          <a:ext cx="1270" cy="1373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69341</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13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65514</xdr:rowOff>
    </xdr:from>
    <xdr:to>
      <xdr:col>24</xdr:col>
      <xdr:colOff>152400</xdr:colOff>
      <xdr:row>79</xdr:row>
      <xdr:rowOff>65514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1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10580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1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249,213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63903</xdr:rowOff>
    </xdr:from>
    <xdr:to>
      <xdr:col>24</xdr:col>
      <xdr:colOff>152400</xdr:colOff>
      <xdr:row>71</xdr:row>
      <xdr:rowOff>63903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3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113781</xdr:rowOff>
    </xdr:from>
    <xdr:to>
      <xdr:col>24</xdr:col>
      <xdr:colOff>63500</xdr:colOff>
      <xdr:row>73</xdr:row>
      <xdr:rowOff>32225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458181"/>
          <a:ext cx="838200" cy="8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167988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267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18111</xdr:rowOff>
    </xdr:from>
    <xdr:to>
      <xdr:col>24</xdr:col>
      <xdr:colOff>114300</xdr:colOff>
      <xdr:row>76</xdr:row>
      <xdr:rowOff>119711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113781</xdr:rowOff>
    </xdr:from>
    <xdr:to>
      <xdr:col>19</xdr:col>
      <xdr:colOff>177800</xdr:colOff>
      <xdr:row>73</xdr:row>
      <xdr:rowOff>71098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458181"/>
          <a:ext cx="889000" cy="128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109409</xdr:rowOff>
    </xdr:from>
    <xdr:to>
      <xdr:col>20</xdr:col>
      <xdr:colOff>38100</xdr:colOff>
      <xdr:row>76</xdr:row>
      <xdr:rowOff>39559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6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30686</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60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71098</xdr:rowOff>
    </xdr:from>
    <xdr:to>
      <xdr:col>15</xdr:col>
      <xdr:colOff>50800</xdr:colOff>
      <xdr:row>75</xdr:row>
      <xdr:rowOff>98596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586948"/>
          <a:ext cx="889000" cy="370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24523</xdr:rowOff>
    </xdr:from>
    <xdr:to>
      <xdr:col>15</xdr:col>
      <xdr:colOff>101600</xdr:colOff>
      <xdr:row>77</xdr:row>
      <xdr:rowOff>126123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2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117250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18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98596</xdr:rowOff>
    </xdr:from>
    <xdr:to>
      <xdr:col>10</xdr:col>
      <xdr:colOff>114300</xdr:colOff>
      <xdr:row>76</xdr:row>
      <xdr:rowOff>41272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957346"/>
          <a:ext cx="889000" cy="11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71079</xdr:rowOff>
    </xdr:from>
    <xdr:to>
      <xdr:col>10</xdr:col>
      <xdr:colOff>165100</xdr:colOff>
      <xdr:row>78</xdr:row>
      <xdr:rowOff>1229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7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163806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6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131431</xdr:rowOff>
    </xdr:from>
    <xdr:to>
      <xdr:col>6</xdr:col>
      <xdr:colOff>38100</xdr:colOff>
      <xdr:row>78</xdr:row>
      <xdr:rowOff>61581</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3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52708</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25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152875</xdr:rowOff>
    </xdr:from>
    <xdr:to>
      <xdr:col>24</xdr:col>
      <xdr:colOff>114300</xdr:colOff>
      <xdr:row>73</xdr:row>
      <xdr:rowOff>83025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49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4302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348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62981</xdr:rowOff>
    </xdr:from>
    <xdr:to>
      <xdr:col>20</xdr:col>
      <xdr:colOff>38100</xdr:colOff>
      <xdr:row>72</xdr:row>
      <xdr:rowOff>164581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40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9658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182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20298</xdr:rowOff>
    </xdr:from>
    <xdr:to>
      <xdr:col>15</xdr:col>
      <xdr:colOff>101600</xdr:colOff>
      <xdr:row>73</xdr:row>
      <xdr:rowOff>121898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53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138425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311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47796</xdr:rowOff>
    </xdr:from>
    <xdr:to>
      <xdr:col>10</xdr:col>
      <xdr:colOff>165100</xdr:colOff>
      <xdr:row>75</xdr:row>
      <xdr:rowOff>149396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90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165923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681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161922</xdr:rowOff>
    </xdr:from>
    <xdr:to>
      <xdr:col>6</xdr:col>
      <xdr:colOff>38100</xdr:colOff>
      <xdr:row>76</xdr:row>
      <xdr:rowOff>92072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02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108598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795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88753</xdr:rowOff>
    </xdr:from>
    <xdr:to>
      <xdr:col>24</xdr:col>
      <xdr:colOff>62865</xdr:colOff>
      <xdr:row>97</xdr:row>
      <xdr:rowOff>168503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19253"/>
          <a:ext cx="1270" cy="127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880</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0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168503</xdr:rowOff>
    </xdr:from>
    <xdr:to>
      <xdr:col>24</xdr:col>
      <xdr:colOff>152400</xdr:colOff>
      <xdr:row>97</xdr:row>
      <xdr:rowOff>168503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99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35430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9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196,686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88753</xdr:rowOff>
    </xdr:from>
    <xdr:to>
      <xdr:col>24</xdr:col>
      <xdr:colOff>152400</xdr:colOff>
      <xdr:row>90</xdr:row>
      <xdr:rowOff>88753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1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34148</xdr:rowOff>
    </xdr:from>
    <xdr:to>
      <xdr:col>24</xdr:col>
      <xdr:colOff>63500</xdr:colOff>
      <xdr:row>96</xdr:row>
      <xdr:rowOff>43786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493348"/>
          <a:ext cx="838200" cy="9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37450</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496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59023</xdr:rowOff>
    </xdr:from>
    <xdr:to>
      <xdr:col>24</xdr:col>
      <xdr:colOff>114300</xdr:colOff>
      <xdr:row>96</xdr:row>
      <xdr:rowOff>160623</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1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34148</xdr:rowOff>
    </xdr:from>
    <xdr:to>
      <xdr:col>19</xdr:col>
      <xdr:colOff>177800</xdr:colOff>
      <xdr:row>96</xdr:row>
      <xdr:rowOff>65123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493348"/>
          <a:ext cx="889000" cy="3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53634</xdr:rowOff>
    </xdr:from>
    <xdr:to>
      <xdr:col>20</xdr:col>
      <xdr:colOff>38100</xdr:colOff>
      <xdr:row>96</xdr:row>
      <xdr:rowOff>155234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12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146361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0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65123</xdr:rowOff>
    </xdr:from>
    <xdr:to>
      <xdr:col>15</xdr:col>
      <xdr:colOff>50800</xdr:colOff>
      <xdr:row>96</xdr:row>
      <xdr:rowOff>109212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524323"/>
          <a:ext cx="889000" cy="44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115494</xdr:rowOff>
    </xdr:from>
    <xdr:to>
      <xdr:col>15</xdr:col>
      <xdr:colOff>101600</xdr:colOff>
      <xdr:row>97</xdr:row>
      <xdr:rowOff>45644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36771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6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105158</xdr:rowOff>
    </xdr:from>
    <xdr:to>
      <xdr:col>10</xdr:col>
      <xdr:colOff>114300</xdr:colOff>
      <xdr:row>96</xdr:row>
      <xdr:rowOff>109212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564358"/>
          <a:ext cx="889000" cy="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140388</xdr:rowOff>
    </xdr:from>
    <xdr:to>
      <xdr:col>10</xdr:col>
      <xdr:colOff>165100</xdr:colOff>
      <xdr:row>97</xdr:row>
      <xdr:rowOff>70538</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9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61665</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9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137699</xdr:rowOff>
    </xdr:from>
    <xdr:to>
      <xdr:col>6</xdr:col>
      <xdr:colOff>38100</xdr:colOff>
      <xdr:row>97</xdr:row>
      <xdr:rowOff>67849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9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58976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8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164436</xdr:rowOff>
    </xdr:from>
    <xdr:to>
      <xdr:col>24</xdr:col>
      <xdr:colOff>114300</xdr:colOff>
      <xdr:row>96</xdr:row>
      <xdr:rowOff>94586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45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15863</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30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154798</xdr:rowOff>
    </xdr:from>
    <xdr:to>
      <xdr:col>20</xdr:col>
      <xdr:colOff>38100</xdr:colOff>
      <xdr:row>96</xdr:row>
      <xdr:rowOff>84948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44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101475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21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14323</xdr:rowOff>
    </xdr:from>
    <xdr:to>
      <xdr:col>15</xdr:col>
      <xdr:colOff>101600</xdr:colOff>
      <xdr:row>96</xdr:row>
      <xdr:rowOff>115923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47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132450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248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58412</xdr:rowOff>
    </xdr:from>
    <xdr:to>
      <xdr:col>10</xdr:col>
      <xdr:colOff>165100</xdr:colOff>
      <xdr:row>96</xdr:row>
      <xdr:rowOff>160012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51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5089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29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54358</xdr:rowOff>
    </xdr:from>
    <xdr:to>
      <xdr:col>6</xdr:col>
      <xdr:colOff>38100</xdr:colOff>
      <xdr:row>96</xdr:row>
      <xdr:rowOff>155958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51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1035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28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170561</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85511"/>
          <a:ext cx="1270" cy="1169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117238</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60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170561</xdr:rowOff>
    </xdr:from>
    <xdr:to>
      <xdr:col>55</xdr:col>
      <xdr:colOff>88900</xdr:colOff>
      <xdr:row>31</xdr:row>
      <xdr:rowOff>170561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85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160469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3266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137592</xdr:rowOff>
    </xdr:from>
    <xdr:to>
      <xdr:col>55</xdr:col>
      <xdr:colOff>50800</xdr:colOff>
      <xdr:row>38</xdr:row>
      <xdr:rowOff>67742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8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130734</xdr:rowOff>
    </xdr:from>
    <xdr:to>
      <xdr:col>50</xdr:col>
      <xdr:colOff>165100</xdr:colOff>
      <xdr:row>38</xdr:row>
      <xdr:rowOff>60884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77411</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49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118618</xdr:rowOff>
    </xdr:from>
    <xdr:to>
      <xdr:col>46</xdr:col>
      <xdr:colOff>38100</xdr:colOff>
      <xdr:row>38</xdr:row>
      <xdr:rowOff>48768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65295</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237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148565</xdr:rowOff>
    </xdr:from>
    <xdr:to>
      <xdr:col>41</xdr:col>
      <xdr:colOff>101600</xdr:colOff>
      <xdr:row>38</xdr:row>
      <xdr:rowOff>78715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95242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67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154051</xdr:rowOff>
    </xdr:from>
    <xdr:to>
      <xdr:col>36</xdr:col>
      <xdr:colOff>165100</xdr:colOff>
      <xdr:row>38</xdr:row>
      <xdr:rowOff>84201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100728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272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26837</xdr:rowOff>
    </xdr:from>
    <xdr:to>
      <xdr:col>54</xdr:col>
      <xdr:colOff>189865</xdr:colOff>
      <xdr:row>59</xdr:row>
      <xdr:rowOff>82615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770787"/>
          <a:ext cx="1270" cy="1427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86442</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201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82615</xdr:rowOff>
    </xdr:from>
    <xdr:to>
      <xdr:col>55</xdr:col>
      <xdr:colOff>88900</xdr:colOff>
      <xdr:row>59</xdr:row>
      <xdr:rowOff>82615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98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144964</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4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26837</xdr:rowOff>
    </xdr:from>
    <xdr:to>
      <xdr:col>55</xdr:col>
      <xdr:colOff>88900</xdr:colOff>
      <xdr:row>51</xdr:row>
      <xdr:rowOff>26837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7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91335</xdr:rowOff>
    </xdr:from>
    <xdr:to>
      <xdr:col>55</xdr:col>
      <xdr:colOff>0</xdr:colOff>
      <xdr:row>56</xdr:row>
      <xdr:rowOff>145317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349635"/>
          <a:ext cx="838200" cy="396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153395</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54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3518</xdr:rowOff>
    </xdr:from>
    <xdr:to>
      <xdr:col>55</xdr:col>
      <xdr:colOff>50800</xdr:colOff>
      <xdr:row>57</xdr:row>
      <xdr:rowOff>105118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7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91335</xdr:rowOff>
    </xdr:from>
    <xdr:to>
      <xdr:col>50</xdr:col>
      <xdr:colOff>114300</xdr:colOff>
      <xdr:row>54</xdr:row>
      <xdr:rowOff>146427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349635"/>
          <a:ext cx="889000" cy="55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45874</xdr:rowOff>
    </xdr:from>
    <xdr:to>
      <xdr:col>50</xdr:col>
      <xdr:colOff>165100</xdr:colOff>
      <xdr:row>57</xdr:row>
      <xdr:rowOff>147474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1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138601</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91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146427</xdr:rowOff>
    </xdr:from>
    <xdr:to>
      <xdr:col>45</xdr:col>
      <xdr:colOff>177800</xdr:colOff>
      <xdr:row>56</xdr:row>
      <xdr:rowOff>157286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404727"/>
          <a:ext cx="889000" cy="35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51949</xdr:rowOff>
    </xdr:from>
    <xdr:to>
      <xdr:col>46</xdr:col>
      <xdr:colOff>38100</xdr:colOff>
      <xdr:row>57</xdr:row>
      <xdr:rowOff>153549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144676</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91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97785</xdr:rowOff>
    </xdr:from>
    <xdr:to>
      <xdr:col>41</xdr:col>
      <xdr:colOff>50800</xdr:colOff>
      <xdr:row>56</xdr:row>
      <xdr:rowOff>157286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698985"/>
          <a:ext cx="889000" cy="59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160713</xdr:rowOff>
    </xdr:from>
    <xdr:to>
      <xdr:col>41</xdr:col>
      <xdr:colOff>101600</xdr:colOff>
      <xdr:row>57</xdr:row>
      <xdr:rowOff>90863</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61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81990</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85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24223</xdr:rowOff>
    </xdr:from>
    <xdr:to>
      <xdr:col>36</xdr:col>
      <xdr:colOff>165100</xdr:colOff>
      <xdr:row>57</xdr:row>
      <xdr:rowOff>125823</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79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116950</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88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94517</xdr:rowOff>
    </xdr:from>
    <xdr:to>
      <xdr:col>55</xdr:col>
      <xdr:colOff>50800</xdr:colOff>
      <xdr:row>57</xdr:row>
      <xdr:rowOff>24667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69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117394</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54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40535</xdr:rowOff>
    </xdr:from>
    <xdr:to>
      <xdr:col>50</xdr:col>
      <xdr:colOff>165100</xdr:colOff>
      <xdr:row>54</xdr:row>
      <xdr:rowOff>142135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29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158662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07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95627</xdr:rowOff>
    </xdr:from>
    <xdr:to>
      <xdr:col>46</xdr:col>
      <xdr:colOff>38100</xdr:colOff>
      <xdr:row>55</xdr:row>
      <xdr:rowOff>25777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35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42304</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12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106486</xdr:rowOff>
    </xdr:from>
    <xdr:to>
      <xdr:col>41</xdr:col>
      <xdr:colOff>101600</xdr:colOff>
      <xdr:row>57</xdr:row>
      <xdr:rowOff>36636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70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53163</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48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46985</xdr:rowOff>
    </xdr:from>
    <xdr:to>
      <xdr:col>36</xdr:col>
      <xdr:colOff>165100</xdr:colOff>
      <xdr:row>56</xdr:row>
      <xdr:rowOff>148585</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64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165112</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4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45745</xdr:rowOff>
    </xdr:from>
    <xdr:to>
      <xdr:col>54</xdr:col>
      <xdr:colOff>189865</xdr:colOff>
      <xdr:row>79</xdr:row>
      <xdr:rowOff>88347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047245"/>
          <a:ext cx="1270" cy="1585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92174</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36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88347</xdr:rowOff>
    </xdr:from>
    <xdr:to>
      <xdr:col>55</xdr:col>
      <xdr:colOff>88900</xdr:colOff>
      <xdr:row>79</xdr:row>
      <xdr:rowOff>88347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32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163872</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82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97,754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45745</xdr:rowOff>
    </xdr:from>
    <xdr:to>
      <xdr:col>55</xdr:col>
      <xdr:colOff>88900</xdr:colOff>
      <xdr:row>70</xdr:row>
      <xdr:rowOff>45745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047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57404</xdr:rowOff>
    </xdr:from>
    <xdr:to>
      <xdr:col>55</xdr:col>
      <xdr:colOff>0</xdr:colOff>
      <xdr:row>75</xdr:row>
      <xdr:rowOff>83546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2916154"/>
          <a:ext cx="838200" cy="2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20366</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222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41939</xdr:rowOff>
    </xdr:from>
    <xdr:to>
      <xdr:col>55</xdr:col>
      <xdr:colOff>50800</xdr:colOff>
      <xdr:row>77</xdr:row>
      <xdr:rowOff>143539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83546</xdr:rowOff>
    </xdr:from>
    <xdr:to>
      <xdr:col>50</xdr:col>
      <xdr:colOff>114300</xdr:colOff>
      <xdr:row>76</xdr:row>
      <xdr:rowOff>67855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2942296"/>
          <a:ext cx="889000" cy="15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73665</xdr:rowOff>
    </xdr:from>
    <xdr:to>
      <xdr:col>50</xdr:col>
      <xdr:colOff>165100</xdr:colOff>
      <xdr:row>78</xdr:row>
      <xdr:rowOff>3815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27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166392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36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67855</xdr:rowOff>
    </xdr:from>
    <xdr:to>
      <xdr:col>45</xdr:col>
      <xdr:colOff>177800</xdr:colOff>
      <xdr:row>77</xdr:row>
      <xdr:rowOff>37450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098055"/>
          <a:ext cx="889000" cy="14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16990</xdr:rowOff>
    </xdr:from>
    <xdr:to>
      <xdr:col>46</xdr:col>
      <xdr:colOff>38100</xdr:colOff>
      <xdr:row>77</xdr:row>
      <xdr:rowOff>118590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109717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31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37450</xdr:rowOff>
    </xdr:from>
    <xdr:to>
      <xdr:col>41</xdr:col>
      <xdr:colOff>50800</xdr:colOff>
      <xdr:row>77</xdr:row>
      <xdr:rowOff>77946</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239100"/>
          <a:ext cx="889000" cy="4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151651</xdr:rowOff>
    </xdr:from>
    <xdr:to>
      <xdr:col>41</xdr:col>
      <xdr:colOff>101600</xdr:colOff>
      <xdr:row>78</xdr:row>
      <xdr:rowOff>81801</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5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72928</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44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23244</xdr:rowOff>
    </xdr:from>
    <xdr:to>
      <xdr:col>36</xdr:col>
      <xdr:colOff>165100</xdr:colOff>
      <xdr:row>78</xdr:row>
      <xdr:rowOff>124844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9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115971</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48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6604</xdr:rowOff>
    </xdr:from>
    <xdr:to>
      <xdr:col>55</xdr:col>
      <xdr:colOff>50800</xdr:colOff>
      <xdr:row>75</xdr:row>
      <xdr:rowOff>108204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286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29481</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271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32746</xdr:rowOff>
    </xdr:from>
    <xdr:to>
      <xdr:col>50</xdr:col>
      <xdr:colOff>165100</xdr:colOff>
      <xdr:row>75</xdr:row>
      <xdr:rowOff>134346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289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150873</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266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17055</xdr:rowOff>
    </xdr:from>
    <xdr:to>
      <xdr:col>46</xdr:col>
      <xdr:colOff>38100</xdr:colOff>
      <xdr:row>76</xdr:row>
      <xdr:rowOff>118655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04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135181</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282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158100</xdr:rowOff>
    </xdr:from>
    <xdr:to>
      <xdr:col>41</xdr:col>
      <xdr:colOff>101600</xdr:colOff>
      <xdr:row>77</xdr:row>
      <xdr:rowOff>88250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18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104777</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296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27146</xdr:rowOff>
    </xdr:from>
    <xdr:to>
      <xdr:col>36</xdr:col>
      <xdr:colOff>165100</xdr:colOff>
      <xdr:row>77</xdr:row>
      <xdr:rowOff>128746</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22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145273</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00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105116</xdr:rowOff>
    </xdr:from>
    <xdr:to>
      <xdr:col>54</xdr:col>
      <xdr:colOff>189865</xdr:colOff>
      <xdr:row>98</xdr:row>
      <xdr:rowOff>29341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535616"/>
          <a:ext cx="1270" cy="1295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33168</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83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29341</xdr:rowOff>
    </xdr:from>
    <xdr:to>
      <xdr:col>55</xdr:col>
      <xdr:colOff>88900</xdr:colOff>
      <xdr:row>98</xdr:row>
      <xdr:rowOff>29341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83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51793</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310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141,177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105116</xdr:rowOff>
    </xdr:from>
    <xdr:to>
      <xdr:col>55</xdr:col>
      <xdr:colOff>88900</xdr:colOff>
      <xdr:row>90</xdr:row>
      <xdr:rowOff>105116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535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16484</xdr:rowOff>
    </xdr:from>
    <xdr:to>
      <xdr:col>55</xdr:col>
      <xdr:colOff>0</xdr:colOff>
      <xdr:row>97</xdr:row>
      <xdr:rowOff>28894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304234"/>
          <a:ext cx="838200" cy="355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73041</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360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94614</xdr:rowOff>
    </xdr:from>
    <xdr:to>
      <xdr:col>55</xdr:col>
      <xdr:colOff>50800</xdr:colOff>
      <xdr:row>96</xdr:row>
      <xdr:rowOff>24764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38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129369</xdr:rowOff>
    </xdr:from>
    <xdr:to>
      <xdr:col>50</xdr:col>
      <xdr:colOff>114300</xdr:colOff>
      <xdr:row>97</xdr:row>
      <xdr:rowOff>28894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588569"/>
          <a:ext cx="889000" cy="7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81215</xdr:rowOff>
    </xdr:from>
    <xdr:to>
      <xdr:col>50</xdr:col>
      <xdr:colOff>165100</xdr:colOff>
      <xdr:row>96</xdr:row>
      <xdr:rowOff>11365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36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27892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14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57534</xdr:rowOff>
    </xdr:from>
    <xdr:to>
      <xdr:col>45</xdr:col>
      <xdr:colOff>177800</xdr:colOff>
      <xdr:row>96</xdr:row>
      <xdr:rowOff>129369</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345284"/>
          <a:ext cx="889000" cy="24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65714</xdr:rowOff>
    </xdr:from>
    <xdr:to>
      <xdr:col>46</xdr:col>
      <xdr:colOff>38100</xdr:colOff>
      <xdr:row>95</xdr:row>
      <xdr:rowOff>167314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35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12391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12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57534</xdr:rowOff>
    </xdr:from>
    <xdr:to>
      <xdr:col>41</xdr:col>
      <xdr:colOff>50800</xdr:colOff>
      <xdr:row>96</xdr:row>
      <xdr:rowOff>37832</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345284"/>
          <a:ext cx="889000" cy="151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83676</xdr:rowOff>
    </xdr:from>
    <xdr:to>
      <xdr:col>41</xdr:col>
      <xdr:colOff>101600</xdr:colOff>
      <xdr:row>96</xdr:row>
      <xdr:rowOff>13826</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37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4953</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46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125682</xdr:rowOff>
    </xdr:from>
    <xdr:to>
      <xdr:col>36</xdr:col>
      <xdr:colOff>165100</xdr:colOff>
      <xdr:row>96</xdr:row>
      <xdr:rowOff>55832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41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72359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18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137134</xdr:rowOff>
    </xdr:from>
    <xdr:to>
      <xdr:col>55</xdr:col>
      <xdr:colOff>50800</xdr:colOff>
      <xdr:row>95</xdr:row>
      <xdr:rowOff>67284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25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160011</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10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149544</xdr:rowOff>
    </xdr:from>
    <xdr:to>
      <xdr:col>50</xdr:col>
      <xdr:colOff>165100</xdr:colOff>
      <xdr:row>97</xdr:row>
      <xdr:rowOff>79694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60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70821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70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78569</xdr:rowOff>
    </xdr:from>
    <xdr:to>
      <xdr:col>46</xdr:col>
      <xdr:colOff>38100</xdr:colOff>
      <xdr:row>97</xdr:row>
      <xdr:rowOff>8719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53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171296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63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6734</xdr:rowOff>
    </xdr:from>
    <xdr:to>
      <xdr:col>41</xdr:col>
      <xdr:colOff>101600</xdr:colOff>
      <xdr:row>95</xdr:row>
      <xdr:rowOff>108334</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29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124861</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06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158482</xdr:rowOff>
    </xdr:from>
    <xdr:to>
      <xdr:col>36</xdr:col>
      <xdr:colOff>165100</xdr:colOff>
      <xdr:row>96</xdr:row>
      <xdr:rowOff>88632</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44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79759</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53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133909</xdr:rowOff>
    </xdr:from>
    <xdr:to>
      <xdr:col>85</xdr:col>
      <xdr:colOff>126364</xdr:colOff>
      <xdr:row>38</xdr:row>
      <xdr:rowOff>132537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277409"/>
          <a:ext cx="1269" cy="1370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136364</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5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132537</xdr:rowOff>
    </xdr:from>
    <xdr:to>
      <xdr:col>86</xdr:col>
      <xdr:colOff>25400</xdr:colOff>
      <xdr:row>38</xdr:row>
      <xdr:rowOff>132537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47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80586</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05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133909</xdr:rowOff>
    </xdr:from>
    <xdr:to>
      <xdr:col>86</xdr:col>
      <xdr:colOff>25400</xdr:colOff>
      <xdr:row>30</xdr:row>
      <xdr:rowOff>133909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27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140081</xdr:rowOff>
    </xdr:from>
    <xdr:to>
      <xdr:col>85</xdr:col>
      <xdr:colOff>127000</xdr:colOff>
      <xdr:row>35</xdr:row>
      <xdr:rowOff>4026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5969381"/>
          <a:ext cx="838200" cy="3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843</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173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22416</xdr:rowOff>
    </xdr:from>
    <xdr:to>
      <xdr:col>85</xdr:col>
      <xdr:colOff>177800</xdr:colOff>
      <xdr:row>36</xdr:row>
      <xdr:rowOff>124016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19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4026</xdr:rowOff>
    </xdr:from>
    <xdr:to>
      <xdr:col>81</xdr:col>
      <xdr:colOff>50800</xdr:colOff>
      <xdr:row>35</xdr:row>
      <xdr:rowOff>74282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4592300" y="6004776"/>
          <a:ext cx="889000" cy="7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117780</xdr:rowOff>
    </xdr:from>
    <xdr:to>
      <xdr:col>81</xdr:col>
      <xdr:colOff>101600</xdr:colOff>
      <xdr:row>36</xdr:row>
      <xdr:rowOff>47930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11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39057</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21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108001</xdr:rowOff>
    </xdr:from>
    <xdr:to>
      <xdr:col>76</xdr:col>
      <xdr:colOff>114300</xdr:colOff>
      <xdr:row>35</xdr:row>
      <xdr:rowOff>74282</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3703300" y="5937301"/>
          <a:ext cx="889000" cy="137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23025</xdr:rowOff>
    </xdr:from>
    <xdr:to>
      <xdr:col>76</xdr:col>
      <xdr:colOff>165100</xdr:colOff>
      <xdr:row>35</xdr:row>
      <xdr:rowOff>124625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02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141152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579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108001</xdr:rowOff>
    </xdr:from>
    <xdr:to>
      <xdr:col>71</xdr:col>
      <xdr:colOff>177800</xdr:colOff>
      <xdr:row>34</xdr:row>
      <xdr:rowOff>153911</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2814300" y="5937301"/>
          <a:ext cx="889000" cy="4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108179</xdr:rowOff>
    </xdr:from>
    <xdr:to>
      <xdr:col>72</xdr:col>
      <xdr:colOff>38100</xdr:colOff>
      <xdr:row>36</xdr:row>
      <xdr:rowOff>38329</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10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29456</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20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120180</xdr:rowOff>
    </xdr:from>
    <xdr:to>
      <xdr:col>67</xdr:col>
      <xdr:colOff>101600</xdr:colOff>
      <xdr:row>36</xdr:row>
      <xdr:rowOff>50330</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12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41457</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21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89281</xdr:rowOff>
    </xdr:from>
    <xdr:to>
      <xdr:col>85</xdr:col>
      <xdr:colOff>177800</xdr:colOff>
      <xdr:row>35</xdr:row>
      <xdr:rowOff>19431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591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112158</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577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124676</xdr:rowOff>
    </xdr:from>
    <xdr:to>
      <xdr:col>81</xdr:col>
      <xdr:colOff>101600</xdr:colOff>
      <xdr:row>35</xdr:row>
      <xdr:rowOff>54826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595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71353</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572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23482</xdr:rowOff>
    </xdr:from>
    <xdr:to>
      <xdr:col>76</xdr:col>
      <xdr:colOff>165100</xdr:colOff>
      <xdr:row>35</xdr:row>
      <xdr:rowOff>125082</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02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116209</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611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57201</xdr:rowOff>
    </xdr:from>
    <xdr:to>
      <xdr:col>72</xdr:col>
      <xdr:colOff>38100</xdr:colOff>
      <xdr:row>34</xdr:row>
      <xdr:rowOff>158801</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588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3878</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566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103111</xdr:rowOff>
    </xdr:from>
    <xdr:to>
      <xdr:col>67</xdr:col>
      <xdr:colOff>101600</xdr:colOff>
      <xdr:row>35</xdr:row>
      <xdr:rowOff>33261</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593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49788</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5707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42507</xdr:rowOff>
    </xdr:from>
    <xdr:to>
      <xdr:col>85</xdr:col>
      <xdr:colOff>126364</xdr:colOff>
      <xdr:row>59</xdr:row>
      <xdr:rowOff>5652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86457"/>
          <a:ext cx="1269" cy="1334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9479</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2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5652</xdr:rowOff>
    </xdr:from>
    <xdr:to>
      <xdr:col>86</xdr:col>
      <xdr:colOff>25400</xdr:colOff>
      <xdr:row>59</xdr:row>
      <xdr:rowOff>5652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121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160634</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6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138,153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42507</xdr:rowOff>
    </xdr:from>
    <xdr:to>
      <xdr:col>86</xdr:col>
      <xdr:colOff>25400</xdr:colOff>
      <xdr:row>51</xdr:row>
      <xdr:rowOff>42507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86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15557</xdr:rowOff>
    </xdr:from>
    <xdr:to>
      <xdr:col>85</xdr:col>
      <xdr:colOff>127000</xdr:colOff>
      <xdr:row>56</xdr:row>
      <xdr:rowOff>37224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273857"/>
          <a:ext cx="838200" cy="364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57955</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659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79528</xdr:rowOff>
    </xdr:from>
    <xdr:to>
      <xdr:col>85</xdr:col>
      <xdr:colOff>177800</xdr:colOff>
      <xdr:row>57</xdr:row>
      <xdr:rowOff>9678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68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16776</xdr:rowOff>
    </xdr:from>
    <xdr:to>
      <xdr:col>81</xdr:col>
      <xdr:colOff>50800</xdr:colOff>
      <xdr:row>56</xdr:row>
      <xdr:rowOff>37224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9103626"/>
          <a:ext cx="889000" cy="53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73901</xdr:rowOff>
    </xdr:from>
    <xdr:to>
      <xdr:col>81</xdr:col>
      <xdr:colOff>101600</xdr:colOff>
      <xdr:row>57</xdr:row>
      <xdr:rowOff>4051</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67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166628</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76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16776</xdr:rowOff>
    </xdr:from>
    <xdr:to>
      <xdr:col>76</xdr:col>
      <xdr:colOff>114300</xdr:colOff>
      <xdr:row>55</xdr:row>
      <xdr:rowOff>52819</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103626"/>
          <a:ext cx="889000" cy="37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162585</xdr:rowOff>
    </xdr:from>
    <xdr:to>
      <xdr:col>76</xdr:col>
      <xdr:colOff>165100</xdr:colOff>
      <xdr:row>56</xdr:row>
      <xdr:rowOff>92735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5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83862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68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52819</xdr:rowOff>
    </xdr:from>
    <xdr:to>
      <xdr:col>71</xdr:col>
      <xdr:colOff>177800</xdr:colOff>
      <xdr:row>57</xdr:row>
      <xdr:rowOff>122351</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482569"/>
          <a:ext cx="889000" cy="41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92151</xdr:rowOff>
    </xdr:from>
    <xdr:to>
      <xdr:col>72</xdr:col>
      <xdr:colOff>38100</xdr:colOff>
      <xdr:row>57</xdr:row>
      <xdr:rowOff>22301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13428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78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99873</xdr:rowOff>
    </xdr:from>
    <xdr:to>
      <xdr:col>67</xdr:col>
      <xdr:colOff>101600</xdr:colOff>
      <xdr:row>57</xdr:row>
      <xdr:rowOff>30023</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701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46550</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47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136207</xdr:rowOff>
    </xdr:from>
    <xdr:to>
      <xdr:col>85</xdr:col>
      <xdr:colOff>177800</xdr:colOff>
      <xdr:row>54</xdr:row>
      <xdr:rowOff>66357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22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159084</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07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157874</xdr:rowOff>
    </xdr:from>
    <xdr:to>
      <xdr:col>81</xdr:col>
      <xdr:colOff>101600</xdr:colOff>
      <xdr:row>56</xdr:row>
      <xdr:rowOff>88024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58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104551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36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137426</xdr:rowOff>
    </xdr:from>
    <xdr:to>
      <xdr:col>76</xdr:col>
      <xdr:colOff>165100</xdr:colOff>
      <xdr:row>53</xdr:row>
      <xdr:rowOff>67576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05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51</xdr:row>
      <xdr:rowOff>84103</xdr:rowOff>
    </xdr:from>
    <xdr:ext cx="59901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292795" y="8828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2019</xdr:rowOff>
    </xdr:from>
    <xdr:to>
      <xdr:col>72</xdr:col>
      <xdr:colOff>38100</xdr:colOff>
      <xdr:row>55</xdr:row>
      <xdr:rowOff>103619</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43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120146</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20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71551</xdr:rowOff>
    </xdr:from>
    <xdr:to>
      <xdr:col>67</xdr:col>
      <xdr:colOff>101600</xdr:colOff>
      <xdr:row>58</xdr:row>
      <xdr:rowOff>1701</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84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164278</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93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76</xdr:row>
      <xdr:rowOff>78367</xdr:rowOff>
    </xdr:from>
    <xdr:to>
      <xdr:col>85</xdr:col>
      <xdr:colOff>126364</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3108567"/>
          <a:ext cx="1269" cy="480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82172</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267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25044</xdr:rowOff>
    </xdr:from>
    <xdr:ext cx="599010"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2883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126,098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76</xdr:row>
      <xdr:rowOff>78367</xdr:rowOff>
    </xdr:from>
    <xdr:to>
      <xdr:col>86</xdr:col>
      <xdr:colOff>25400</xdr:colOff>
      <xdr:row>76</xdr:row>
      <xdr:rowOff>78367</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108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130194</xdr:rowOff>
    </xdr:from>
    <xdr:to>
      <xdr:col>85</xdr:col>
      <xdr:colOff>127000</xdr:colOff>
      <xdr:row>76</xdr:row>
      <xdr:rowOff>78367</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2303144"/>
          <a:ext cx="838200" cy="80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126623</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4997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148196</xdr:rowOff>
    </xdr:from>
    <xdr:to>
      <xdr:col>85</xdr:col>
      <xdr:colOff>177800</xdr:colOff>
      <xdr:row>79</xdr:row>
      <xdr:rowOff>78346</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2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130194</xdr:rowOff>
    </xdr:from>
    <xdr:to>
      <xdr:col>81</xdr:col>
      <xdr:colOff>50800</xdr:colOff>
      <xdr:row>74</xdr:row>
      <xdr:rowOff>67200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4592300" y="12303144"/>
          <a:ext cx="889000" cy="45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151772</xdr:rowOff>
    </xdr:from>
    <xdr:to>
      <xdr:col>81</xdr:col>
      <xdr:colOff>101600</xdr:colOff>
      <xdr:row>79</xdr:row>
      <xdr:rowOff>81922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2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73049</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617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67200</xdr:rowOff>
    </xdr:from>
    <xdr:to>
      <xdr:col>76</xdr:col>
      <xdr:colOff>114300</xdr:colOff>
      <xdr:row>79</xdr:row>
      <xdr:rowOff>34857</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3703300" y="12754500"/>
          <a:ext cx="889000" cy="82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146568</xdr:rowOff>
    </xdr:from>
    <xdr:to>
      <xdr:col>76</xdr:col>
      <xdr:colOff>165100</xdr:colOff>
      <xdr:row>79</xdr:row>
      <xdr:rowOff>76718</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1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67845</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612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32227</xdr:rowOff>
    </xdr:from>
    <xdr:to>
      <xdr:col>71</xdr:col>
      <xdr:colOff>177800</xdr:colOff>
      <xdr:row>79</xdr:row>
      <xdr:rowOff>34857</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576777"/>
          <a:ext cx="889000" cy="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141977</xdr:rowOff>
    </xdr:from>
    <xdr:to>
      <xdr:col>72</xdr:col>
      <xdr:colOff>38100</xdr:colOff>
      <xdr:row>79</xdr:row>
      <xdr:rowOff>72127</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1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88654</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29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150614</xdr:rowOff>
    </xdr:from>
    <xdr:to>
      <xdr:col>67</xdr:col>
      <xdr:colOff>101600</xdr:colOff>
      <xdr:row>79</xdr:row>
      <xdr:rowOff>80764</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2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97291</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298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27567</xdr:rowOff>
    </xdr:from>
    <xdr:to>
      <xdr:col>85</xdr:col>
      <xdr:colOff>177800</xdr:colOff>
      <xdr:row>76</xdr:row>
      <xdr:rowOff>129167</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05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152044</xdr:rowOff>
    </xdr:from>
    <xdr:ext cx="599010"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010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79394</xdr:rowOff>
    </xdr:from>
    <xdr:to>
      <xdr:col>81</xdr:col>
      <xdr:colOff>101600</xdr:colOff>
      <xdr:row>72</xdr:row>
      <xdr:rowOff>9544</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225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26071</xdr:rowOff>
    </xdr:from>
    <xdr:ext cx="59901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181795" y="12027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16400</xdr:rowOff>
    </xdr:from>
    <xdr:to>
      <xdr:col>76</xdr:col>
      <xdr:colOff>165100</xdr:colOff>
      <xdr:row>74</xdr:row>
      <xdr:rowOff>118000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270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134527</xdr:rowOff>
    </xdr:from>
    <xdr:ext cx="59901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292795" y="12478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155507</xdr:rowOff>
    </xdr:from>
    <xdr:to>
      <xdr:col>72</xdr:col>
      <xdr:colOff>38100</xdr:colOff>
      <xdr:row>79</xdr:row>
      <xdr:rowOff>85657</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2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76784</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468428" y="13621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152877</xdr:rowOff>
    </xdr:from>
    <xdr:to>
      <xdr:col>67</xdr:col>
      <xdr:colOff>101600</xdr:colOff>
      <xdr:row>79</xdr:row>
      <xdr:rowOff>83027</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2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74154</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579428" y="1361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150079</xdr:rowOff>
    </xdr:from>
    <xdr:to>
      <xdr:col>85</xdr:col>
      <xdr:colOff>126364</xdr:colOff>
      <xdr:row>98</xdr:row>
      <xdr:rowOff>116946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409129"/>
          <a:ext cx="1269" cy="1509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120773</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2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116946</xdr:rowOff>
    </xdr:from>
    <xdr:to>
      <xdr:col>86</xdr:col>
      <xdr:colOff>25400</xdr:colOff>
      <xdr:row>98</xdr:row>
      <xdr:rowOff>116946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19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96756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1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211,138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150079</xdr:rowOff>
    </xdr:from>
    <xdr:to>
      <xdr:col>86</xdr:col>
      <xdr:colOff>25400</xdr:colOff>
      <xdr:row>89</xdr:row>
      <xdr:rowOff>150079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40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29766</xdr:rowOff>
    </xdr:from>
    <xdr:to>
      <xdr:col>85</xdr:col>
      <xdr:colOff>127000</xdr:colOff>
      <xdr:row>96</xdr:row>
      <xdr:rowOff>68118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488966"/>
          <a:ext cx="838200" cy="3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53314</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512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74887</xdr:rowOff>
    </xdr:from>
    <xdr:to>
      <xdr:col>85</xdr:col>
      <xdr:colOff>177800</xdr:colOff>
      <xdr:row>97</xdr:row>
      <xdr:rowOff>5037</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5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68118</xdr:rowOff>
    </xdr:from>
    <xdr:to>
      <xdr:col>81</xdr:col>
      <xdr:colOff>50800</xdr:colOff>
      <xdr:row>96</xdr:row>
      <xdr:rowOff>85096</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527318"/>
          <a:ext cx="889000" cy="16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92100</xdr:rowOff>
    </xdr:from>
    <xdr:to>
      <xdr:col>81</xdr:col>
      <xdr:colOff>101600</xdr:colOff>
      <xdr:row>97</xdr:row>
      <xdr:rowOff>22250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13377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64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85096</xdr:rowOff>
    </xdr:from>
    <xdr:to>
      <xdr:col>76</xdr:col>
      <xdr:colOff>114300</xdr:colOff>
      <xdr:row>96</xdr:row>
      <xdr:rowOff>105677</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544296"/>
          <a:ext cx="889000" cy="2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111044</xdr:rowOff>
    </xdr:from>
    <xdr:to>
      <xdr:col>76</xdr:col>
      <xdr:colOff>165100</xdr:colOff>
      <xdr:row>97</xdr:row>
      <xdr:rowOff>41194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5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32321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66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105677</xdr:rowOff>
    </xdr:from>
    <xdr:to>
      <xdr:col>71</xdr:col>
      <xdr:colOff>177800</xdr:colOff>
      <xdr:row>96</xdr:row>
      <xdr:rowOff>114943</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564877"/>
          <a:ext cx="889000" cy="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110099</xdr:rowOff>
    </xdr:from>
    <xdr:to>
      <xdr:col>72</xdr:col>
      <xdr:colOff>38100</xdr:colOff>
      <xdr:row>97</xdr:row>
      <xdr:rowOff>40249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31376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66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103324</xdr:rowOff>
    </xdr:from>
    <xdr:to>
      <xdr:col>67</xdr:col>
      <xdr:colOff>101600</xdr:colOff>
      <xdr:row>97</xdr:row>
      <xdr:rowOff>33474</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6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24601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65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150416</xdr:rowOff>
    </xdr:from>
    <xdr:to>
      <xdr:col>85</xdr:col>
      <xdr:colOff>177800</xdr:colOff>
      <xdr:row>96</xdr:row>
      <xdr:rowOff>80566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43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1843</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28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17318</xdr:rowOff>
    </xdr:from>
    <xdr:to>
      <xdr:col>81</xdr:col>
      <xdr:colOff>101600</xdr:colOff>
      <xdr:row>96</xdr:row>
      <xdr:rowOff>118918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47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135445</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25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34296</xdr:rowOff>
    </xdr:from>
    <xdr:to>
      <xdr:col>76</xdr:col>
      <xdr:colOff>165100</xdr:colOff>
      <xdr:row>96</xdr:row>
      <xdr:rowOff>135896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49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152423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26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54877</xdr:rowOff>
    </xdr:from>
    <xdr:to>
      <xdr:col>72</xdr:col>
      <xdr:colOff>38100</xdr:colOff>
      <xdr:row>96</xdr:row>
      <xdr:rowOff>156477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51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1554</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28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64143</xdr:rowOff>
    </xdr:from>
    <xdr:to>
      <xdr:col>67</xdr:col>
      <xdr:colOff>101600</xdr:colOff>
      <xdr:row>96</xdr:row>
      <xdr:rowOff>165743</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52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10820</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298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61062</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547462"/>
          <a:ext cx="1269" cy="1107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163695</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6787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7739</xdr:rowOff>
    </xdr:from>
    <xdr:ext cx="469744"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32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61062</xdr:rowOff>
    </xdr:from>
    <xdr:to>
      <xdr:col>116</xdr:col>
      <xdr:colOff>152400</xdr:colOff>
      <xdr:row>32</xdr:row>
      <xdr:rowOff>61062</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54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81145</xdr:rowOff>
    </xdr:from>
    <xdr:ext cx="313932"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2479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58268</xdr:rowOff>
    </xdr:from>
    <xdr:to>
      <xdr:col>116</xdr:col>
      <xdr:colOff>114300</xdr:colOff>
      <xdr:row>38</xdr:row>
      <xdr:rowOff>159868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57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81585</xdr:rowOff>
    </xdr:from>
    <xdr:to>
      <xdr:col>112</xdr:col>
      <xdr:colOff>38100</xdr:colOff>
      <xdr:row>39</xdr:row>
      <xdr:rowOff>11735</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5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28262</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6371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82499</xdr:rowOff>
    </xdr:from>
    <xdr:to>
      <xdr:col>102</xdr:col>
      <xdr:colOff>165100</xdr:colOff>
      <xdr:row>39</xdr:row>
      <xdr:rowOff>12649</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597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29176</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88333" y="63728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68326</xdr:rowOff>
    </xdr:from>
    <xdr:to>
      <xdr:col>98</xdr:col>
      <xdr:colOff>38100</xdr:colOff>
      <xdr:row>38</xdr:row>
      <xdr:rowOff>169926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15003</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99333" y="63586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36695</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5517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令和４年度の主な増減要因</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災害復旧事業費は、令和２年７月豪雨災害の復旧が進んだことで昨年度より減少しており、住民一人当たり１２６，０９８円となっている。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総務費は住民一人当たり１３２，８１０円となっており、昨年度より増加している。主な要因としては、減債基金積立金や財政調整基金の積立によるものである。</a:t>
          </a:r>
        </a:p>
        <a:p>
          <a:r>
            <a:rPr kumimoji="1" lang="ja-JP" altLang="en-US" sz="1300">
              <a:latin typeface="ＭＳ Ｐゴシック" panose="020B0600070205080204" pitchFamily="50" charset="-128"/>
              <a:ea typeface="ＭＳ Ｐゴシック" panose="020B0600070205080204" pitchFamily="50" charset="-128"/>
            </a:rPr>
            <a:t>農林水産費は住民一人当たり２８，６５６円となっており、昨年度より減少している。主な要因としては、強い農業・担い手づくり総合支援交付金の減によるものである。</a:t>
          </a:r>
        </a:p>
        <a:p>
          <a:r>
            <a:rPr kumimoji="1" lang="ja-JP" altLang="en-US" sz="1300">
              <a:latin typeface="ＭＳ Ｐゴシック" panose="020B0600070205080204" pitchFamily="50" charset="-128"/>
              <a:ea typeface="ＭＳ Ｐゴシック" panose="020B0600070205080204" pitchFamily="50" charset="-128"/>
            </a:rPr>
            <a:t>土木費は住民一人当たり７０，５６９円となっており、昨年度より増加している。主な要因としては、災害公営住宅建設工事によるものである。</a:t>
          </a:r>
        </a:p>
        <a:p>
          <a:r>
            <a:rPr kumimoji="1" lang="ja-JP" altLang="en-US" sz="1300">
              <a:latin typeface="ＭＳ Ｐゴシック" panose="020B0600070205080204" pitchFamily="50" charset="-128"/>
              <a:ea typeface="ＭＳ Ｐゴシック" panose="020B0600070205080204" pitchFamily="50" charset="-128"/>
            </a:rPr>
            <a:t>教育費は住民一人当たり９９，７７５円となっており、昨年度より増加している。主な要因としては、中学校トイレ改修工事や町民総合センター改修工事によるものである。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熊本県芦北町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が減少しており、その要因として、普通交付税や臨時財政対策債等の減額によるものである。令和２年７月豪雨災害による一時的な上昇と予想される。また、令和４年度末の財政調整基金の残高は、１，４２０百万円である。</a:t>
          </a:r>
        </a:p>
        <a:p>
          <a:r>
            <a:rPr kumimoji="1" lang="ja-JP" altLang="en-US" sz="1400">
              <a:latin typeface="ＭＳ ゴシック" pitchFamily="49" charset="-128"/>
              <a:ea typeface="ＭＳ ゴシック" pitchFamily="49" charset="-128"/>
            </a:rPr>
            <a:t>　今後、扶助費の増加や多額の起債償還が見込まれることから、増加した分を基金に積立て、将来的な支出に備える。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熊本県芦北町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一般会計及びその他会計全てにおいて黒字となっており、黒字総額も増加した。</a:t>
          </a:r>
        </a:p>
        <a:p>
          <a:r>
            <a:rPr kumimoji="1" lang="ja-JP" altLang="en-US" sz="1400">
              <a:latin typeface="ＭＳ ゴシック" pitchFamily="49" charset="-128"/>
              <a:ea typeface="ＭＳ ゴシック" pitchFamily="49" charset="-128"/>
            </a:rPr>
            <a:t>　農業集落排水事業特別会計については、大規模修繕や施設更新等に伴う一般会計からの繰出金について増加が見込まれることに留意が必要である。</a:t>
          </a:r>
        </a:p>
        <a:p>
          <a:r>
            <a:rPr kumimoji="1" lang="ja-JP" altLang="en-US" sz="1400">
              <a:latin typeface="ＭＳ ゴシック" pitchFamily="49" charset="-128"/>
              <a:ea typeface="ＭＳ ゴシック" pitchFamily="49" charset="-128"/>
            </a:rPr>
            <a:t>　現状で赤字が発生することは見込まれないが、健全な財政状況を維持するため、事業の検証、使用料の適正化等に継続的に取り組んでいく。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6696;&#12395;&#25163;&#12434;&#21152;&#12360;&#12383;&#12418;&#12398;&#12304;&#36001;&#25919;&#29366;&#27841;&#36039;&#26009;&#38598;&#12305;_434825_&#33446;&#21271;&#30010;_2022(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row>
        <row r="53">
          <cell r="BP53">
            <v>71.900000000000006</v>
          </cell>
          <cell r="BX53">
            <v>64.099999999999994</v>
          </cell>
          <cell r="CF53">
            <v>54.4</v>
          </cell>
          <cell r="CN53">
            <v>56</v>
          </cell>
          <cell r="CV53">
            <v>56.7</v>
          </cell>
        </row>
        <row r="55">
          <cell r="AN55" t="str">
            <v>類似団体内平均値</v>
          </cell>
          <cell r="BP55">
            <v>20.5</v>
          </cell>
          <cell r="BX55">
            <v>21.4</v>
          </cell>
          <cell r="CF55">
            <v>12.8</v>
          </cell>
          <cell r="CN55">
            <v>0</v>
          </cell>
          <cell r="CV55">
            <v>0</v>
          </cell>
        </row>
        <row r="57">
          <cell r="BP57">
            <v>60.3</v>
          </cell>
          <cell r="BX57">
            <v>60.5</v>
          </cell>
          <cell r="CF57">
            <v>61.2</v>
          </cell>
          <cell r="CN57">
            <v>63.1</v>
          </cell>
          <cell r="CV57">
            <v>63.5</v>
          </cell>
        </row>
        <row r="72">
          <cell r="BP72" t="str">
            <v>H30</v>
          </cell>
          <cell r="BX72" t="str">
            <v>R01</v>
          </cell>
          <cell r="CF72" t="str">
            <v>R02</v>
          </cell>
          <cell r="CN72" t="str">
            <v>R03</v>
          </cell>
          <cell r="CV72" t="str">
            <v>R04</v>
          </cell>
        </row>
        <row r="73">
          <cell r="AN73" t="str">
            <v>当該団体値</v>
          </cell>
        </row>
        <row r="75">
          <cell r="BP75">
            <v>4.2</v>
          </cell>
          <cell r="BX75">
            <v>4.0999999999999996</v>
          </cell>
          <cell r="CF75">
            <v>4</v>
          </cell>
          <cell r="CN75">
            <v>4.3</v>
          </cell>
          <cell r="CV75">
            <v>4.5999999999999996</v>
          </cell>
        </row>
        <row r="77">
          <cell r="AN77" t="str">
            <v>類似団体内平均値</v>
          </cell>
          <cell r="BP77">
            <v>20.5</v>
          </cell>
          <cell r="BX77">
            <v>21.4</v>
          </cell>
          <cell r="CF77">
            <v>12.8</v>
          </cell>
          <cell r="CN77">
            <v>0</v>
          </cell>
          <cell r="CV77">
            <v>0</v>
          </cell>
        </row>
        <row r="79">
          <cell r="BP79">
            <v>7.9</v>
          </cell>
          <cell r="BX79">
            <v>7.7</v>
          </cell>
          <cell r="CF79">
            <v>7.3</v>
          </cell>
          <cell r="CN79">
            <v>7.2</v>
          </cell>
          <cell r="CV79">
            <v>7.2</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82</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83</v>
      </c>
      <c r="C2" s="182"/>
      <c r="D2" s="183"/>
    </row>
    <row r="3" spans="1:119" ht="18.75" customHeight="1" thickBot="1" x14ac:dyDescent="0.2">
      <c r="A3" s="181"/>
      <c r="B3" s="592" t="s">
        <v>84</v>
      </c>
      <c r="C3" s="593"/>
      <c r="D3" s="593"/>
      <c r="E3" s="594"/>
      <c r="F3" s="594"/>
      <c r="G3" s="594"/>
      <c r="H3" s="594"/>
      <c r="I3" s="594"/>
      <c r="J3" s="594"/>
      <c r="K3" s="594"/>
      <c r="L3" s="594" t="s">
        <v>85</v>
      </c>
      <c r="M3" s="594"/>
      <c r="N3" s="594"/>
      <c r="O3" s="594"/>
      <c r="P3" s="594"/>
      <c r="Q3" s="594"/>
      <c r="R3" s="597"/>
      <c r="S3" s="597"/>
      <c r="T3" s="597"/>
      <c r="U3" s="597"/>
      <c r="V3" s="598"/>
      <c r="W3" s="488" t="s">
        <v>86</v>
      </c>
      <c r="X3" s="489"/>
      <c r="Y3" s="489"/>
      <c r="Z3" s="489"/>
      <c r="AA3" s="489"/>
      <c r="AB3" s="593"/>
      <c r="AC3" s="597" t="s">
        <v>87</v>
      </c>
      <c r="AD3" s="489"/>
      <c r="AE3" s="489"/>
      <c r="AF3" s="489"/>
      <c r="AG3" s="489"/>
      <c r="AH3" s="489"/>
      <c r="AI3" s="489"/>
      <c r="AJ3" s="489"/>
      <c r="AK3" s="489"/>
      <c r="AL3" s="559"/>
      <c r="AM3" s="488" t="s">
        <v>88</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89</v>
      </c>
      <c r="BO3" s="489"/>
      <c r="BP3" s="489"/>
      <c r="BQ3" s="489"/>
      <c r="BR3" s="489"/>
      <c r="BS3" s="489"/>
      <c r="BT3" s="489"/>
      <c r="BU3" s="559"/>
      <c r="BV3" s="488" t="s">
        <v>90</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91</v>
      </c>
      <c r="CU3" s="489"/>
      <c r="CV3" s="489"/>
      <c r="CW3" s="489"/>
      <c r="CX3" s="489"/>
      <c r="CY3" s="489"/>
      <c r="CZ3" s="489"/>
      <c r="DA3" s="559"/>
      <c r="DB3" s="488" t="s">
        <v>92</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93</v>
      </c>
      <c r="AZ4" s="446"/>
      <c r="BA4" s="446"/>
      <c r="BB4" s="446"/>
      <c r="BC4" s="446"/>
      <c r="BD4" s="446"/>
      <c r="BE4" s="446"/>
      <c r="BF4" s="446"/>
      <c r="BG4" s="446"/>
      <c r="BH4" s="446"/>
      <c r="BI4" s="446"/>
      <c r="BJ4" s="446"/>
      <c r="BK4" s="446"/>
      <c r="BL4" s="446"/>
      <c r="BM4" s="447"/>
      <c r="BN4" s="448">
        <v>14918273</v>
      </c>
      <c r="BO4" s="449"/>
      <c r="BP4" s="449"/>
      <c r="BQ4" s="449"/>
      <c r="BR4" s="449"/>
      <c r="BS4" s="449"/>
      <c r="BT4" s="449"/>
      <c r="BU4" s="450"/>
      <c r="BV4" s="448">
        <v>18221466</v>
      </c>
      <c r="BW4" s="449"/>
      <c r="BX4" s="449"/>
      <c r="BY4" s="449"/>
      <c r="BZ4" s="449"/>
      <c r="CA4" s="449"/>
      <c r="CB4" s="449"/>
      <c r="CC4" s="450"/>
      <c r="CD4" s="585" t="s">
        <v>94</v>
      </c>
      <c r="CE4" s="586"/>
      <c r="CF4" s="586"/>
      <c r="CG4" s="586"/>
      <c r="CH4" s="586"/>
      <c r="CI4" s="586"/>
      <c r="CJ4" s="586"/>
      <c r="CK4" s="586"/>
      <c r="CL4" s="586"/>
      <c r="CM4" s="586"/>
      <c r="CN4" s="586"/>
      <c r="CO4" s="586"/>
      <c r="CP4" s="586"/>
      <c r="CQ4" s="586"/>
      <c r="CR4" s="586"/>
      <c r="CS4" s="587"/>
      <c r="CT4" s="588">
        <v>12.1</v>
      </c>
      <c r="CU4" s="589"/>
      <c r="CV4" s="589"/>
      <c r="CW4" s="589"/>
      <c r="CX4" s="589"/>
      <c r="CY4" s="589"/>
      <c r="CZ4" s="589"/>
      <c r="DA4" s="590"/>
      <c r="DB4" s="588">
        <v>16.5</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95</v>
      </c>
      <c r="AN5" s="376"/>
      <c r="AO5" s="376"/>
      <c r="AP5" s="376"/>
      <c r="AQ5" s="376"/>
      <c r="AR5" s="376"/>
      <c r="AS5" s="376"/>
      <c r="AT5" s="377"/>
      <c r="AU5" s="477" t="s">
        <v>96</v>
      </c>
      <c r="AV5" s="478"/>
      <c r="AW5" s="478"/>
      <c r="AX5" s="478"/>
      <c r="AY5" s="433" t="s">
        <v>97</v>
      </c>
      <c r="AZ5" s="434"/>
      <c r="BA5" s="434"/>
      <c r="BB5" s="434"/>
      <c r="BC5" s="434"/>
      <c r="BD5" s="434"/>
      <c r="BE5" s="434"/>
      <c r="BF5" s="434"/>
      <c r="BG5" s="434"/>
      <c r="BH5" s="434"/>
      <c r="BI5" s="434"/>
      <c r="BJ5" s="434"/>
      <c r="BK5" s="434"/>
      <c r="BL5" s="434"/>
      <c r="BM5" s="435"/>
      <c r="BN5" s="419">
        <v>14097790</v>
      </c>
      <c r="BO5" s="420"/>
      <c r="BP5" s="420"/>
      <c r="BQ5" s="420"/>
      <c r="BR5" s="420"/>
      <c r="BS5" s="420"/>
      <c r="BT5" s="420"/>
      <c r="BU5" s="421"/>
      <c r="BV5" s="419">
        <v>17015219</v>
      </c>
      <c r="BW5" s="420"/>
      <c r="BX5" s="420"/>
      <c r="BY5" s="420"/>
      <c r="BZ5" s="420"/>
      <c r="CA5" s="420"/>
      <c r="CB5" s="420"/>
      <c r="CC5" s="421"/>
      <c r="CD5" s="459" t="s">
        <v>98</v>
      </c>
      <c r="CE5" s="379"/>
      <c r="CF5" s="379"/>
      <c r="CG5" s="379"/>
      <c r="CH5" s="379"/>
      <c r="CI5" s="379"/>
      <c r="CJ5" s="379"/>
      <c r="CK5" s="379"/>
      <c r="CL5" s="379"/>
      <c r="CM5" s="379"/>
      <c r="CN5" s="379"/>
      <c r="CO5" s="379"/>
      <c r="CP5" s="379"/>
      <c r="CQ5" s="379"/>
      <c r="CR5" s="379"/>
      <c r="CS5" s="460"/>
      <c r="CT5" s="416">
        <v>89.7</v>
      </c>
      <c r="CU5" s="417"/>
      <c r="CV5" s="417"/>
      <c r="CW5" s="417"/>
      <c r="CX5" s="417"/>
      <c r="CY5" s="417"/>
      <c r="CZ5" s="417"/>
      <c r="DA5" s="418"/>
      <c r="DB5" s="416">
        <v>86.3</v>
      </c>
      <c r="DC5" s="417"/>
      <c r="DD5" s="417"/>
      <c r="DE5" s="417"/>
      <c r="DF5" s="417"/>
      <c r="DG5" s="417"/>
      <c r="DH5" s="417"/>
      <c r="DI5" s="418"/>
    </row>
    <row r="6" spans="1:119" ht="18.75" customHeight="1" x14ac:dyDescent="0.15">
      <c r="A6" s="181"/>
      <c r="B6" s="565" t="s">
        <v>99</v>
      </c>
      <c r="C6" s="406"/>
      <c r="D6" s="406"/>
      <c r="E6" s="566"/>
      <c r="F6" s="566"/>
      <c r="G6" s="566"/>
      <c r="H6" s="566"/>
      <c r="I6" s="566"/>
      <c r="J6" s="566"/>
      <c r="K6" s="566"/>
      <c r="L6" s="566" t="s">
        <v>100</v>
      </c>
      <c r="M6" s="566"/>
      <c r="N6" s="566"/>
      <c r="O6" s="566"/>
      <c r="P6" s="566"/>
      <c r="Q6" s="566"/>
      <c r="R6" s="404"/>
      <c r="S6" s="404"/>
      <c r="T6" s="404"/>
      <c r="U6" s="404"/>
      <c r="V6" s="572"/>
      <c r="W6" s="509" t="s">
        <v>101</v>
      </c>
      <c r="X6" s="405"/>
      <c r="Y6" s="405"/>
      <c r="Z6" s="405"/>
      <c r="AA6" s="405"/>
      <c r="AB6" s="406"/>
      <c r="AC6" s="577" t="s">
        <v>102</v>
      </c>
      <c r="AD6" s="578"/>
      <c r="AE6" s="578"/>
      <c r="AF6" s="578"/>
      <c r="AG6" s="578"/>
      <c r="AH6" s="578"/>
      <c r="AI6" s="578"/>
      <c r="AJ6" s="578"/>
      <c r="AK6" s="578"/>
      <c r="AL6" s="579"/>
      <c r="AM6" s="476" t="s">
        <v>103</v>
      </c>
      <c r="AN6" s="376"/>
      <c r="AO6" s="376"/>
      <c r="AP6" s="376"/>
      <c r="AQ6" s="376"/>
      <c r="AR6" s="376"/>
      <c r="AS6" s="376"/>
      <c r="AT6" s="377"/>
      <c r="AU6" s="477" t="s">
        <v>104</v>
      </c>
      <c r="AV6" s="478"/>
      <c r="AW6" s="478"/>
      <c r="AX6" s="478"/>
      <c r="AY6" s="433" t="s">
        <v>105</v>
      </c>
      <c r="AZ6" s="434"/>
      <c r="BA6" s="434"/>
      <c r="BB6" s="434"/>
      <c r="BC6" s="434"/>
      <c r="BD6" s="434"/>
      <c r="BE6" s="434"/>
      <c r="BF6" s="434"/>
      <c r="BG6" s="434"/>
      <c r="BH6" s="434"/>
      <c r="BI6" s="434"/>
      <c r="BJ6" s="434"/>
      <c r="BK6" s="434"/>
      <c r="BL6" s="434"/>
      <c r="BM6" s="435"/>
      <c r="BN6" s="419">
        <v>820483</v>
      </c>
      <c r="BO6" s="420"/>
      <c r="BP6" s="420"/>
      <c r="BQ6" s="420"/>
      <c r="BR6" s="420"/>
      <c r="BS6" s="420"/>
      <c r="BT6" s="420"/>
      <c r="BU6" s="421"/>
      <c r="BV6" s="419">
        <v>1206247</v>
      </c>
      <c r="BW6" s="420"/>
      <c r="BX6" s="420"/>
      <c r="BY6" s="420"/>
      <c r="BZ6" s="420"/>
      <c r="CA6" s="420"/>
      <c r="CB6" s="420"/>
      <c r="CC6" s="421"/>
      <c r="CD6" s="459" t="s">
        <v>106</v>
      </c>
      <c r="CE6" s="379"/>
      <c r="CF6" s="379"/>
      <c r="CG6" s="379"/>
      <c r="CH6" s="379"/>
      <c r="CI6" s="379"/>
      <c r="CJ6" s="379"/>
      <c r="CK6" s="379"/>
      <c r="CL6" s="379"/>
      <c r="CM6" s="379"/>
      <c r="CN6" s="379"/>
      <c r="CO6" s="379"/>
      <c r="CP6" s="379"/>
      <c r="CQ6" s="379"/>
      <c r="CR6" s="379"/>
      <c r="CS6" s="460"/>
      <c r="CT6" s="562">
        <v>90.7</v>
      </c>
      <c r="CU6" s="563"/>
      <c r="CV6" s="563"/>
      <c r="CW6" s="563"/>
      <c r="CX6" s="563"/>
      <c r="CY6" s="563"/>
      <c r="CZ6" s="563"/>
      <c r="DA6" s="564"/>
      <c r="DB6" s="562">
        <v>89.9</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107</v>
      </c>
      <c r="AN7" s="376"/>
      <c r="AO7" s="376"/>
      <c r="AP7" s="376"/>
      <c r="AQ7" s="376"/>
      <c r="AR7" s="376"/>
      <c r="AS7" s="376"/>
      <c r="AT7" s="377"/>
      <c r="AU7" s="477" t="s">
        <v>108</v>
      </c>
      <c r="AV7" s="478"/>
      <c r="AW7" s="478"/>
      <c r="AX7" s="478"/>
      <c r="AY7" s="433" t="s">
        <v>109</v>
      </c>
      <c r="AZ7" s="434"/>
      <c r="BA7" s="434"/>
      <c r="BB7" s="434"/>
      <c r="BC7" s="434"/>
      <c r="BD7" s="434"/>
      <c r="BE7" s="434"/>
      <c r="BF7" s="434"/>
      <c r="BG7" s="434"/>
      <c r="BH7" s="434"/>
      <c r="BI7" s="434"/>
      <c r="BJ7" s="434"/>
      <c r="BK7" s="434"/>
      <c r="BL7" s="434"/>
      <c r="BM7" s="435"/>
      <c r="BN7" s="419">
        <v>47038</v>
      </c>
      <c r="BO7" s="420"/>
      <c r="BP7" s="420"/>
      <c r="BQ7" s="420"/>
      <c r="BR7" s="420"/>
      <c r="BS7" s="420"/>
      <c r="BT7" s="420"/>
      <c r="BU7" s="421"/>
      <c r="BV7" s="419">
        <v>123425</v>
      </c>
      <c r="BW7" s="420"/>
      <c r="BX7" s="420"/>
      <c r="BY7" s="420"/>
      <c r="BZ7" s="420"/>
      <c r="CA7" s="420"/>
      <c r="CB7" s="420"/>
      <c r="CC7" s="421"/>
      <c r="CD7" s="459" t="s">
        <v>110</v>
      </c>
      <c r="CE7" s="379"/>
      <c r="CF7" s="379"/>
      <c r="CG7" s="379"/>
      <c r="CH7" s="379"/>
      <c r="CI7" s="379"/>
      <c r="CJ7" s="379"/>
      <c r="CK7" s="379"/>
      <c r="CL7" s="379"/>
      <c r="CM7" s="379"/>
      <c r="CN7" s="379"/>
      <c r="CO7" s="379"/>
      <c r="CP7" s="379"/>
      <c r="CQ7" s="379"/>
      <c r="CR7" s="379"/>
      <c r="CS7" s="460"/>
      <c r="CT7" s="419">
        <v>6378184</v>
      </c>
      <c r="CU7" s="420"/>
      <c r="CV7" s="420"/>
      <c r="CW7" s="420"/>
      <c r="CX7" s="420"/>
      <c r="CY7" s="420"/>
      <c r="CZ7" s="420"/>
      <c r="DA7" s="421"/>
      <c r="DB7" s="419">
        <v>6570242</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111</v>
      </c>
      <c r="AN8" s="376"/>
      <c r="AO8" s="376"/>
      <c r="AP8" s="376"/>
      <c r="AQ8" s="376"/>
      <c r="AR8" s="376"/>
      <c r="AS8" s="376"/>
      <c r="AT8" s="377"/>
      <c r="AU8" s="477" t="s">
        <v>112</v>
      </c>
      <c r="AV8" s="478"/>
      <c r="AW8" s="478"/>
      <c r="AX8" s="478"/>
      <c r="AY8" s="433" t="s">
        <v>113</v>
      </c>
      <c r="AZ8" s="434"/>
      <c r="BA8" s="434"/>
      <c r="BB8" s="434"/>
      <c r="BC8" s="434"/>
      <c r="BD8" s="434"/>
      <c r="BE8" s="434"/>
      <c r="BF8" s="434"/>
      <c r="BG8" s="434"/>
      <c r="BH8" s="434"/>
      <c r="BI8" s="434"/>
      <c r="BJ8" s="434"/>
      <c r="BK8" s="434"/>
      <c r="BL8" s="434"/>
      <c r="BM8" s="435"/>
      <c r="BN8" s="419">
        <v>773445</v>
      </c>
      <c r="BO8" s="420"/>
      <c r="BP8" s="420"/>
      <c r="BQ8" s="420"/>
      <c r="BR8" s="420"/>
      <c r="BS8" s="420"/>
      <c r="BT8" s="420"/>
      <c r="BU8" s="421"/>
      <c r="BV8" s="419">
        <v>1082822</v>
      </c>
      <c r="BW8" s="420"/>
      <c r="BX8" s="420"/>
      <c r="BY8" s="420"/>
      <c r="BZ8" s="420"/>
      <c r="CA8" s="420"/>
      <c r="CB8" s="420"/>
      <c r="CC8" s="421"/>
      <c r="CD8" s="459" t="s">
        <v>114</v>
      </c>
      <c r="CE8" s="379"/>
      <c r="CF8" s="379"/>
      <c r="CG8" s="379"/>
      <c r="CH8" s="379"/>
      <c r="CI8" s="379"/>
      <c r="CJ8" s="379"/>
      <c r="CK8" s="379"/>
      <c r="CL8" s="379"/>
      <c r="CM8" s="379"/>
      <c r="CN8" s="379"/>
      <c r="CO8" s="379"/>
      <c r="CP8" s="379"/>
      <c r="CQ8" s="379"/>
      <c r="CR8" s="379"/>
      <c r="CS8" s="460"/>
      <c r="CT8" s="522">
        <v>0.35</v>
      </c>
      <c r="CU8" s="523"/>
      <c r="CV8" s="523"/>
      <c r="CW8" s="523"/>
      <c r="CX8" s="523"/>
      <c r="CY8" s="523"/>
      <c r="CZ8" s="523"/>
      <c r="DA8" s="524"/>
      <c r="DB8" s="522">
        <v>0.35</v>
      </c>
      <c r="DC8" s="523"/>
      <c r="DD8" s="523"/>
      <c r="DE8" s="523"/>
      <c r="DF8" s="523"/>
      <c r="DG8" s="523"/>
      <c r="DH8" s="523"/>
      <c r="DI8" s="524"/>
    </row>
    <row r="9" spans="1:119" ht="18.75" customHeight="1" thickBot="1" x14ac:dyDescent="0.2">
      <c r="A9" s="181"/>
      <c r="B9" s="551" t="s">
        <v>115</v>
      </c>
      <c r="C9" s="552"/>
      <c r="D9" s="552"/>
      <c r="E9" s="552"/>
      <c r="F9" s="552"/>
      <c r="G9" s="552"/>
      <c r="H9" s="552"/>
      <c r="I9" s="552"/>
      <c r="J9" s="552"/>
      <c r="K9" s="470"/>
      <c r="L9" s="553" t="s">
        <v>116</v>
      </c>
      <c r="M9" s="554"/>
      <c r="N9" s="554"/>
      <c r="O9" s="554"/>
      <c r="P9" s="554"/>
      <c r="Q9" s="555"/>
      <c r="R9" s="556">
        <v>15681</v>
      </c>
      <c r="S9" s="557"/>
      <c r="T9" s="557"/>
      <c r="U9" s="557"/>
      <c r="V9" s="558"/>
      <c r="W9" s="488" t="s">
        <v>117</v>
      </c>
      <c r="X9" s="489"/>
      <c r="Y9" s="489"/>
      <c r="Z9" s="489"/>
      <c r="AA9" s="489"/>
      <c r="AB9" s="489"/>
      <c r="AC9" s="489"/>
      <c r="AD9" s="489"/>
      <c r="AE9" s="489"/>
      <c r="AF9" s="489"/>
      <c r="AG9" s="489"/>
      <c r="AH9" s="489"/>
      <c r="AI9" s="489"/>
      <c r="AJ9" s="489"/>
      <c r="AK9" s="489"/>
      <c r="AL9" s="559"/>
      <c r="AM9" s="476" t="s">
        <v>118</v>
      </c>
      <c r="AN9" s="376"/>
      <c r="AO9" s="376"/>
      <c r="AP9" s="376"/>
      <c r="AQ9" s="376"/>
      <c r="AR9" s="376"/>
      <c r="AS9" s="376"/>
      <c r="AT9" s="377"/>
      <c r="AU9" s="477" t="s">
        <v>119</v>
      </c>
      <c r="AV9" s="478"/>
      <c r="AW9" s="478"/>
      <c r="AX9" s="478"/>
      <c r="AY9" s="433" t="s">
        <v>120</v>
      </c>
      <c r="AZ9" s="434"/>
      <c r="BA9" s="434"/>
      <c r="BB9" s="434"/>
      <c r="BC9" s="434"/>
      <c r="BD9" s="434"/>
      <c r="BE9" s="434"/>
      <c r="BF9" s="434"/>
      <c r="BG9" s="434"/>
      <c r="BH9" s="434"/>
      <c r="BI9" s="434"/>
      <c r="BJ9" s="434"/>
      <c r="BK9" s="434"/>
      <c r="BL9" s="434"/>
      <c r="BM9" s="435"/>
      <c r="BN9" s="419">
        <v>-309377</v>
      </c>
      <c r="BO9" s="420"/>
      <c r="BP9" s="420"/>
      <c r="BQ9" s="420"/>
      <c r="BR9" s="420"/>
      <c r="BS9" s="420"/>
      <c r="BT9" s="420"/>
      <c r="BU9" s="421"/>
      <c r="BV9" s="419">
        <v>530314</v>
      </c>
      <c r="BW9" s="420"/>
      <c r="BX9" s="420"/>
      <c r="BY9" s="420"/>
      <c r="BZ9" s="420"/>
      <c r="CA9" s="420"/>
      <c r="CB9" s="420"/>
      <c r="CC9" s="421"/>
      <c r="CD9" s="459" t="s">
        <v>121</v>
      </c>
      <c r="CE9" s="379"/>
      <c r="CF9" s="379"/>
      <c r="CG9" s="379"/>
      <c r="CH9" s="379"/>
      <c r="CI9" s="379"/>
      <c r="CJ9" s="379"/>
      <c r="CK9" s="379"/>
      <c r="CL9" s="379"/>
      <c r="CM9" s="379"/>
      <c r="CN9" s="379"/>
      <c r="CO9" s="379"/>
      <c r="CP9" s="379"/>
      <c r="CQ9" s="379"/>
      <c r="CR9" s="379"/>
      <c r="CS9" s="460"/>
      <c r="CT9" s="416">
        <v>11.4</v>
      </c>
      <c r="CU9" s="417"/>
      <c r="CV9" s="417"/>
      <c r="CW9" s="417"/>
      <c r="CX9" s="417"/>
      <c r="CY9" s="417"/>
      <c r="CZ9" s="417"/>
      <c r="DA9" s="418"/>
      <c r="DB9" s="416">
        <v>11</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122</v>
      </c>
      <c r="M10" s="376"/>
      <c r="N10" s="376"/>
      <c r="O10" s="376"/>
      <c r="P10" s="376"/>
      <c r="Q10" s="377"/>
      <c r="R10" s="372">
        <v>17661</v>
      </c>
      <c r="S10" s="373"/>
      <c r="T10" s="373"/>
      <c r="U10" s="373"/>
      <c r="V10" s="432"/>
      <c r="W10" s="560"/>
      <c r="X10" s="370"/>
      <c r="Y10" s="370"/>
      <c r="Z10" s="370"/>
      <c r="AA10" s="370"/>
      <c r="AB10" s="370"/>
      <c r="AC10" s="370"/>
      <c r="AD10" s="370"/>
      <c r="AE10" s="370"/>
      <c r="AF10" s="370"/>
      <c r="AG10" s="370"/>
      <c r="AH10" s="370"/>
      <c r="AI10" s="370"/>
      <c r="AJ10" s="370"/>
      <c r="AK10" s="370"/>
      <c r="AL10" s="561"/>
      <c r="AM10" s="476" t="s">
        <v>123</v>
      </c>
      <c r="AN10" s="376"/>
      <c r="AO10" s="376"/>
      <c r="AP10" s="376"/>
      <c r="AQ10" s="376"/>
      <c r="AR10" s="376"/>
      <c r="AS10" s="376"/>
      <c r="AT10" s="377"/>
      <c r="AU10" s="477" t="s">
        <v>124</v>
      </c>
      <c r="AV10" s="478"/>
      <c r="AW10" s="478"/>
      <c r="AX10" s="478"/>
      <c r="AY10" s="433" t="s">
        <v>125</v>
      </c>
      <c r="AZ10" s="434"/>
      <c r="BA10" s="434"/>
      <c r="BB10" s="434"/>
      <c r="BC10" s="434"/>
      <c r="BD10" s="434"/>
      <c r="BE10" s="434"/>
      <c r="BF10" s="434"/>
      <c r="BG10" s="434"/>
      <c r="BH10" s="434"/>
      <c r="BI10" s="434"/>
      <c r="BJ10" s="434"/>
      <c r="BK10" s="434"/>
      <c r="BL10" s="434"/>
      <c r="BM10" s="435"/>
      <c r="BN10" s="419">
        <v>100445</v>
      </c>
      <c r="BO10" s="420"/>
      <c r="BP10" s="420"/>
      <c r="BQ10" s="420"/>
      <c r="BR10" s="420"/>
      <c r="BS10" s="420"/>
      <c r="BT10" s="420"/>
      <c r="BU10" s="421"/>
      <c r="BV10" s="419">
        <v>426</v>
      </c>
      <c r="BW10" s="420"/>
      <c r="BX10" s="420"/>
      <c r="BY10" s="420"/>
      <c r="BZ10" s="420"/>
      <c r="CA10" s="420"/>
      <c r="CB10" s="420"/>
      <c r="CC10" s="421"/>
      <c r="CD10" s="184" t="s">
        <v>126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127</v>
      </c>
      <c r="M11" s="381"/>
      <c r="N11" s="381"/>
      <c r="O11" s="381"/>
      <c r="P11" s="381"/>
      <c r="Q11" s="382"/>
      <c r="R11" s="548" t="s">
        <v>128</v>
      </c>
      <c r="S11" s="549"/>
      <c r="T11" s="549"/>
      <c r="U11" s="549"/>
      <c r="V11" s="550"/>
      <c r="W11" s="560"/>
      <c r="X11" s="370"/>
      <c r="Y11" s="370"/>
      <c r="Z11" s="370"/>
      <c r="AA11" s="370"/>
      <c r="AB11" s="370"/>
      <c r="AC11" s="370"/>
      <c r="AD11" s="370"/>
      <c r="AE11" s="370"/>
      <c r="AF11" s="370"/>
      <c r="AG11" s="370"/>
      <c r="AH11" s="370"/>
      <c r="AI11" s="370"/>
      <c r="AJ11" s="370"/>
      <c r="AK11" s="370"/>
      <c r="AL11" s="561"/>
      <c r="AM11" s="476" t="s">
        <v>129</v>
      </c>
      <c r="AN11" s="376"/>
      <c r="AO11" s="376"/>
      <c r="AP11" s="376"/>
      <c r="AQ11" s="376"/>
      <c r="AR11" s="376"/>
      <c r="AS11" s="376"/>
      <c r="AT11" s="377"/>
      <c r="AU11" s="477" t="s">
        <v>130</v>
      </c>
      <c r="AV11" s="478"/>
      <c r="AW11" s="478"/>
      <c r="AX11" s="478"/>
      <c r="AY11" s="433" t="s">
        <v>131</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132</v>
      </c>
      <c r="CE11" s="379"/>
      <c r="CF11" s="379"/>
      <c r="CG11" s="379"/>
      <c r="CH11" s="379"/>
      <c r="CI11" s="379"/>
      <c r="CJ11" s="379"/>
      <c r="CK11" s="379"/>
      <c r="CL11" s="379"/>
      <c r="CM11" s="379"/>
      <c r="CN11" s="379"/>
      <c r="CO11" s="379"/>
      <c r="CP11" s="379"/>
      <c r="CQ11" s="379"/>
      <c r="CR11" s="379"/>
      <c r="CS11" s="460"/>
      <c r="CT11" s="522" t="s">
        <v>133</v>
      </c>
      <c r="CU11" s="523"/>
      <c r="CV11" s="523"/>
      <c r="CW11" s="523"/>
      <c r="CX11" s="523"/>
      <c r="CY11" s="523"/>
      <c r="CZ11" s="523"/>
      <c r="DA11" s="524"/>
      <c r="DB11" s="522" t="s">
        <v>133</v>
      </c>
      <c r="DC11" s="523"/>
      <c r="DD11" s="523"/>
      <c r="DE11" s="523"/>
      <c r="DF11" s="523"/>
      <c r="DG11" s="523"/>
      <c r="DH11" s="523"/>
      <c r="DI11" s="524"/>
    </row>
    <row r="12" spans="1:119" ht="18.75" customHeight="1" x14ac:dyDescent="0.15">
      <c r="A12" s="181"/>
      <c r="B12" s="525" t="s">
        <v>134</v>
      </c>
      <c r="C12" s="526"/>
      <c r="D12" s="526"/>
      <c r="E12" s="526"/>
      <c r="F12" s="526"/>
      <c r="G12" s="526"/>
      <c r="H12" s="526"/>
      <c r="I12" s="526"/>
      <c r="J12" s="526"/>
      <c r="K12" s="527"/>
      <c r="L12" s="534" t="s">
        <v>135</v>
      </c>
      <c r="M12" s="535"/>
      <c r="N12" s="535"/>
      <c r="O12" s="535"/>
      <c r="P12" s="535"/>
      <c r="Q12" s="536"/>
      <c r="R12" s="537">
        <v>15724</v>
      </c>
      <c r="S12" s="538"/>
      <c r="T12" s="538"/>
      <c r="U12" s="538"/>
      <c r="V12" s="539"/>
      <c r="W12" s="540" t="s">
        <v>1</v>
      </c>
      <c r="X12" s="478"/>
      <c r="Y12" s="478"/>
      <c r="Z12" s="478"/>
      <c r="AA12" s="478"/>
      <c r="AB12" s="541"/>
      <c r="AC12" s="542" t="s">
        <v>136</v>
      </c>
      <c r="AD12" s="543"/>
      <c r="AE12" s="543"/>
      <c r="AF12" s="543"/>
      <c r="AG12" s="544"/>
      <c r="AH12" s="542" t="s">
        <v>137</v>
      </c>
      <c r="AI12" s="543"/>
      <c r="AJ12" s="543"/>
      <c r="AK12" s="543"/>
      <c r="AL12" s="545"/>
      <c r="AM12" s="476" t="s">
        <v>138</v>
      </c>
      <c r="AN12" s="376"/>
      <c r="AO12" s="376"/>
      <c r="AP12" s="376"/>
      <c r="AQ12" s="376"/>
      <c r="AR12" s="376"/>
      <c r="AS12" s="376"/>
      <c r="AT12" s="377"/>
      <c r="AU12" s="477" t="s">
        <v>139</v>
      </c>
      <c r="AV12" s="478"/>
      <c r="AW12" s="478"/>
      <c r="AX12" s="478"/>
      <c r="AY12" s="433" t="s">
        <v>140</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141</v>
      </c>
      <c r="CE12" s="379"/>
      <c r="CF12" s="379"/>
      <c r="CG12" s="379"/>
      <c r="CH12" s="379"/>
      <c r="CI12" s="379"/>
      <c r="CJ12" s="379"/>
      <c r="CK12" s="379"/>
      <c r="CL12" s="379"/>
      <c r="CM12" s="379"/>
      <c r="CN12" s="379"/>
      <c r="CO12" s="379"/>
      <c r="CP12" s="379"/>
      <c r="CQ12" s="379"/>
      <c r="CR12" s="379"/>
      <c r="CS12" s="460"/>
      <c r="CT12" s="522" t="s">
        <v>142</v>
      </c>
      <c r="CU12" s="523"/>
      <c r="CV12" s="523"/>
      <c r="CW12" s="523"/>
      <c r="CX12" s="523"/>
      <c r="CY12" s="523"/>
      <c r="CZ12" s="523"/>
      <c r="DA12" s="524"/>
      <c r="DB12" s="522" t="s">
        <v>133</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143</v>
      </c>
      <c r="N13" s="504"/>
      <c r="O13" s="504"/>
      <c r="P13" s="504"/>
      <c r="Q13" s="505"/>
      <c r="R13" s="506">
        <v>15671</v>
      </c>
      <c r="S13" s="507"/>
      <c r="T13" s="507"/>
      <c r="U13" s="507"/>
      <c r="V13" s="508"/>
      <c r="W13" s="509" t="s">
        <v>144</v>
      </c>
      <c r="X13" s="405"/>
      <c r="Y13" s="405"/>
      <c r="Z13" s="405"/>
      <c r="AA13" s="405"/>
      <c r="AB13" s="406"/>
      <c r="AC13" s="372">
        <v>1080</v>
      </c>
      <c r="AD13" s="373"/>
      <c r="AE13" s="373"/>
      <c r="AF13" s="373"/>
      <c r="AG13" s="374"/>
      <c r="AH13" s="372">
        <v>1224</v>
      </c>
      <c r="AI13" s="373"/>
      <c r="AJ13" s="373"/>
      <c r="AK13" s="373"/>
      <c r="AL13" s="432"/>
      <c r="AM13" s="476" t="s">
        <v>145</v>
      </c>
      <c r="AN13" s="376"/>
      <c r="AO13" s="376"/>
      <c r="AP13" s="376"/>
      <c r="AQ13" s="376"/>
      <c r="AR13" s="376"/>
      <c r="AS13" s="376"/>
      <c r="AT13" s="377"/>
      <c r="AU13" s="477" t="s">
        <v>124</v>
      </c>
      <c r="AV13" s="478"/>
      <c r="AW13" s="478"/>
      <c r="AX13" s="478"/>
      <c r="AY13" s="433" t="s">
        <v>146</v>
      </c>
      <c r="AZ13" s="434"/>
      <c r="BA13" s="434"/>
      <c r="BB13" s="434"/>
      <c r="BC13" s="434"/>
      <c r="BD13" s="434"/>
      <c r="BE13" s="434"/>
      <c r="BF13" s="434"/>
      <c r="BG13" s="434"/>
      <c r="BH13" s="434"/>
      <c r="BI13" s="434"/>
      <c r="BJ13" s="434"/>
      <c r="BK13" s="434"/>
      <c r="BL13" s="434"/>
      <c r="BM13" s="435"/>
      <c r="BN13" s="419">
        <v>-208932</v>
      </c>
      <c r="BO13" s="420"/>
      <c r="BP13" s="420"/>
      <c r="BQ13" s="420"/>
      <c r="BR13" s="420"/>
      <c r="BS13" s="420"/>
      <c r="BT13" s="420"/>
      <c r="BU13" s="421"/>
      <c r="BV13" s="419">
        <v>530740</v>
      </c>
      <c r="BW13" s="420"/>
      <c r="BX13" s="420"/>
      <c r="BY13" s="420"/>
      <c r="BZ13" s="420"/>
      <c r="CA13" s="420"/>
      <c r="CB13" s="420"/>
      <c r="CC13" s="421"/>
      <c r="CD13" s="459" t="s">
        <v>147</v>
      </c>
      <c r="CE13" s="379"/>
      <c r="CF13" s="379"/>
      <c r="CG13" s="379"/>
      <c r="CH13" s="379"/>
      <c r="CI13" s="379"/>
      <c r="CJ13" s="379"/>
      <c r="CK13" s="379"/>
      <c r="CL13" s="379"/>
      <c r="CM13" s="379"/>
      <c r="CN13" s="379"/>
      <c r="CO13" s="379"/>
      <c r="CP13" s="379"/>
      <c r="CQ13" s="379"/>
      <c r="CR13" s="379"/>
      <c r="CS13" s="460"/>
      <c r="CT13" s="416">
        <v>4.5999999999999996</v>
      </c>
      <c r="CU13" s="417"/>
      <c r="CV13" s="417"/>
      <c r="CW13" s="417"/>
      <c r="CX13" s="417"/>
      <c r="CY13" s="417"/>
      <c r="CZ13" s="417"/>
      <c r="DA13" s="418"/>
      <c r="DB13" s="416">
        <v>4.3</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148</v>
      </c>
      <c r="M14" s="546"/>
      <c r="N14" s="546"/>
      <c r="O14" s="546"/>
      <c r="P14" s="546"/>
      <c r="Q14" s="547"/>
      <c r="R14" s="506">
        <v>16141</v>
      </c>
      <c r="S14" s="507"/>
      <c r="T14" s="507"/>
      <c r="U14" s="507"/>
      <c r="V14" s="508"/>
      <c r="W14" s="510"/>
      <c r="X14" s="408"/>
      <c r="Y14" s="408"/>
      <c r="Z14" s="408"/>
      <c r="AA14" s="408"/>
      <c r="AB14" s="409"/>
      <c r="AC14" s="499">
        <v>15.3</v>
      </c>
      <c r="AD14" s="500"/>
      <c r="AE14" s="500"/>
      <c r="AF14" s="500"/>
      <c r="AG14" s="501"/>
      <c r="AH14" s="499">
        <v>15.5</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149</v>
      </c>
      <c r="CE14" s="457"/>
      <c r="CF14" s="457"/>
      <c r="CG14" s="457"/>
      <c r="CH14" s="457"/>
      <c r="CI14" s="457"/>
      <c r="CJ14" s="457"/>
      <c r="CK14" s="457"/>
      <c r="CL14" s="457"/>
      <c r="CM14" s="457"/>
      <c r="CN14" s="457"/>
      <c r="CO14" s="457"/>
      <c r="CP14" s="457"/>
      <c r="CQ14" s="457"/>
      <c r="CR14" s="457"/>
      <c r="CS14" s="458"/>
      <c r="CT14" s="516" t="s">
        <v>150</v>
      </c>
      <c r="CU14" s="517"/>
      <c r="CV14" s="517"/>
      <c r="CW14" s="517"/>
      <c r="CX14" s="517"/>
      <c r="CY14" s="517"/>
      <c r="CZ14" s="517"/>
      <c r="DA14" s="518"/>
      <c r="DB14" s="516" t="s">
        <v>142</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151</v>
      </c>
      <c r="N15" s="504"/>
      <c r="O15" s="504"/>
      <c r="P15" s="504"/>
      <c r="Q15" s="505"/>
      <c r="R15" s="506">
        <v>16102</v>
      </c>
      <c r="S15" s="507"/>
      <c r="T15" s="507"/>
      <c r="U15" s="507"/>
      <c r="V15" s="508"/>
      <c r="W15" s="509" t="s">
        <v>152</v>
      </c>
      <c r="X15" s="405"/>
      <c r="Y15" s="405"/>
      <c r="Z15" s="405"/>
      <c r="AA15" s="405"/>
      <c r="AB15" s="406"/>
      <c r="AC15" s="372">
        <v>1616</v>
      </c>
      <c r="AD15" s="373"/>
      <c r="AE15" s="373"/>
      <c r="AF15" s="373"/>
      <c r="AG15" s="374"/>
      <c r="AH15" s="372">
        <v>1804</v>
      </c>
      <c r="AI15" s="373"/>
      <c r="AJ15" s="373"/>
      <c r="AK15" s="373"/>
      <c r="AL15" s="432"/>
      <c r="AM15" s="476"/>
      <c r="AN15" s="376"/>
      <c r="AO15" s="376"/>
      <c r="AP15" s="376"/>
      <c r="AQ15" s="376"/>
      <c r="AR15" s="376"/>
      <c r="AS15" s="376"/>
      <c r="AT15" s="377"/>
      <c r="AU15" s="477"/>
      <c r="AV15" s="478"/>
      <c r="AW15" s="478"/>
      <c r="AX15" s="478"/>
      <c r="AY15" s="445" t="s">
        <v>153</v>
      </c>
      <c r="AZ15" s="446"/>
      <c r="BA15" s="446"/>
      <c r="BB15" s="446"/>
      <c r="BC15" s="446"/>
      <c r="BD15" s="446"/>
      <c r="BE15" s="446"/>
      <c r="BF15" s="446"/>
      <c r="BG15" s="446"/>
      <c r="BH15" s="446"/>
      <c r="BI15" s="446"/>
      <c r="BJ15" s="446"/>
      <c r="BK15" s="446"/>
      <c r="BL15" s="446"/>
      <c r="BM15" s="447"/>
      <c r="BN15" s="448">
        <v>2075225</v>
      </c>
      <c r="BO15" s="449"/>
      <c r="BP15" s="449"/>
      <c r="BQ15" s="449"/>
      <c r="BR15" s="449"/>
      <c r="BS15" s="449"/>
      <c r="BT15" s="449"/>
      <c r="BU15" s="450"/>
      <c r="BV15" s="448">
        <v>1902652</v>
      </c>
      <c r="BW15" s="449"/>
      <c r="BX15" s="449"/>
      <c r="BY15" s="449"/>
      <c r="BZ15" s="449"/>
      <c r="CA15" s="449"/>
      <c r="CB15" s="449"/>
      <c r="CC15" s="450"/>
      <c r="CD15" s="519" t="s">
        <v>154</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155</v>
      </c>
      <c r="M16" s="494"/>
      <c r="N16" s="494"/>
      <c r="O16" s="494"/>
      <c r="P16" s="494"/>
      <c r="Q16" s="495"/>
      <c r="R16" s="496" t="s">
        <v>156</v>
      </c>
      <c r="S16" s="497"/>
      <c r="T16" s="497"/>
      <c r="U16" s="497"/>
      <c r="V16" s="498"/>
      <c r="W16" s="510"/>
      <c r="X16" s="408"/>
      <c r="Y16" s="408"/>
      <c r="Z16" s="408"/>
      <c r="AA16" s="408"/>
      <c r="AB16" s="409"/>
      <c r="AC16" s="499">
        <v>22.9</v>
      </c>
      <c r="AD16" s="500"/>
      <c r="AE16" s="500"/>
      <c r="AF16" s="500"/>
      <c r="AG16" s="501"/>
      <c r="AH16" s="499">
        <v>22.9</v>
      </c>
      <c r="AI16" s="500"/>
      <c r="AJ16" s="500"/>
      <c r="AK16" s="500"/>
      <c r="AL16" s="502"/>
      <c r="AM16" s="476"/>
      <c r="AN16" s="376"/>
      <c r="AO16" s="376"/>
      <c r="AP16" s="376"/>
      <c r="AQ16" s="376"/>
      <c r="AR16" s="376"/>
      <c r="AS16" s="376"/>
      <c r="AT16" s="377"/>
      <c r="AU16" s="477"/>
      <c r="AV16" s="478"/>
      <c r="AW16" s="478"/>
      <c r="AX16" s="478"/>
      <c r="AY16" s="433" t="s">
        <v>157</v>
      </c>
      <c r="AZ16" s="434"/>
      <c r="BA16" s="434"/>
      <c r="BB16" s="434"/>
      <c r="BC16" s="434"/>
      <c r="BD16" s="434"/>
      <c r="BE16" s="434"/>
      <c r="BF16" s="434"/>
      <c r="BG16" s="434"/>
      <c r="BH16" s="434"/>
      <c r="BI16" s="434"/>
      <c r="BJ16" s="434"/>
      <c r="BK16" s="434"/>
      <c r="BL16" s="434"/>
      <c r="BM16" s="435"/>
      <c r="BN16" s="419">
        <v>5778934</v>
      </c>
      <c r="BO16" s="420"/>
      <c r="BP16" s="420"/>
      <c r="BQ16" s="420"/>
      <c r="BR16" s="420"/>
      <c r="BS16" s="420"/>
      <c r="BT16" s="420"/>
      <c r="BU16" s="421"/>
      <c r="BV16" s="419">
        <v>5820473</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158</v>
      </c>
      <c r="N17" s="513"/>
      <c r="O17" s="513"/>
      <c r="P17" s="513"/>
      <c r="Q17" s="514"/>
      <c r="R17" s="496" t="s">
        <v>159</v>
      </c>
      <c r="S17" s="497"/>
      <c r="T17" s="497"/>
      <c r="U17" s="497"/>
      <c r="V17" s="498"/>
      <c r="W17" s="509" t="s">
        <v>160</v>
      </c>
      <c r="X17" s="405"/>
      <c r="Y17" s="405"/>
      <c r="Z17" s="405"/>
      <c r="AA17" s="405"/>
      <c r="AB17" s="406"/>
      <c r="AC17" s="372">
        <v>4351</v>
      </c>
      <c r="AD17" s="373"/>
      <c r="AE17" s="373"/>
      <c r="AF17" s="373"/>
      <c r="AG17" s="374"/>
      <c r="AH17" s="372">
        <v>4845</v>
      </c>
      <c r="AI17" s="373"/>
      <c r="AJ17" s="373"/>
      <c r="AK17" s="373"/>
      <c r="AL17" s="432"/>
      <c r="AM17" s="476"/>
      <c r="AN17" s="376"/>
      <c r="AO17" s="376"/>
      <c r="AP17" s="376"/>
      <c r="AQ17" s="376"/>
      <c r="AR17" s="376"/>
      <c r="AS17" s="376"/>
      <c r="AT17" s="377"/>
      <c r="AU17" s="477"/>
      <c r="AV17" s="478"/>
      <c r="AW17" s="478"/>
      <c r="AX17" s="478"/>
      <c r="AY17" s="433" t="s">
        <v>161</v>
      </c>
      <c r="AZ17" s="434"/>
      <c r="BA17" s="434"/>
      <c r="BB17" s="434"/>
      <c r="BC17" s="434"/>
      <c r="BD17" s="434"/>
      <c r="BE17" s="434"/>
      <c r="BF17" s="434"/>
      <c r="BG17" s="434"/>
      <c r="BH17" s="434"/>
      <c r="BI17" s="434"/>
      <c r="BJ17" s="434"/>
      <c r="BK17" s="434"/>
      <c r="BL17" s="434"/>
      <c r="BM17" s="435"/>
      <c r="BN17" s="419">
        <v>2608024</v>
      </c>
      <c r="BO17" s="420"/>
      <c r="BP17" s="420"/>
      <c r="BQ17" s="420"/>
      <c r="BR17" s="420"/>
      <c r="BS17" s="420"/>
      <c r="BT17" s="420"/>
      <c r="BU17" s="421"/>
      <c r="BV17" s="419">
        <v>2384470</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162</v>
      </c>
      <c r="C18" s="470"/>
      <c r="D18" s="470"/>
      <c r="E18" s="471"/>
      <c r="F18" s="471"/>
      <c r="G18" s="471"/>
      <c r="H18" s="471"/>
      <c r="I18" s="471"/>
      <c r="J18" s="471"/>
      <c r="K18" s="471"/>
      <c r="L18" s="472">
        <v>234.01</v>
      </c>
      <c r="M18" s="472"/>
      <c r="N18" s="472"/>
      <c r="O18" s="472"/>
      <c r="P18" s="472"/>
      <c r="Q18" s="472"/>
      <c r="R18" s="473"/>
      <c r="S18" s="473"/>
      <c r="T18" s="473"/>
      <c r="U18" s="473"/>
      <c r="V18" s="474"/>
      <c r="W18" s="490"/>
      <c r="X18" s="491"/>
      <c r="Y18" s="491"/>
      <c r="Z18" s="491"/>
      <c r="AA18" s="491"/>
      <c r="AB18" s="515"/>
      <c r="AC18" s="389">
        <v>61.7</v>
      </c>
      <c r="AD18" s="390"/>
      <c r="AE18" s="390"/>
      <c r="AF18" s="390"/>
      <c r="AG18" s="475"/>
      <c r="AH18" s="389">
        <v>61.5</v>
      </c>
      <c r="AI18" s="390"/>
      <c r="AJ18" s="390"/>
      <c r="AK18" s="390"/>
      <c r="AL18" s="391"/>
      <c r="AM18" s="476"/>
      <c r="AN18" s="376"/>
      <c r="AO18" s="376"/>
      <c r="AP18" s="376"/>
      <c r="AQ18" s="376"/>
      <c r="AR18" s="376"/>
      <c r="AS18" s="376"/>
      <c r="AT18" s="377"/>
      <c r="AU18" s="477"/>
      <c r="AV18" s="478"/>
      <c r="AW18" s="478"/>
      <c r="AX18" s="478"/>
      <c r="AY18" s="433" t="s">
        <v>163</v>
      </c>
      <c r="AZ18" s="434"/>
      <c r="BA18" s="434"/>
      <c r="BB18" s="434"/>
      <c r="BC18" s="434"/>
      <c r="BD18" s="434"/>
      <c r="BE18" s="434"/>
      <c r="BF18" s="434"/>
      <c r="BG18" s="434"/>
      <c r="BH18" s="434"/>
      <c r="BI18" s="434"/>
      <c r="BJ18" s="434"/>
      <c r="BK18" s="434"/>
      <c r="BL18" s="434"/>
      <c r="BM18" s="435"/>
      <c r="BN18" s="419">
        <v>5868208</v>
      </c>
      <c r="BO18" s="420"/>
      <c r="BP18" s="420"/>
      <c r="BQ18" s="420"/>
      <c r="BR18" s="420"/>
      <c r="BS18" s="420"/>
      <c r="BT18" s="420"/>
      <c r="BU18" s="421"/>
      <c r="BV18" s="419">
        <v>5789257</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164</v>
      </c>
      <c r="C19" s="470"/>
      <c r="D19" s="470"/>
      <c r="E19" s="471"/>
      <c r="F19" s="471"/>
      <c r="G19" s="471"/>
      <c r="H19" s="471"/>
      <c r="I19" s="471"/>
      <c r="J19" s="471"/>
      <c r="K19" s="471"/>
      <c r="L19" s="479">
        <v>67</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165</v>
      </c>
      <c r="AZ19" s="434"/>
      <c r="BA19" s="434"/>
      <c r="BB19" s="434"/>
      <c r="BC19" s="434"/>
      <c r="BD19" s="434"/>
      <c r="BE19" s="434"/>
      <c r="BF19" s="434"/>
      <c r="BG19" s="434"/>
      <c r="BH19" s="434"/>
      <c r="BI19" s="434"/>
      <c r="BJ19" s="434"/>
      <c r="BK19" s="434"/>
      <c r="BL19" s="434"/>
      <c r="BM19" s="435"/>
      <c r="BN19" s="419">
        <v>9064457</v>
      </c>
      <c r="BO19" s="420"/>
      <c r="BP19" s="420"/>
      <c r="BQ19" s="420"/>
      <c r="BR19" s="420"/>
      <c r="BS19" s="420"/>
      <c r="BT19" s="420"/>
      <c r="BU19" s="421"/>
      <c r="BV19" s="419">
        <v>8911990</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166</v>
      </c>
      <c r="C20" s="470"/>
      <c r="D20" s="470"/>
      <c r="E20" s="471"/>
      <c r="F20" s="471"/>
      <c r="G20" s="471"/>
      <c r="H20" s="471"/>
      <c r="I20" s="471"/>
      <c r="J20" s="471"/>
      <c r="K20" s="471"/>
      <c r="L20" s="479">
        <v>5996</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167</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168</v>
      </c>
      <c r="C22" s="396"/>
      <c r="D22" s="397"/>
      <c r="E22" s="404" t="s">
        <v>1</v>
      </c>
      <c r="F22" s="405"/>
      <c r="G22" s="405"/>
      <c r="H22" s="405"/>
      <c r="I22" s="405"/>
      <c r="J22" s="405"/>
      <c r="K22" s="406"/>
      <c r="L22" s="404" t="s">
        <v>169</v>
      </c>
      <c r="M22" s="405"/>
      <c r="N22" s="405"/>
      <c r="O22" s="405"/>
      <c r="P22" s="406"/>
      <c r="Q22" s="410" t="s">
        <v>170</v>
      </c>
      <c r="R22" s="411"/>
      <c r="S22" s="411"/>
      <c r="T22" s="411"/>
      <c r="U22" s="411"/>
      <c r="V22" s="412"/>
      <c r="W22" s="461" t="s">
        <v>171</v>
      </c>
      <c r="X22" s="396"/>
      <c r="Y22" s="397"/>
      <c r="Z22" s="404" t="s">
        <v>1</v>
      </c>
      <c r="AA22" s="405"/>
      <c r="AB22" s="405"/>
      <c r="AC22" s="405"/>
      <c r="AD22" s="405"/>
      <c r="AE22" s="405"/>
      <c r="AF22" s="405"/>
      <c r="AG22" s="406"/>
      <c r="AH22" s="422" t="s">
        <v>172</v>
      </c>
      <c r="AI22" s="405"/>
      <c r="AJ22" s="405"/>
      <c r="AK22" s="405"/>
      <c r="AL22" s="406"/>
      <c r="AM22" s="422" t="s">
        <v>173</v>
      </c>
      <c r="AN22" s="423"/>
      <c r="AO22" s="423"/>
      <c r="AP22" s="423"/>
      <c r="AQ22" s="423"/>
      <c r="AR22" s="424"/>
      <c r="AS22" s="410" t="s">
        <v>170</v>
      </c>
      <c r="AT22" s="411"/>
      <c r="AU22" s="411"/>
      <c r="AV22" s="411"/>
      <c r="AW22" s="411"/>
      <c r="AX22" s="428"/>
      <c r="AY22" s="445" t="s">
        <v>174</v>
      </c>
      <c r="AZ22" s="446"/>
      <c r="BA22" s="446"/>
      <c r="BB22" s="446"/>
      <c r="BC22" s="446"/>
      <c r="BD22" s="446"/>
      <c r="BE22" s="446"/>
      <c r="BF22" s="446"/>
      <c r="BG22" s="446"/>
      <c r="BH22" s="446"/>
      <c r="BI22" s="446"/>
      <c r="BJ22" s="446"/>
      <c r="BK22" s="446"/>
      <c r="BL22" s="446"/>
      <c r="BM22" s="447"/>
      <c r="BN22" s="448">
        <v>13281028</v>
      </c>
      <c r="BO22" s="449"/>
      <c r="BP22" s="449"/>
      <c r="BQ22" s="449"/>
      <c r="BR22" s="449"/>
      <c r="BS22" s="449"/>
      <c r="BT22" s="449"/>
      <c r="BU22" s="450"/>
      <c r="BV22" s="448">
        <v>12708007</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175</v>
      </c>
      <c r="AZ23" s="434"/>
      <c r="BA23" s="434"/>
      <c r="BB23" s="434"/>
      <c r="BC23" s="434"/>
      <c r="BD23" s="434"/>
      <c r="BE23" s="434"/>
      <c r="BF23" s="434"/>
      <c r="BG23" s="434"/>
      <c r="BH23" s="434"/>
      <c r="BI23" s="434"/>
      <c r="BJ23" s="434"/>
      <c r="BK23" s="434"/>
      <c r="BL23" s="434"/>
      <c r="BM23" s="435"/>
      <c r="BN23" s="419">
        <v>12146231</v>
      </c>
      <c r="BO23" s="420"/>
      <c r="BP23" s="420"/>
      <c r="BQ23" s="420"/>
      <c r="BR23" s="420"/>
      <c r="BS23" s="420"/>
      <c r="BT23" s="420"/>
      <c r="BU23" s="421"/>
      <c r="BV23" s="419">
        <v>11514865</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176</v>
      </c>
      <c r="F24" s="376"/>
      <c r="G24" s="376"/>
      <c r="H24" s="376"/>
      <c r="I24" s="376"/>
      <c r="J24" s="376"/>
      <c r="K24" s="377"/>
      <c r="L24" s="372">
        <v>1</v>
      </c>
      <c r="M24" s="373"/>
      <c r="N24" s="373"/>
      <c r="O24" s="373"/>
      <c r="P24" s="374"/>
      <c r="Q24" s="372">
        <v>7980</v>
      </c>
      <c r="R24" s="373"/>
      <c r="S24" s="373"/>
      <c r="T24" s="373"/>
      <c r="U24" s="373"/>
      <c r="V24" s="374"/>
      <c r="W24" s="462"/>
      <c r="X24" s="399"/>
      <c r="Y24" s="400"/>
      <c r="Z24" s="375" t="s">
        <v>177</v>
      </c>
      <c r="AA24" s="376"/>
      <c r="AB24" s="376"/>
      <c r="AC24" s="376"/>
      <c r="AD24" s="376"/>
      <c r="AE24" s="376"/>
      <c r="AF24" s="376"/>
      <c r="AG24" s="377"/>
      <c r="AH24" s="372">
        <v>197</v>
      </c>
      <c r="AI24" s="373"/>
      <c r="AJ24" s="373"/>
      <c r="AK24" s="373"/>
      <c r="AL24" s="374"/>
      <c r="AM24" s="372">
        <v>585878</v>
      </c>
      <c r="AN24" s="373"/>
      <c r="AO24" s="373"/>
      <c r="AP24" s="373"/>
      <c r="AQ24" s="373"/>
      <c r="AR24" s="374"/>
      <c r="AS24" s="372">
        <v>2974</v>
      </c>
      <c r="AT24" s="373"/>
      <c r="AU24" s="373"/>
      <c r="AV24" s="373"/>
      <c r="AW24" s="373"/>
      <c r="AX24" s="432"/>
      <c r="AY24" s="392" t="s">
        <v>178</v>
      </c>
      <c r="AZ24" s="393"/>
      <c r="BA24" s="393"/>
      <c r="BB24" s="393"/>
      <c r="BC24" s="393"/>
      <c r="BD24" s="393"/>
      <c r="BE24" s="393"/>
      <c r="BF24" s="393"/>
      <c r="BG24" s="393"/>
      <c r="BH24" s="393"/>
      <c r="BI24" s="393"/>
      <c r="BJ24" s="393"/>
      <c r="BK24" s="393"/>
      <c r="BL24" s="393"/>
      <c r="BM24" s="394"/>
      <c r="BN24" s="419">
        <v>9876442</v>
      </c>
      <c r="BO24" s="420"/>
      <c r="BP24" s="420"/>
      <c r="BQ24" s="420"/>
      <c r="BR24" s="420"/>
      <c r="BS24" s="420"/>
      <c r="BT24" s="420"/>
      <c r="BU24" s="421"/>
      <c r="BV24" s="419">
        <v>8978476</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179</v>
      </c>
      <c r="F25" s="376"/>
      <c r="G25" s="376"/>
      <c r="H25" s="376"/>
      <c r="I25" s="376"/>
      <c r="J25" s="376"/>
      <c r="K25" s="377"/>
      <c r="L25" s="372">
        <v>1</v>
      </c>
      <c r="M25" s="373"/>
      <c r="N25" s="373"/>
      <c r="O25" s="373"/>
      <c r="P25" s="374"/>
      <c r="Q25" s="372">
        <v>6030</v>
      </c>
      <c r="R25" s="373"/>
      <c r="S25" s="373"/>
      <c r="T25" s="373"/>
      <c r="U25" s="373"/>
      <c r="V25" s="374"/>
      <c r="W25" s="462"/>
      <c r="X25" s="399"/>
      <c r="Y25" s="400"/>
      <c r="Z25" s="375" t="s">
        <v>180</v>
      </c>
      <c r="AA25" s="376"/>
      <c r="AB25" s="376"/>
      <c r="AC25" s="376"/>
      <c r="AD25" s="376"/>
      <c r="AE25" s="376"/>
      <c r="AF25" s="376"/>
      <c r="AG25" s="377"/>
      <c r="AH25" s="372" t="s">
        <v>150</v>
      </c>
      <c r="AI25" s="373"/>
      <c r="AJ25" s="373"/>
      <c r="AK25" s="373"/>
      <c r="AL25" s="374"/>
      <c r="AM25" s="372" t="s">
        <v>150</v>
      </c>
      <c r="AN25" s="373"/>
      <c r="AO25" s="373"/>
      <c r="AP25" s="373"/>
      <c r="AQ25" s="373"/>
      <c r="AR25" s="374"/>
      <c r="AS25" s="372" t="s">
        <v>150</v>
      </c>
      <c r="AT25" s="373"/>
      <c r="AU25" s="373"/>
      <c r="AV25" s="373"/>
      <c r="AW25" s="373"/>
      <c r="AX25" s="432"/>
      <c r="AY25" s="445" t="s">
        <v>181</v>
      </c>
      <c r="AZ25" s="446"/>
      <c r="BA25" s="446"/>
      <c r="BB25" s="446"/>
      <c r="BC25" s="446"/>
      <c r="BD25" s="446"/>
      <c r="BE25" s="446"/>
      <c r="BF25" s="446"/>
      <c r="BG25" s="446"/>
      <c r="BH25" s="446"/>
      <c r="BI25" s="446"/>
      <c r="BJ25" s="446"/>
      <c r="BK25" s="446"/>
      <c r="BL25" s="446"/>
      <c r="BM25" s="447"/>
      <c r="BN25" s="448">
        <v>361478</v>
      </c>
      <c r="BO25" s="449"/>
      <c r="BP25" s="449"/>
      <c r="BQ25" s="449"/>
      <c r="BR25" s="449"/>
      <c r="BS25" s="449"/>
      <c r="BT25" s="449"/>
      <c r="BU25" s="450"/>
      <c r="BV25" s="448">
        <v>753902</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182</v>
      </c>
      <c r="F26" s="376"/>
      <c r="G26" s="376"/>
      <c r="H26" s="376"/>
      <c r="I26" s="376"/>
      <c r="J26" s="376"/>
      <c r="K26" s="377"/>
      <c r="L26" s="372">
        <v>1</v>
      </c>
      <c r="M26" s="373"/>
      <c r="N26" s="373"/>
      <c r="O26" s="373"/>
      <c r="P26" s="374"/>
      <c r="Q26" s="372">
        <v>5430</v>
      </c>
      <c r="R26" s="373"/>
      <c r="S26" s="373"/>
      <c r="T26" s="373"/>
      <c r="U26" s="373"/>
      <c r="V26" s="374"/>
      <c r="W26" s="462"/>
      <c r="X26" s="399"/>
      <c r="Y26" s="400"/>
      <c r="Z26" s="375" t="s">
        <v>183</v>
      </c>
      <c r="AA26" s="430"/>
      <c r="AB26" s="430"/>
      <c r="AC26" s="430"/>
      <c r="AD26" s="430"/>
      <c r="AE26" s="430"/>
      <c r="AF26" s="430"/>
      <c r="AG26" s="431"/>
      <c r="AH26" s="372">
        <v>14</v>
      </c>
      <c r="AI26" s="373"/>
      <c r="AJ26" s="373"/>
      <c r="AK26" s="373"/>
      <c r="AL26" s="374"/>
      <c r="AM26" s="372">
        <v>34538</v>
      </c>
      <c r="AN26" s="373"/>
      <c r="AO26" s="373"/>
      <c r="AP26" s="373"/>
      <c r="AQ26" s="373"/>
      <c r="AR26" s="374"/>
      <c r="AS26" s="372">
        <v>2467</v>
      </c>
      <c r="AT26" s="373"/>
      <c r="AU26" s="373"/>
      <c r="AV26" s="373"/>
      <c r="AW26" s="373"/>
      <c r="AX26" s="432"/>
      <c r="AY26" s="459" t="s">
        <v>184</v>
      </c>
      <c r="AZ26" s="379"/>
      <c r="BA26" s="379"/>
      <c r="BB26" s="379"/>
      <c r="BC26" s="379"/>
      <c r="BD26" s="379"/>
      <c r="BE26" s="379"/>
      <c r="BF26" s="379"/>
      <c r="BG26" s="379"/>
      <c r="BH26" s="379"/>
      <c r="BI26" s="379"/>
      <c r="BJ26" s="379"/>
      <c r="BK26" s="379"/>
      <c r="BL26" s="379"/>
      <c r="BM26" s="460"/>
      <c r="BN26" s="419" t="s">
        <v>133</v>
      </c>
      <c r="BO26" s="420"/>
      <c r="BP26" s="420"/>
      <c r="BQ26" s="420"/>
      <c r="BR26" s="420"/>
      <c r="BS26" s="420"/>
      <c r="BT26" s="420"/>
      <c r="BU26" s="421"/>
      <c r="BV26" s="419" t="s">
        <v>150</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185</v>
      </c>
      <c r="F27" s="376"/>
      <c r="G27" s="376"/>
      <c r="H27" s="376"/>
      <c r="I27" s="376"/>
      <c r="J27" s="376"/>
      <c r="K27" s="377"/>
      <c r="L27" s="372">
        <v>1</v>
      </c>
      <c r="M27" s="373"/>
      <c r="N27" s="373"/>
      <c r="O27" s="373"/>
      <c r="P27" s="374"/>
      <c r="Q27" s="372">
        <v>3250</v>
      </c>
      <c r="R27" s="373"/>
      <c r="S27" s="373"/>
      <c r="T27" s="373"/>
      <c r="U27" s="373"/>
      <c r="V27" s="374"/>
      <c r="W27" s="462"/>
      <c r="X27" s="399"/>
      <c r="Y27" s="400"/>
      <c r="Z27" s="375" t="s">
        <v>186</v>
      </c>
      <c r="AA27" s="376"/>
      <c r="AB27" s="376"/>
      <c r="AC27" s="376"/>
      <c r="AD27" s="376"/>
      <c r="AE27" s="376"/>
      <c r="AF27" s="376"/>
      <c r="AG27" s="377"/>
      <c r="AH27" s="372">
        <v>1</v>
      </c>
      <c r="AI27" s="373"/>
      <c r="AJ27" s="373"/>
      <c r="AK27" s="373"/>
      <c r="AL27" s="374"/>
      <c r="AM27" s="372" t="s">
        <v>187</v>
      </c>
      <c r="AN27" s="373"/>
      <c r="AO27" s="373"/>
      <c r="AP27" s="373"/>
      <c r="AQ27" s="373"/>
      <c r="AR27" s="374"/>
      <c r="AS27" s="372" t="s">
        <v>188</v>
      </c>
      <c r="AT27" s="373"/>
      <c r="AU27" s="373"/>
      <c r="AV27" s="373"/>
      <c r="AW27" s="373"/>
      <c r="AX27" s="432"/>
      <c r="AY27" s="456" t="s">
        <v>189</v>
      </c>
      <c r="AZ27" s="457"/>
      <c r="BA27" s="457"/>
      <c r="BB27" s="457"/>
      <c r="BC27" s="457"/>
      <c r="BD27" s="457"/>
      <c r="BE27" s="457"/>
      <c r="BF27" s="457"/>
      <c r="BG27" s="457"/>
      <c r="BH27" s="457"/>
      <c r="BI27" s="457"/>
      <c r="BJ27" s="457"/>
      <c r="BK27" s="457"/>
      <c r="BL27" s="457"/>
      <c r="BM27" s="458"/>
      <c r="BN27" s="453">
        <v>100000</v>
      </c>
      <c r="BO27" s="454"/>
      <c r="BP27" s="454"/>
      <c r="BQ27" s="454"/>
      <c r="BR27" s="454"/>
      <c r="BS27" s="454"/>
      <c r="BT27" s="454"/>
      <c r="BU27" s="455"/>
      <c r="BV27" s="453">
        <v>100000</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190</v>
      </c>
      <c r="F28" s="376"/>
      <c r="G28" s="376"/>
      <c r="H28" s="376"/>
      <c r="I28" s="376"/>
      <c r="J28" s="376"/>
      <c r="K28" s="377"/>
      <c r="L28" s="372">
        <v>1</v>
      </c>
      <c r="M28" s="373"/>
      <c r="N28" s="373"/>
      <c r="O28" s="373"/>
      <c r="P28" s="374"/>
      <c r="Q28" s="372">
        <v>2680</v>
      </c>
      <c r="R28" s="373"/>
      <c r="S28" s="373"/>
      <c r="T28" s="373"/>
      <c r="U28" s="373"/>
      <c r="V28" s="374"/>
      <c r="W28" s="462"/>
      <c r="X28" s="399"/>
      <c r="Y28" s="400"/>
      <c r="Z28" s="375" t="s">
        <v>191</v>
      </c>
      <c r="AA28" s="376"/>
      <c r="AB28" s="376"/>
      <c r="AC28" s="376"/>
      <c r="AD28" s="376"/>
      <c r="AE28" s="376"/>
      <c r="AF28" s="376"/>
      <c r="AG28" s="377"/>
      <c r="AH28" s="372" t="s">
        <v>150</v>
      </c>
      <c r="AI28" s="373"/>
      <c r="AJ28" s="373"/>
      <c r="AK28" s="373"/>
      <c r="AL28" s="374"/>
      <c r="AM28" s="372" t="s">
        <v>150</v>
      </c>
      <c r="AN28" s="373"/>
      <c r="AO28" s="373"/>
      <c r="AP28" s="373"/>
      <c r="AQ28" s="373"/>
      <c r="AR28" s="374"/>
      <c r="AS28" s="372" t="s">
        <v>142</v>
      </c>
      <c r="AT28" s="373"/>
      <c r="AU28" s="373"/>
      <c r="AV28" s="373"/>
      <c r="AW28" s="373"/>
      <c r="AX28" s="432"/>
      <c r="AY28" s="436" t="s">
        <v>192</v>
      </c>
      <c r="AZ28" s="437"/>
      <c r="BA28" s="437"/>
      <c r="BB28" s="438"/>
      <c r="BC28" s="445" t="s">
        <v>50</v>
      </c>
      <c r="BD28" s="446"/>
      <c r="BE28" s="446"/>
      <c r="BF28" s="446"/>
      <c r="BG28" s="446"/>
      <c r="BH28" s="446"/>
      <c r="BI28" s="446"/>
      <c r="BJ28" s="446"/>
      <c r="BK28" s="446"/>
      <c r="BL28" s="446"/>
      <c r="BM28" s="447"/>
      <c r="BN28" s="448">
        <v>1420097</v>
      </c>
      <c r="BO28" s="449"/>
      <c r="BP28" s="449"/>
      <c r="BQ28" s="449"/>
      <c r="BR28" s="449"/>
      <c r="BS28" s="449"/>
      <c r="BT28" s="449"/>
      <c r="BU28" s="450"/>
      <c r="BV28" s="448">
        <v>1319652</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193</v>
      </c>
      <c r="F29" s="376"/>
      <c r="G29" s="376"/>
      <c r="H29" s="376"/>
      <c r="I29" s="376"/>
      <c r="J29" s="376"/>
      <c r="K29" s="377"/>
      <c r="L29" s="372">
        <v>14</v>
      </c>
      <c r="M29" s="373"/>
      <c r="N29" s="373"/>
      <c r="O29" s="373"/>
      <c r="P29" s="374"/>
      <c r="Q29" s="372">
        <v>2440</v>
      </c>
      <c r="R29" s="373"/>
      <c r="S29" s="373"/>
      <c r="T29" s="373"/>
      <c r="U29" s="373"/>
      <c r="V29" s="374"/>
      <c r="W29" s="463"/>
      <c r="X29" s="464"/>
      <c r="Y29" s="465"/>
      <c r="Z29" s="375" t="s">
        <v>194</v>
      </c>
      <c r="AA29" s="376"/>
      <c r="AB29" s="376"/>
      <c r="AC29" s="376"/>
      <c r="AD29" s="376"/>
      <c r="AE29" s="376"/>
      <c r="AF29" s="376"/>
      <c r="AG29" s="377"/>
      <c r="AH29" s="372">
        <v>198</v>
      </c>
      <c r="AI29" s="373"/>
      <c r="AJ29" s="373"/>
      <c r="AK29" s="373"/>
      <c r="AL29" s="374"/>
      <c r="AM29" s="372">
        <v>590091</v>
      </c>
      <c r="AN29" s="373"/>
      <c r="AO29" s="373"/>
      <c r="AP29" s="373"/>
      <c r="AQ29" s="373"/>
      <c r="AR29" s="374"/>
      <c r="AS29" s="372">
        <v>2980</v>
      </c>
      <c r="AT29" s="373"/>
      <c r="AU29" s="373"/>
      <c r="AV29" s="373"/>
      <c r="AW29" s="373"/>
      <c r="AX29" s="432"/>
      <c r="AY29" s="439"/>
      <c r="AZ29" s="440"/>
      <c r="BA29" s="440"/>
      <c r="BB29" s="441"/>
      <c r="BC29" s="433" t="s">
        <v>195</v>
      </c>
      <c r="BD29" s="434"/>
      <c r="BE29" s="434"/>
      <c r="BF29" s="434"/>
      <c r="BG29" s="434"/>
      <c r="BH29" s="434"/>
      <c r="BI29" s="434"/>
      <c r="BJ29" s="434"/>
      <c r="BK29" s="434"/>
      <c r="BL29" s="434"/>
      <c r="BM29" s="435"/>
      <c r="BN29" s="419">
        <v>991780</v>
      </c>
      <c r="BO29" s="420"/>
      <c r="BP29" s="420"/>
      <c r="BQ29" s="420"/>
      <c r="BR29" s="420"/>
      <c r="BS29" s="420"/>
      <c r="BT29" s="420"/>
      <c r="BU29" s="421"/>
      <c r="BV29" s="419">
        <v>536705</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196</v>
      </c>
      <c r="X30" s="387"/>
      <c r="Y30" s="387"/>
      <c r="Z30" s="387"/>
      <c r="AA30" s="387"/>
      <c r="AB30" s="387"/>
      <c r="AC30" s="387"/>
      <c r="AD30" s="387"/>
      <c r="AE30" s="387"/>
      <c r="AF30" s="387"/>
      <c r="AG30" s="388"/>
      <c r="AH30" s="389">
        <v>94.8</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52</v>
      </c>
      <c r="BD30" s="393"/>
      <c r="BE30" s="393"/>
      <c r="BF30" s="393"/>
      <c r="BG30" s="393"/>
      <c r="BH30" s="393"/>
      <c r="BI30" s="393"/>
      <c r="BJ30" s="393"/>
      <c r="BK30" s="393"/>
      <c r="BL30" s="393"/>
      <c r="BM30" s="394"/>
      <c r="BN30" s="453">
        <v>2866013</v>
      </c>
      <c r="BO30" s="454"/>
      <c r="BP30" s="454"/>
      <c r="BQ30" s="454"/>
      <c r="BR30" s="454"/>
      <c r="BS30" s="454"/>
      <c r="BT30" s="454"/>
      <c r="BU30" s="455"/>
      <c r="BV30" s="453">
        <v>2793121</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197</v>
      </c>
      <c r="D32" s="378"/>
      <c r="E32" s="378"/>
      <c r="F32" s="378"/>
      <c r="G32" s="378"/>
      <c r="H32" s="378"/>
      <c r="I32" s="378"/>
      <c r="J32" s="378"/>
      <c r="K32" s="378"/>
      <c r="L32" s="378"/>
      <c r="M32" s="378"/>
      <c r="N32" s="378"/>
      <c r="O32" s="378"/>
      <c r="P32" s="378"/>
      <c r="Q32" s="378"/>
      <c r="R32" s="378"/>
      <c r="S32" s="378"/>
      <c r="U32" s="379" t="s">
        <v>198</v>
      </c>
      <c r="V32" s="379"/>
      <c r="W32" s="379"/>
      <c r="X32" s="379"/>
      <c r="Y32" s="379"/>
      <c r="Z32" s="379"/>
      <c r="AA32" s="379"/>
      <c r="AB32" s="379"/>
      <c r="AC32" s="379"/>
      <c r="AD32" s="379"/>
      <c r="AE32" s="379"/>
      <c r="AF32" s="379"/>
      <c r="AG32" s="379"/>
      <c r="AH32" s="379"/>
      <c r="AI32" s="379"/>
      <c r="AJ32" s="379"/>
      <c r="AK32" s="379"/>
      <c r="AM32" s="379" t="s">
        <v>199</v>
      </c>
      <c r="AN32" s="379"/>
      <c r="AO32" s="379"/>
      <c r="AP32" s="379"/>
      <c r="AQ32" s="379"/>
      <c r="AR32" s="379"/>
      <c r="AS32" s="379"/>
      <c r="AT32" s="379"/>
      <c r="AU32" s="379"/>
      <c r="AV32" s="379"/>
      <c r="AW32" s="379"/>
      <c r="AX32" s="379"/>
      <c r="AY32" s="379"/>
      <c r="AZ32" s="379"/>
      <c r="BA32" s="379"/>
      <c r="BB32" s="379"/>
      <c r="BC32" s="379"/>
      <c r="BE32" s="379" t="s">
        <v>200</v>
      </c>
      <c r="BF32" s="379"/>
      <c r="BG32" s="379"/>
      <c r="BH32" s="379"/>
      <c r="BI32" s="379"/>
      <c r="BJ32" s="379"/>
      <c r="BK32" s="379"/>
      <c r="BL32" s="379"/>
      <c r="BM32" s="379"/>
      <c r="BN32" s="379"/>
      <c r="BO32" s="379"/>
      <c r="BP32" s="379"/>
      <c r="BQ32" s="379"/>
      <c r="BR32" s="379"/>
      <c r="BS32" s="379"/>
      <c r="BT32" s="379"/>
      <c r="BU32" s="379"/>
      <c r="BW32" s="379" t="s">
        <v>201</v>
      </c>
      <c r="BX32" s="379"/>
      <c r="BY32" s="379"/>
      <c r="BZ32" s="379"/>
      <c r="CA32" s="379"/>
      <c r="CB32" s="379"/>
      <c r="CC32" s="379"/>
      <c r="CD32" s="379"/>
      <c r="CE32" s="379"/>
      <c r="CF32" s="379"/>
      <c r="CG32" s="379"/>
      <c r="CH32" s="379"/>
      <c r="CI32" s="379"/>
      <c r="CJ32" s="379"/>
      <c r="CK32" s="379"/>
      <c r="CL32" s="379"/>
      <c r="CM32" s="379"/>
      <c r="CO32" s="379" t="s">
        <v>202</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203</v>
      </c>
      <c r="D33" s="371"/>
      <c r="E33" s="370" t="s">
        <v>204</v>
      </c>
      <c r="F33" s="370"/>
      <c r="G33" s="370"/>
      <c r="H33" s="370"/>
      <c r="I33" s="370"/>
      <c r="J33" s="370"/>
      <c r="K33" s="370"/>
      <c r="L33" s="370"/>
      <c r="M33" s="370"/>
      <c r="N33" s="370"/>
      <c r="O33" s="370"/>
      <c r="P33" s="370"/>
      <c r="Q33" s="370"/>
      <c r="R33" s="370"/>
      <c r="S33" s="370"/>
      <c r="T33" s="206"/>
      <c r="U33" s="371" t="s">
        <v>203</v>
      </c>
      <c r="V33" s="371"/>
      <c r="W33" s="370" t="s">
        <v>205</v>
      </c>
      <c r="X33" s="370"/>
      <c r="Y33" s="370"/>
      <c r="Z33" s="370"/>
      <c r="AA33" s="370"/>
      <c r="AB33" s="370"/>
      <c r="AC33" s="370"/>
      <c r="AD33" s="370"/>
      <c r="AE33" s="370"/>
      <c r="AF33" s="370"/>
      <c r="AG33" s="370"/>
      <c r="AH33" s="370"/>
      <c r="AI33" s="370"/>
      <c r="AJ33" s="370"/>
      <c r="AK33" s="370"/>
      <c r="AL33" s="206"/>
      <c r="AM33" s="371" t="s">
        <v>206</v>
      </c>
      <c r="AN33" s="371"/>
      <c r="AO33" s="370" t="s">
        <v>205</v>
      </c>
      <c r="AP33" s="370"/>
      <c r="AQ33" s="370"/>
      <c r="AR33" s="370"/>
      <c r="AS33" s="370"/>
      <c r="AT33" s="370"/>
      <c r="AU33" s="370"/>
      <c r="AV33" s="370"/>
      <c r="AW33" s="370"/>
      <c r="AX33" s="370"/>
      <c r="AY33" s="370"/>
      <c r="AZ33" s="370"/>
      <c r="BA33" s="370"/>
      <c r="BB33" s="370"/>
      <c r="BC33" s="370"/>
      <c r="BD33" s="207"/>
      <c r="BE33" s="370" t="s">
        <v>207</v>
      </c>
      <c r="BF33" s="370"/>
      <c r="BG33" s="370" t="s">
        <v>208</v>
      </c>
      <c r="BH33" s="370"/>
      <c r="BI33" s="370"/>
      <c r="BJ33" s="370"/>
      <c r="BK33" s="370"/>
      <c r="BL33" s="370"/>
      <c r="BM33" s="370"/>
      <c r="BN33" s="370"/>
      <c r="BO33" s="370"/>
      <c r="BP33" s="370"/>
      <c r="BQ33" s="370"/>
      <c r="BR33" s="370"/>
      <c r="BS33" s="370"/>
      <c r="BT33" s="370"/>
      <c r="BU33" s="370"/>
      <c r="BV33" s="207"/>
      <c r="BW33" s="371" t="s">
        <v>207</v>
      </c>
      <c r="BX33" s="371"/>
      <c r="BY33" s="370" t="s">
        <v>209</v>
      </c>
      <c r="BZ33" s="370"/>
      <c r="CA33" s="370"/>
      <c r="CB33" s="370"/>
      <c r="CC33" s="370"/>
      <c r="CD33" s="370"/>
      <c r="CE33" s="370"/>
      <c r="CF33" s="370"/>
      <c r="CG33" s="370"/>
      <c r="CH33" s="370"/>
      <c r="CI33" s="370"/>
      <c r="CJ33" s="370"/>
      <c r="CK33" s="370"/>
      <c r="CL33" s="370"/>
      <c r="CM33" s="370"/>
      <c r="CN33" s="206"/>
      <c r="CO33" s="371" t="s">
        <v>203</v>
      </c>
      <c r="CP33" s="371"/>
      <c r="CQ33" s="370" t="s">
        <v>210</v>
      </c>
      <c r="CR33" s="370"/>
      <c r="CS33" s="370"/>
      <c r="CT33" s="370"/>
      <c r="CU33" s="370"/>
      <c r="CV33" s="370"/>
      <c r="CW33" s="370"/>
      <c r="CX33" s="370"/>
      <c r="CY33" s="370"/>
      <c r="CZ33" s="370"/>
      <c r="DA33" s="370"/>
      <c r="DB33" s="370"/>
      <c r="DC33" s="370"/>
      <c r="DD33" s="370"/>
      <c r="DE33" s="370"/>
      <c r="DF33" s="206"/>
      <c r="DG33" s="369" t="s">
        <v>211</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4</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81"/>
      <c r="AM34" s="367">
        <f>IF(AO34="","",MAX(C34:D43,U34:V43)+1)</f>
        <v>7</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f>IF(BG34="","",MAX(C34:D43,U34:V43,AM34:AN43)+1)</f>
        <v>8</v>
      </c>
      <c r="BF34" s="367"/>
      <c r="BG34" s="368" t="str">
        <f>IF('各会計、関係団体の財政状況及び健全化判断比率'!B32="","",'各会計、関係団体の財政状況及び健全化判断比率'!B32)</f>
        <v>農業集落排水事業特別会計</v>
      </c>
      <c r="BH34" s="368"/>
      <c r="BI34" s="368"/>
      <c r="BJ34" s="368"/>
      <c r="BK34" s="368"/>
      <c r="BL34" s="368"/>
      <c r="BM34" s="368"/>
      <c r="BN34" s="368"/>
      <c r="BO34" s="368"/>
      <c r="BP34" s="368"/>
      <c r="BQ34" s="368"/>
      <c r="BR34" s="368"/>
      <c r="BS34" s="368"/>
      <c r="BT34" s="368"/>
      <c r="BU34" s="368"/>
      <c r="BV34" s="181"/>
      <c r="BW34" s="367">
        <f>IF(BY34="","",MAX(C34:D43,U34:V43,AM34:AN43,BE34:BF43)+1)</f>
        <v>10</v>
      </c>
      <c r="BX34" s="367"/>
      <c r="BY34" s="368" t="str">
        <f>IF('各会計、関係団体の財政状況及び健全化判断比率'!B68="","",'各会計、関係団体の財政状況及び健全化判断比率'!B68)</f>
        <v>熊本県市町村総合事務組合</v>
      </c>
      <c r="BZ34" s="368"/>
      <c r="CA34" s="368"/>
      <c r="CB34" s="368"/>
      <c r="CC34" s="368"/>
      <c r="CD34" s="368"/>
      <c r="CE34" s="368"/>
      <c r="CF34" s="368"/>
      <c r="CG34" s="368"/>
      <c r="CH34" s="368"/>
      <c r="CI34" s="368"/>
      <c r="CJ34" s="368"/>
      <c r="CK34" s="368"/>
      <c r="CL34" s="368"/>
      <c r="CM34" s="368"/>
      <c r="CN34" s="181"/>
      <c r="CO34" s="367">
        <f>IF(CQ34="","",MAX(C34:D43,U34:V43,AM34:AN43,BE34:BF43,BW34:BX43)+1)</f>
        <v>14</v>
      </c>
      <c r="CP34" s="367"/>
      <c r="CQ34" s="368" t="str">
        <f>IF('各会計、関係団体の財政状況及び健全化判断比率'!BS7="","",'各会計、関係団体の財政状況及び健全化判断比率'!BS7)</f>
        <v>御立岬</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町有温泉事業特別会計</v>
      </c>
      <c r="F35" s="368"/>
      <c r="G35" s="368"/>
      <c r="H35" s="368"/>
      <c r="I35" s="368"/>
      <c r="J35" s="368"/>
      <c r="K35" s="368"/>
      <c r="L35" s="368"/>
      <c r="M35" s="368"/>
      <c r="N35" s="368"/>
      <c r="O35" s="368"/>
      <c r="P35" s="368"/>
      <c r="Q35" s="368"/>
      <c r="R35" s="368"/>
      <c r="S35" s="368"/>
      <c r="T35" s="181"/>
      <c r="U35" s="367">
        <f>IF(W35="","",U34+1)</f>
        <v>5</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f t="shared" ref="BE35:BE43" si="1">IF(BG35="","",BE34+1)</f>
        <v>9</v>
      </c>
      <c r="BF35" s="367"/>
      <c r="BG35" s="368" t="str">
        <f>IF('各会計、関係団体の財政状況及び健全化判断比率'!B33="","",'各会計、関係団体の財政状況及び健全化判断比率'!B33)</f>
        <v>生活排水処理事業特別会計</v>
      </c>
      <c r="BH35" s="368"/>
      <c r="BI35" s="368"/>
      <c r="BJ35" s="368"/>
      <c r="BK35" s="368"/>
      <c r="BL35" s="368"/>
      <c r="BM35" s="368"/>
      <c r="BN35" s="368"/>
      <c r="BO35" s="368"/>
      <c r="BP35" s="368"/>
      <c r="BQ35" s="368"/>
      <c r="BR35" s="368"/>
      <c r="BS35" s="368"/>
      <c r="BT35" s="368"/>
      <c r="BU35" s="368"/>
      <c r="BV35" s="181"/>
      <c r="BW35" s="367">
        <f t="shared" ref="BW35:BW43" si="2">IF(BY35="","",BW34+1)</f>
        <v>11</v>
      </c>
      <c r="BX35" s="367"/>
      <c r="BY35" s="368" t="str">
        <f>IF('各会計、関係団体の財政状況及び健全化判断比率'!B69="","",'各会計、関係団体の財政状況及び健全化判断比率'!B69)</f>
        <v>水俣芦北広域行政事務組合</v>
      </c>
      <c r="BZ35" s="368"/>
      <c r="CA35" s="368"/>
      <c r="CB35" s="368"/>
      <c r="CC35" s="368"/>
      <c r="CD35" s="368"/>
      <c r="CE35" s="368"/>
      <c r="CF35" s="368"/>
      <c r="CG35" s="368"/>
      <c r="CH35" s="368"/>
      <c r="CI35" s="368"/>
      <c r="CJ35" s="368"/>
      <c r="CK35" s="368"/>
      <c r="CL35" s="368"/>
      <c r="CM35" s="368"/>
      <c r="CN35" s="181"/>
      <c r="CO35" s="367">
        <f t="shared" ref="CO35:CO43" si="3">IF(CQ35="","",CO34+1)</f>
        <v>15</v>
      </c>
      <c r="CP35" s="367"/>
      <c r="CQ35" s="368" t="str">
        <f>IF('各会計、関係団体の財政状況及び健全化判断比率'!BS8="","",'各会計、関係団体の財政状況及び健全化判断比率'!BS8)</f>
        <v>あしきたマリンサービス</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f>IF(E36="","",C35+1)</f>
        <v>3</v>
      </c>
      <c r="D36" s="367"/>
      <c r="E36" s="368" t="str">
        <f>IF('各会計、関係団体の財政状況及び健全化判断比率'!B9="","",'各会計、関係団体の財政状況及び健全化判断比率'!B9)</f>
        <v>奨学資金貸付事業特別会計</v>
      </c>
      <c r="F36" s="368"/>
      <c r="G36" s="368"/>
      <c r="H36" s="368"/>
      <c r="I36" s="368"/>
      <c r="J36" s="368"/>
      <c r="K36" s="368"/>
      <c r="L36" s="368"/>
      <c r="M36" s="368"/>
      <c r="N36" s="368"/>
      <c r="O36" s="368"/>
      <c r="P36" s="368"/>
      <c r="Q36" s="368"/>
      <c r="R36" s="368"/>
      <c r="S36" s="368"/>
      <c r="T36" s="181"/>
      <c r="U36" s="367">
        <f t="shared" ref="U36:U43" si="4">IF(W36="","",U35+1)</f>
        <v>6</v>
      </c>
      <c r="V36" s="367"/>
      <c r="W36" s="368" t="str">
        <f>IF('各会計、関係団体の財政状況及び健全化判断比率'!B30="","",'各会計、関係団体の財政状況及び健全化判断比率'!B30)</f>
        <v>後期高齢者医療事業特別会計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12</v>
      </c>
      <c r="BX36" s="367"/>
      <c r="BY36" s="368" t="str">
        <f>IF('各会計、関係団体の財政状況及び健全化判断比率'!B70="","",'各会計、関係団体の財政状況及び健全化判断比率'!B70)</f>
        <v>熊本県後期高齢者医療広域連合（一般会計）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13</v>
      </c>
      <c r="BX37" s="367"/>
      <c r="BY37" s="368" t="str">
        <f>IF('各会計、関係団体の財政状況及び健全化判断比率'!B71="","",'各会計、関係団体の財政状況及び健全化判断比率'!B71)</f>
        <v>熊本県後期高齢者医療広域連合（後期高齢者医療特別会計）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212</v>
      </c>
      <c r="E46" s="364" t="s">
        <v>213</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214</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215</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216</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217</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218</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219</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220</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y0bSwXzHc9+l8tE3sAXL1y2ZVH3jR3czqU/bQOUK352cGnX7/+Fl+6+0Fv4lDS2t8idPjH2sX2SkMKZ7fWLRtQ==" saltValue="QJ5SNkC4M69WcEtw7j4+E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60" zoomScaleNormal="6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x14ac:dyDescent="0.15">
      <c r="A34" s="22"/>
      <c r="B34" s="31"/>
      <c r="C34" s="1150" t="s">
        <v>570</v>
      </c>
      <c r="D34" s="1150"/>
      <c r="E34" s="1151"/>
      <c r="F34" s="32">
        <v>4.82</v>
      </c>
      <c r="G34" s="33">
        <v>5.69</v>
      </c>
      <c r="H34" s="33">
        <v>8.82</v>
      </c>
      <c r="I34" s="33">
        <v>16.48</v>
      </c>
      <c r="J34" s="34">
        <v>12.12</v>
      </c>
      <c r="K34" s="22"/>
      <c r="L34" s="22"/>
      <c r="M34" s="22"/>
      <c r="N34" s="22"/>
      <c r="O34" s="22"/>
      <c r="P34" s="22"/>
    </row>
    <row r="35" spans="1:16" ht="39" customHeight="1" x14ac:dyDescent="0.15">
      <c r="A35" s="22"/>
      <c r="B35" s="35"/>
      <c r="C35" s="1144" t="s">
        <v>571</v>
      </c>
      <c r="D35" s="1145"/>
      <c r="E35" s="1146"/>
      <c r="F35" s="36">
        <v>5.18</v>
      </c>
      <c r="G35" s="37">
        <v>5.3</v>
      </c>
      <c r="H35" s="37">
        <v>5.2</v>
      </c>
      <c r="I35" s="37">
        <v>4.8499999999999996</v>
      </c>
      <c r="J35" s="38">
        <v>5.19</v>
      </c>
      <c r="K35" s="22"/>
      <c r="L35" s="22"/>
      <c r="M35" s="22"/>
      <c r="N35" s="22"/>
      <c r="O35" s="22"/>
      <c r="P35" s="22"/>
    </row>
    <row r="36" spans="1:16" ht="39" customHeight="1" x14ac:dyDescent="0.15">
      <c r="A36" s="22"/>
      <c r="B36" s="35"/>
      <c r="C36" s="1144" t="s">
        <v>572</v>
      </c>
      <c r="D36" s="1145"/>
      <c r="E36" s="1146"/>
      <c r="F36" s="36">
        <v>5.92</v>
      </c>
      <c r="G36" s="37">
        <v>5.38</v>
      </c>
      <c r="H36" s="37">
        <v>3.43</v>
      </c>
      <c r="I36" s="37">
        <v>3.65</v>
      </c>
      <c r="J36" s="38">
        <v>4.55</v>
      </c>
      <c r="K36" s="22"/>
      <c r="L36" s="22"/>
      <c r="M36" s="22"/>
      <c r="N36" s="22"/>
      <c r="O36" s="22"/>
      <c r="P36" s="22"/>
    </row>
    <row r="37" spans="1:16" ht="39" customHeight="1" x14ac:dyDescent="0.15">
      <c r="A37" s="22"/>
      <c r="B37" s="35"/>
      <c r="C37" s="1144" t="s">
        <v>573</v>
      </c>
      <c r="D37" s="1145"/>
      <c r="E37" s="1146"/>
      <c r="F37" s="36">
        <v>4.16</v>
      </c>
      <c r="G37" s="37">
        <v>4.1100000000000003</v>
      </c>
      <c r="H37" s="37">
        <v>3.75</v>
      </c>
      <c r="I37" s="37">
        <v>3.76</v>
      </c>
      <c r="J37" s="38">
        <v>4.47</v>
      </c>
      <c r="K37" s="22"/>
      <c r="L37" s="22"/>
      <c r="M37" s="22"/>
      <c r="N37" s="22"/>
      <c r="O37" s="22"/>
      <c r="P37" s="22"/>
    </row>
    <row r="38" spans="1:16" ht="39" customHeight="1" x14ac:dyDescent="0.15">
      <c r="A38" s="22"/>
      <c r="B38" s="35"/>
      <c r="C38" s="1144" t="s">
        <v>574</v>
      </c>
      <c r="D38" s="1145"/>
      <c r="E38" s="1146"/>
      <c r="F38" s="36">
        <v>0.02</v>
      </c>
      <c r="G38" s="37">
        <v>0.03</v>
      </c>
      <c r="H38" s="37">
        <v>0</v>
      </c>
      <c r="I38" s="37">
        <v>0.02</v>
      </c>
      <c r="J38" s="38">
        <v>0.03</v>
      </c>
      <c r="K38" s="22"/>
      <c r="L38" s="22"/>
      <c r="M38" s="22"/>
      <c r="N38" s="22"/>
      <c r="O38" s="22"/>
      <c r="P38" s="22"/>
    </row>
    <row r="39" spans="1:16" ht="39" customHeight="1" x14ac:dyDescent="0.15">
      <c r="A39" s="22"/>
      <c r="B39" s="35"/>
      <c r="C39" s="1144" t="s">
        <v>575</v>
      </c>
      <c r="D39" s="1145"/>
      <c r="E39" s="1146"/>
      <c r="F39" s="36">
        <v>0</v>
      </c>
      <c r="G39" s="37">
        <v>0</v>
      </c>
      <c r="H39" s="37">
        <v>0</v>
      </c>
      <c r="I39" s="37">
        <v>0</v>
      </c>
      <c r="J39" s="38">
        <v>0</v>
      </c>
      <c r="K39" s="22"/>
      <c r="L39" s="22"/>
      <c r="M39" s="22"/>
      <c r="N39" s="22"/>
      <c r="O39" s="22"/>
      <c r="P39" s="22"/>
    </row>
    <row r="40" spans="1:16" ht="39" customHeight="1" x14ac:dyDescent="0.15">
      <c r="A40" s="22"/>
      <c r="B40" s="35"/>
      <c r="C40" s="1144" t="s">
        <v>576</v>
      </c>
      <c r="D40" s="1145"/>
      <c r="E40" s="1146"/>
      <c r="F40" s="36">
        <v>0</v>
      </c>
      <c r="G40" s="37">
        <v>0</v>
      </c>
      <c r="H40" s="37">
        <v>0</v>
      </c>
      <c r="I40" s="37">
        <v>0</v>
      </c>
      <c r="J40" s="38">
        <v>0</v>
      </c>
      <c r="K40" s="22"/>
      <c r="L40" s="22"/>
      <c r="M40" s="22"/>
      <c r="N40" s="22"/>
      <c r="O40" s="22"/>
      <c r="P40" s="22"/>
    </row>
    <row r="41" spans="1:16" ht="39" customHeight="1" x14ac:dyDescent="0.15">
      <c r="A41" s="22"/>
      <c r="B41" s="35"/>
      <c r="C41" s="1144" t="s">
        <v>577</v>
      </c>
      <c r="D41" s="1145"/>
      <c r="E41" s="1146"/>
      <c r="F41" s="36">
        <v>0</v>
      </c>
      <c r="G41" s="37">
        <v>0</v>
      </c>
      <c r="H41" s="37">
        <v>0</v>
      </c>
      <c r="I41" s="37">
        <v>0</v>
      </c>
      <c r="J41" s="38">
        <v>0</v>
      </c>
      <c r="K41" s="22"/>
      <c r="L41" s="22"/>
      <c r="M41" s="22"/>
      <c r="N41" s="22"/>
      <c r="O41" s="22"/>
      <c r="P41" s="22"/>
    </row>
    <row r="42" spans="1:16" ht="39" customHeight="1" x14ac:dyDescent="0.15">
      <c r="A42" s="22"/>
      <c r="B42" s="39"/>
      <c r="C42" s="1144" t="s">
        <v>578</v>
      </c>
      <c r="D42" s="1145"/>
      <c r="E42" s="1146"/>
      <c r="F42" s="36" t="s">
        <v>521</v>
      </c>
      <c r="G42" s="37" t="s">
        <v>521</v>
      </c>
      <c r="H42" s="37" t="s">
        <v>521</v>
      </c>
      <c r="I42" s="37" t="s">
        <v>521</v>
      </c>
      <c r="J42" s="38" t="s">
        <v>521</v>
      </c>
      <c r="K42" s="22"/>
      <c r="L42" s="22"/>
      <c r="M42" s="22"/>
      <c r="N42" s="22"/>
      <c r="O42" s="22"/>
      <c r="P42" s="22"/>
    </row>
    <row r="43" spans="1:16" ht="39" customHeight="1" thickBot="1" x14ac:dyDescent="0.2">
      <c r="A43" s="22"/>
      <c r="B43" s="40"/>
      <c r="C43" s="1147" t="s">
        <v>579</v>
      </c>
      <c r="D43" s="1148"/>
      <c r="E43" s="1149"/>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26N40itmRy0qvSdpBR4/xA5hqEbECfe0bzXfcuPdzMp0w6Zwn7JEx3+udd7zgq1cnAG4AbVb56xRZ2wCCTIppw==" saltValue="LGEGdu+pqxwCg2tpityET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15">
      <c r="A45" s="48"/>
      <c r="B45" s="1175" t="s">
        <v>11</v>
      </c>
      <c r="C45" s="1176"/>
      <c r="D45" s="58"/>
      <c r="E45" s="1181" t="s">
        <v>12</v>
      </c>
      <c r="F45" s="1181"/>
      <c r="G45" s="1181"/>
      <c r="H45" s="1181"/>
      <c r="I45" s="1181"/>
      <c r="J45" s="1182"/>
      <c r="K45" s="59">
        <v>1015</v>
      </c>
      <c r="L45" s="60">
        <v>1010</v>
      </c>
      <c r="M45" s="60">
        <v>1024</v>
      </c>
      <c r="N45" s="60">
        <v>1039</v>
      </c>
      <c r="O45" s="61">
        <v>1092</v>
      </c>
      <c r="P45" s="48"/>
      <c r="Q45" s="48"/>
      <c r="R45" s="48"/>
      <c r="S45" s="48"/>
      <c r="T45" s="48"/>
      <c r="U45" s="48"/>
    </row>
    <row r="46" spans="1:21" ht="30.75" customHeight="1" x14ac:dyDescent="0.15">
      <c r="A46" s="48"/>
      <c r="B46" s="1177"/>
      <c r="C46" s="1178"/>
      <c r="D46" s="62"/>
      <c r="E46" s="1154" t="s">
        <v>13</v>
      </c>
      <c r="F46" s="1154"/>
      <c r="G46" s="1154"/>
      <c r="H46" s="1154"/>
      <c r="I46" s="1154"/>
      <c r="J46" s="1155"/>
      <c r="K46" s="63" t="s">
        <v>521</v>
      </c>
      <c r="L46" s="64" t="s">
        <v>521</v>
      </c>
      <c r="M46" s="64" t="s">
        <v>521</v>
      </c>
      <c r="N46" s="64" t="s">
        <v>521</v>
      </c>
      <c r="O46" s="65" t="s">
        <v>521</v>
      </c>
      <c r="P46" s="48"/>
      <c r="Q46" s="48"/>
      <c r="R46" s="48"/>
      <c r="S46" s="48"/>
      <c r="T46" s="48"/>
      <c r="U46" s="48"/>
    </row>
    <row r="47" spans="1:21" ht="30.75" customHeight="1" x14ac:dyDescent="0.15">
      <c r="A47" s="48"/>
      <c r="B47" s="1177"/>
      <c r="C47" s="1178"/>
      <c r="D47" s="62"/>
      <c r="E47" s="1154" t="s">
        <v>14</v>
      </c>
      <c r="F47" s="1154"/>
      <c r="G47" s="1154"/>
      <c r="H47" s="1154"/>
      <c r="I47" s="1154"/>
      <c r="J47" s="1155"/>
      <c r="K47" s="63" t="s">
        <v>521</v>
      </c>
      <c r="L47" s="64" t="s">
        <v>521</v>
      </c>
      <c r="M47" s="64" t="s">
        <v>521</v>
      </c>
      <c r="N47" s="64" t="s">
        <v>521</v>
      </c>
      <c r="O47" s="65" t="s">
        <v>521</v>
      </c>
      <c r="P47" s="48"/>
      <c r="Q47" s="48"/>
      <c r="R47" s="48"/>
      <c r="S47" s="48"/>
      <c r="T47" s="48"/>
      <c r="U47" s="48"/>
    </row>
    <row r="48" spans="1:21" ht="30.75" customHeight="1" x14ac:dyDescent="0.15">
      <c r="A48" s="48"/>
      <c r="B48" s="1177"/>
      <c r="C48" s="1178"/>
      <c r="D48" s="62"/>
      <c r="E48" s="1154" t="s">
        <v>15</v>
      </c>
      <c r="F48" s="1154"/>
      <c r="G48" s="1154"/>
      <c r="H48" s="1154"/>
      <c r="I48" s="1154"/>
      <c r="J48" s="1155"/>
      <c r="K48" s="63">
        <v>142</v>
      </c>
      <c r="L48" s="64">
        <v>141</v>
      </c>
      <c r="M48" s="64">
        <v>140</v>
      </c>
      <c r="N48" s="64">
        <v>131</v>
      </c>
      <c r="O48" s="65">
        <v>103</v>
      </c>
      <c r="P48" s="48"/>
      <c r="Q48" s="48"/>
      <c r="R48" s="48"/>
      <c r="S48" s="48"/>
      <c r="T48" s="48"/>
      <c r="U48" s="48"/>
    </row>
    <row r="49" spans="1:21" ht="30.75" customHeight="1" x14ac:dyDescent="0.15">
      <c r="A49" s="48"/>
      <c r="B49" s="1177"/>
      <c r="C49" s="1178"/>
      <c r="D49" s="62"/>
      <c r="E49" s="1154" t="s">
        <v>16</v>
      </c>
      <c r="F49" s="1154"/>
      <c r="G49" s="1154"/>
      <c r="H49" s="1154"/>
      <c r="I49" s="1154"/>
      <c r="J49" s="1155"/>
      <c r="K49" s="63" t="s">
        <v>521</v>
      </c>
      <c r="L49" s="64" t="s">
        <v>521</v>
      </c>
      <c r="M49" s="64" t="s">
        <v>521</v>
      </c>
      <c r="N49" s="64" t="s">
        <v>521</v>
      </c>
      <c r="O49" s="65">
        <v>2</v>
      </c>
      <c r="P49" s="48"/>
      <c r="Q49" s="48"/>
      <c r="R49" s="48"/>
      <c r="S49" s="48"/>
      <c r="T49" s="48"/>
      <c r="U49" s="48"/>
    </row>
    <row r="50" spans="1:21" ht="30.75" customHeight="1" x14ac:dyDescent="0.15">
      <c r="A50" s="48"/>
      <c r="B50" s="1177"/>
      <c r="C50" s="1178"/>
      <c r="D50" s="62"/>
      <c r="E50" s="1154" t="s">
        <v>17</v>
      </c>
      <c r="F50" s="1154"/>
      <c r="G50" s="1154"/>
      <c r="H50" s="1154"/>
      <c r="I50" s="1154"/>
      <c r="J50" s="1155"/>
      <c r="K50" s="63" t="s">
        <v>521</v>
      </c>
      <c r="L50" s="64" t="s">
        <v>521</v>
      </c>
      <c r="M50" s="64" t="s">
        <v>521</v>
      </c>
      <c r="N50" s="64" t="s">
        <v>521</v>
      </c>
      <c r="O50" s="65" t="s">
        <v>521</v>
      </c>
      <c r="P50" s="48"/>
      <c r="Q50" s="48"/>
      <c r="R50" s="48"/>
      <c r="S50" s="48"/>
      <c r="T50" s="48"/>
      <c r="U50" s="48"/>
    </row>
    <row r="51" spans="1:21" ht="30.75" customHeight="1" x14ac:dyDescent="0.15">
      <c r="A51" s="48"/>
      <c r="B51" s="1179"/>
      <c r="C51" s="1180"/>
      <c r="D51" s="66"/>
      <c r="E51" s="1154" t="s">
        <v>18</v>
      </c>
      <c r="F51" s="1154"/>
      <c r="G51" s="1154"/>
      <c r="H51" s="1154"/>
      <c r="I51" s="1154"/>
      <c r="J51" s="1155"/>
      <c r="K51" s="63" t="s">
        <v>521</v>
      </c>
      <c r="L51" s="64" t="s">
        <v>521</v>
      </c>
      <c r="M51" s="64" t="s">
        <v>521</v>
      </c>
      <c r="N51" s="64" t="s">
        <v>521</v>
      </c>
      <c r="O51" s="65" t="s">
        <v>521</v>
      </c>
      <c r="P51" s="48"/>
      <c r="Q51" s="48"/>
      <c r="R51" s="48"/>
      <c r="S51" s="48"/>
      <c r="T51" s="48"/>
      <c r="U51" s="48"/>
    </row>
    <row r="52" spans="1:21" ht="30.75" customHeight="1" x14ac:dyDescent="0.15">
      <c r="A52" s="48"/>
      <c r="B52" s="1152" t="s">
        <v>19</v>
      </c>
      <c r="C52" s="1153"/>
      <c r="D52" s="66"/>
      <c r="E52" s="1154" t="s">
        <v>20</v>
      </c>
      <c r="F52" s="1154"/>
      <c r="G52" s="1154"/>
      <c r="H52" s="1154"/>
      <c r="I52" s="1154"/>
      <c r="J52" s="1155"/>
      <c r="K52" s="63">
        <v>965</v>
      </c>
      <c r="L52" s="64">
        <v>937</v>
      </c>
      <c r="M52" s="64">
        <v>929</v>
      </c>
      <c r="N52" s="64">
        <v>902</v>
      </c>
      <c r="O52" s="65">
        <v>921</v>
      </c>
      <c r="P52" s="48"/>
      <c r="Q52" s="48"/>
      <c r="R52" s="48"/>
      <c r="S52" s="48"/>
      <c r="T52" s="48"/>
      <c r="U52" s="48"/>
    </row>
    <row r="53" spans="1:21" ht="30.75" customHeight="1" thickBot="1" x14ac:dyDescent="0.2">
      <c r="A53" s="48"/>
      <c r="B53" s="1156" t="s">
        <v>21</v>
      </c>
      <c r="C53" s="1157"/>
      <c r="D53" s="67"/>
      <c r="E53" s="1158" t="s">
        <v>22</v>
      </c>
      <c r="F53" s="1158"/>
      <c r="G53" s="1158"/>
      <c r="H53" s="1158"/>
      <c r="I53" s="1158"/>
      <c r="J53" s="1159"/>
      <c r="K53" s="68">
        <v>192</v>
      </c>
      <c r="L53" s="69">
        <v>214</v>
      </c>
      <c r="M53" s="69">
        <v>235</v>
      </c>
      <c r="N53" s="69">
        <v>268</v>
      </c>
      <c r="O53" s="70">
        <v>276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580</v>
      </c>
      <c r="P56" s="48"/>
      <c r="Q56" s="48"/>
      <c r="R56" s="48"/>
      <c r="S56" s="48"/>
      <c r="T56" s="48"/>
      <c r="U56" s="48"/>
    </row>
    <row r="57" spans="1:21" ht="31.5" customHeight="1" thickBot="1" x14ac:dyDescent="0.2">
      <c r="A57" s="48"/>
      <c r="B57" s="76"/>
      <c r="C57" s="77"/>
      <c r="D57" s="77"/>
      <c r="E57" s="78"/>
      <c r="F57" s="78"/>
      <c r="G57" s="78"/>
      <c r="H57" s="78"/>
      <c r="I57" s="78"/>
      <c r="J57" s="79" t="s">
        <v>2</v>
      </c>
      <c r="K57" s="80" t="s">
        <v>581</v>
      </c>
      <c r="L57" s="81" t="s">
        <v>582</v>
      </c>
      <c r="M57" s="81" t="s">
        <v>583</v>
      </c>
      <c r="N57" s="81" t="s">
        <v>584</v>
      </c>
      <c r="O57" s="82" t="s">
        <v>585</v>
      </c>
      <c r="P57" s="48"/>
      <c r="Q57" s="48"/>
      <c r="R57" s="48"/>
      <c r="S57" s="48"/>
      <c r="T57" s="48"/>
      <c r="U57" s="48"/>
    </row>
    <row r="58" spans="1:21" ht="31.5" customHeight="1" x14ac:dyDescent="0.15">
      <c r="B58" s="1160" t="s">
        <v>26</v>
      </c>
      <c r="C58" s="1161"/>
      <c r="D58" s="1166" t="s">
        <v>27</v>
      </c>
      <c r="E58" s="1167"/>
      <c r="F58" s="1167"/>
      <c r="G58" s="1167"/>
      <c r="H58" s="1167"/>
      <c r="I58" s="1167"/>
      <c r="J58" s="1168"/>
      <c r="K58" s="83"/>
      <c r="L58" s="84"/>
      <c r="M58" s="84"/>
      <c r="N58" s="84"/>
      <c r="O58" s="85"/>
    </row>
    <row r="59" spans="1:21" ht="31.5" customHeight="1" x14ac:dyDescent="0.15">
      <c r="B59" s="1162"/>
      <c r="C59" s="1163"/>
      <c r="D59" s="1169" t="s">
        <v>28</v>
      </c>
      <c r="E59" s="1170"/>
      <c r="F59" s="1170"/>
      <c r="G59" s="1170"/>
      <c r="H59" s="1170"/>
      <c r="I59" s="1170"/>
      <c r="J59" s="1171"/>
      <c r="K59" s="86"/>
      <c r="L59" s="87"/>
      <c r="M59" s="87"/>
      <c r="N59" s="87"/>
      <c r="O59" s="88"/>
    </row>
    <row r="60" spans="1:21" ht="31.5" customHeight="1" thickBot="1" x14ac:dyDescent="0.2">
      <c r="B60" s="1164"/>
      <c r="C60" s="1165"/>
      <c r="D60" s="1172" t="s">
        <v>29</v>
      </c>
      <c r="E60" s="1173"/>
      <c r="F60" s="1173"/>
      <c r="G60" s="1173"/>
      <c r="H60" s="1173"/>
      <c r="I60" s="1173"/>
      <c r="J60" s="1174"/>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mV1AnLRuOruwij1mfxDJC4TnF2tPqSWm/agtkhN1ZwmzvgI3q4LT+98kGBuildxOg0Kk+ovZ4/yovDnwFZX5oA==" saltValue="Q4hptBctCBVfZ2VCH1blX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563</v>
      </c>
      <c r="J40" s="103" t="s">
        <v>564</v>
      </c>
      <c r="K40" s="103" t="s">
        <v>565</v>
      </c>
      <c r="L40" s="103" t="s">
        <v>566</v>
      </c>
      <c r="M40" s="104" t="s">
        <v>567</v>
      </c>
    </row>
    <row r="41" spans="2:13" ht="27.75" customHeight="1" x14ac:dyDescent="0.15">
      <c r="B41" s="1195" t="s">
        <v>32</v>
      </c>
      <c r="C41" s="1196"/>
      <c r="D41" s="105"/>
      <c r="E41" s="1197" t="s">
        <v>33</v>
      </c>
      <c r="F41" s="1197"/>
      <c r="G41" s="1197"/>
      <c r="H41" s="1198"/>
      <c r="I41" s="355">
        <v>9773</v>
      </c>
      <c r="J41" s="356">
        <v>10009</v>
      </c>
      <c r="K41" s="356">
        <v>11424</v>
      </c>
      <c r="L41" s="356">
        <v>12708</v>
      </c>
      <c r="M41" s="357">
        <v>13281</v>
      </c>
    </row>
    <row r="42" spans="2:13" ht="27.75" customHeight="1" x14ac:dyDescent="0.15">
      <c r="B42" s="1185"/>
      <c r="C42" s="1186"/>
      <c r="D42" s="106"/>
      <c r="E42" s="1189" t="s">
        <v>34</v>
      </c>
      <c r="F42" s="1189"/>
      <c r="G42" s="1189"/>
      <c r="H42" s="1190"/>
      <c r="I42" s="358" t="s">
        <v>521</v>
      </c>
      <c r="J42" s="359" t="s">
        <v>521</v>
      </c>
      <c r="K42" s="359" t="s">
        <v>521</v>
      </c>
      <c r="L42" s="359" t="s">
        <v>521</v>
      </c>
      <c r="M42" s="360" t="s">
        <v>521</v>
      </c>
    </row>
    <row r="43" spans="2:13" ht="27.75" customHeight="1" x14ac:dyDescent="0.15">
      <c r="B43" s="1185"/>
      <c r="C43" s="1186"/>
      <c r="D43" s="106"/>
      <c r="E43" s="1189" t="s">
        <v>35</v>
      </c>
      <c r="F43" s="1189"/>
      <c r="G43" s="1189"/>
      <c r="H43" s="1190"/>
      <c r="I43" s="358">
        <v>826</v>
      </c>
      <c r="J43" s="359">
        <v>713</v>
      </c>
      <c r="K43" s="359">
        <v>614</v>
      </c>
      <c r="L43" s="359">
        <v>554</v>
      </c>
      <c r="M43" s="360">
        <v>540</v>
      </c>
    </row>
    <row r="44" spans="2:13" ht="27.75" customHeight="1" x14ac:dyDescent="0.15">
      <c r="B44" s="1185"/>
      <c r="C44" s="1186"/>
      <c r="D44" s="106"/>
      <c r="E44" s="1189" t="s">
        <v>36</v>
      </c>
      <c r="F44" s="1189"/>
      <c r="G44" s="1189"/>
      <c r="H44" s="1190"/>
      <c r="I44" s="358" t="s">
        <v>521</v>
      </c>
      <c r="J44" s="359" t="s">
        <v>521</v>
      </c>
      <c r="K44" s="359">
        <v>8</v>
      </c>
      <c r="L44" s="359">
        <v>9</v>
      </c>
      <c r="M44" s="360">
        <v>7</v>
      </c>
    </row>
    <row r="45" spans="2:13" ht="27.75" customHeight="1" x14ac:dyDescent="0.15">
      <c r="B45" s="1185"/>
      <c r="C45" s="1186"/>
      <c r="D45" s="106"/>
      <c r="E45" s="1189" t="s">
        <v>37</v>
      </c>
      <c r="F45" s="1189"/>
      <c r="G45" s="1189"/>
      <c r="H45" s="1190"/>
      <c r="I45" s="358">
        <v>1909</v>
      </c>
      <c r="J45" s="359">
        <v>1787</v>
      </c>
      <c r="K45" s="359">
        <v>1846</v>
      </c>
      <c r="L45" s="359">
        <v>1709</v>
      </c>
      <c r="M45" s="360">
        <v>1601</v>
      </c>
    </row>
    <row r="46" spans="2:13" ht="27.75" customHeight="1" x14ac:dyDescent="0.15">
      <c r="B46" s="1185"/>
      <c r="C46" s="1186"/>
      <c r="D46" s="107"/>
      <c r="E46" s="1189" t="s">
        <v>38</v>
      </c>
      <c r="F46" s="1189"/>
      <c r="G46" s="1189"/>
      <c r="H46" s="1190"/>
      <c r="I46" s="358">
        <v>1</v>
      </c>
      <c r="J46" s="359" t="s">
        <v>521</v>
      </c>
      <c r="K46" s="359" t="s">
        <v>521</v>
      </c>
      <c r="L46" s="359" t="s">
        <v>521</v>
      </c>
      <c r="M46" s="360" t="s">
        <v>521</v>
      </c>
    </row>
    <row r="47" spans="2:13" ht="27.75" customHeight="1" x14ac:dyDescent="0.15">
      <c r="B47" s="1185"/>
      <c r="C47" s="1186"/>
      <c r="D47" s="108"/>
      <c r="E47" s="1199" t="s">
        <v>39</v>
      </c>
      <c r="F47" s="1200"/>
      <c r="G47" s="1200"/>
      <c r="H47" s="1201"/>
      <c r="I47" s="358" t="s">
        <v>521</v>
      </c>
      <c r="J47" s="359" t="s">
        <v>521</v>
      </c>
      <c r="K47" s="359" t="s">
        <v>521</v>
      </c>
      <c r="L47" s="359" t="s">
        <v>521</v>
      </c>
      <c r="M47" s="360" t="s">
        <v>521</v>
      </c>
    </row>
    <row r="48" spans="2:13" ht="27.75" customHeight="1" x14ac:dyDescent="0.15">
      <c r="B48" s="1185"/>
      <c r="C48" s="1186"/>
      <c r="D48" s="106"/>
      <c r="E48" s="1189" t="s">
        <v>40</v>
      </c>
      <c r="F48" s="1189"/>
      <c r="G48" s="1189"/>
      <c r="H48" s="1190"/>
      <c r="I48" s="358" t="s">
        <v>521</v>
      </c>
      <c r="J48" s="359" t="s">
        <v>521</v>
      </c>
      <c r="K48" s="359" t="s">
        <v>521</v>
      </c>
      <c r="L48" s="359" t="s">
        <v>521</v>
      </c>
      <c r="M48" s="360" t="s">
        <v>521</v>
      </c>
    </row>
    <row r="49" spans="2:13" ht="27.75" customHeight="1" x14ac:dyDescent="0.15">
      <c r="B49" s="1187"/>
      <c r="C49" s="1188"/>
      <c r="D49" s="106"/>
      <c r="E49" s="1189" t="s">
        <v>41</v>
      </c>
      <c r="F49" s="1189"/>
      <c r="G49" s="1189"/>
      <c r="H49" s="1190"/>
      <c r="I49" s="358" t="s">
        <v>521</v>
      </c>
      <c r="J49" s="359" t="s">
        <v>521</v>
      </c>
      <c r="K49" s="359" t="s">
        <v>521</v>
      </c>
      <c r="L49" s="359" t="s">
        <v>521</v>
      </c>
      <c r="M49" s="360" t="s">
        <v>521</v>
      </c>
    </row>
    <row r="50" spans="2:13" ht="27.75" customHeight="1" x14ac:dyDescent="0.15">
      <c r="B50" s="1183" t="s">
        <v>42</v>
      </c>
      <c r="C50" s="1184"/>
      <c r="D50" s="109"/>
      <c r="E50" s="1189" t="s">
        <v>43</v>
      </c>
      <c r="F50" s="1189"/>
      <c r="G50" s="1189"/>
      <c r="H50" s="1190"/>
      <c r="I50" s="358">
        <v>4806</v>
      </c>
      <c r="J50" s="359">
        <v>4427</v>
      </c>
      <c r="K50" s="359">
        <v>5185</v>
      </c>
      <c r="L50" s="359">
        <v>4812</v>
      </c>
      <c r="M50" s="360">
        <v>5444</v>
      </c>
    </row>
    <row r="51" spans="2:13" ht="27.75" customHeight="1" x14ac:dyDescent="0.15">
      <c r="B51" s="1185"/>
      <c r="C51" s="1186"/>
      <c r="D51" s="106"/>
      <c r="E51" s="1189" t="s">
        <v>44</v>
      </c>
      <c r="F51" s="1189"/>
      <c r="G51" s="1189"/>
      <c r="H51" s="1190"/>
      <c r="I51" s="358">
        <v>294</v>
      </c>
      <c r="J51" s="359">
        <v>240</v>
      </c>
      <c r="K51" s="359">
        <v>189</v>
      </c>
      <c r="L51" s="359">
        <v>180</v>
      </c>
      <c r="M51" s="360">
        <v>558</v>
      </c>
    </row>
    <row r="52" spans="2:13" ht="27.75" customHeight="1" x14ac:dyDescent="0.15">
      <c r="B52" s="1187"/>
      <c r="C52" s="1188"/>
      <c r="D52" s="106"/>
      <c r="E52" s="1189" t="s">
        <v>45</v>
      </c>
      <c r="F52" s="1189"/>
      <c r="G52" s="1189"/>
      <c r="H52" s="1190"/>
      <c r="I52" s="358">
        <v>8507</v>
      </c>
      <c r="J52" s="359">
        <v>8828</v>
      </c>
      <c r="K52" s="359">
        <v>9239</v>
      </c>
      <c r="L52" s="359">
        <v>10463</v>
      </c>
      <c r="M52" s="360">
        <v>10438</v>
      </c>
    </row>
    <row r="53" spans="2:13" ht="27.75" customHeight="1" thickBot="1" x14ac:dyDescent="0.2">
      <c r="B53" s="1191" t="s">
        <v>46</v>
      </c>
      <c r="C53" s="1192"/>
      <c r="D53" s="110"/>
      <c r="E53" s="1193" t="s">
        <v>47</v>
      </c>
      <c r="F53" s="1193"/>
      <c r="G53" s="1193"/>
      <c r="H53" s="1194"/>
      <c r="I53" s="361">
        <v>-1097</v>
      </c>
      <c r="J53" s="362">
        <v>-986</v>
      </c>
      <c r="K53" s="362">
        <v>-720</v>
      </c>
      <c r="L53" s="362">
        <v>-477</v>
      </c>
      <c r="M53" s="363">
        <v>-1011</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lB8/i8ScI5m1vDv8sFG5PNKGrsLBVvSMjYR+5ZD6Ym/AEYfhbEF5yP4X/F4kRsFsoqhrgrSVWnj3I7D07XD3Ew==" saltValue="504eumtJS2YfHy4uxDiyo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0" zoomScaleNormal="8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565</v>
      </c>
      <c r="G54" s="119" t="s">
        <v>566</v>
      </c>
      <c r="H54" s="120" t="s">
        <v>567</v>
      </c>
    </row>
    <row r="55" spans="2:8" ht="52.5" customHeight="1" x14ac:dyDescent="0.15">
      <c r="B55" s="121"/>
      <c r="C55" s="1210" t="s">
        <v>50</v>
      </c>
      <c r="D55" s="1210"/>
      <c r="E55" s="1211"/>
      <c r="F55" s="122">
        <v>1319</v>
      </c>
      <c r="G55" s="122">
        <v>1320</v>
      </c>
      <c r="H55" s="123">
        <v>1420</v>
      </c>
    </row>
    <row r="56" spans="2:8" ht="52.5" customHeight="1" x14ac:dyDescent="0.15">
      <c r="B56" s="124"/>
      <c r="C56" s="1212" t="s">
        <v>51</v>
      </c>
      <c r="D56" s="1212"/>
      <c r="E56" s="1213"/>
      <c r="F56" s="125">
        <v>263</v>
      </c>
      <c r="G56" s="125">
        <v>537</v>
      </c>
      <c r="H56" s="126">
        <v>992</v>
      </c>
    </row>
    <row r="57" spans="2:8" ht="53.25" customHeight="1" x14ac:dyDescent="0.15">
      <c r="B57" s="124"/>
      <c r="C57" s="1214" t="s">
        <v>52</v>
      </c>
      <c r="D57" s="1214"/>
      <c r="E57" s="1215"/>
      <c r="F57" s="127">
        <v>2680</v>
      </c>
      <c r="G57" s="127">
        <v>2793</v>
      </c>
      <c r="H57" s="128">
        <v>2866</v>
      </c>
    </row>
    <row r="58" spans="2:8" ht="45.75" customHeight="1" x14ac:dyDescent="0.15">
      <c r="B58" s="129"/>
      <c r="C58" s="1202" t="s">
        <v>595</v>
      </c>
      <c r="D58" s="1203"/>
      <c r="E58" s="1204"/>
      <c r="F58" s="130">
        <v>898</v>
      </c>
      <c r="G58" s="130">
        <v>898</v>
      </c>
      <c r="H58" s="131">
        <v>898</v>
      </c>
    </row>
    <row r="59" spans="2:8" ht="45.75" customHeight="1" x14ac:dyDescent="0.15">
      <c r="B59" s="129"/>
      <c r="C59" s="1202" t="s">
        <v>596</v>
      </c>
      <c r="D59" s="1203"/>
      <c r="E59" s="1204"/>
      <c r="F59" s="130">
        <v>752</v>
      </c>
      <c r="G59" s="130">
        <v>752</v>
      </c>
      <c r="H59" s="131">
        <v>852</v>
      </c>
    </row>
    <row r="60" spans="2:8" ht="45.75" customHeight="1" x14ac:dyDescent="0.15">
      <c r="B60" s="129"/>
      <c r="C60" s="1202" t="s">
        <v>597</v>
      </c>
      <c r="D60" s="1203"/>
      <c r="E60" s="1204"/>
      <c r="F60" s="130">
        <v>394</v>
      </c>
      <c r="G60" s="130">
        <v>395</v>
      </c>
      <c r="H60" s="131">
        <v>395</v>
      </c>
    </row>
    <row r="61" spans="2:8" ht="45.75" customHeight="1" x14ac:dyDescent="0.15">
      <c r="B61" s="129"/>
      <c r="C61" s="1202" t="s">
        <v>598</v>
      </c>
      <c r="D61" s="1203"/>
      <c r="E61" s="1204"/>
      <c r="F61" s="130">
        <v>91</v>
      </c>
      <c r="G61" s="130">
        <v>200</v>
      </c>
      <c r="H61" s="131">
        <v>192</v>
      </c>
    </row>
    <row r="62" spans="2:8" ht="45.75" customHeight="1" thickBot="1" x14ac:dyDescent="0.2">
      <c r="B62" s="132"/>
      <c r="C62" s="1205" t="s">
        <v>599</v>
      </c>
      <c r="D62" s="1206"/>
      <c r="E62" s="1207"/>
      <c r="F62" s="133">
        <v>121</v>
      </c>
      <c r="G62" s="133">
        <v>121</v>
      </c>
      <c r="H62" s="134">
        <v>112</v>
      </c>
    </row>
    <row r="63" spans="2:8" ht="52.5" customHeight="1" thickBot="1" x14ac:dyDescent="0.2">
      <c r="B63" s="135"/>
      <c r="C63" s="1208" t="s">
        <v>53</v>
      </c>
      <c r="D63" s="1208"/>
      <c r="E63" s="1209"/>
      <c r="F63" s="136">
        <v>4262</v>
      </c>
      <c r="G63" s="136">
        <v>4649</v>
      </c>
      <c r="H63" s="137">
        <v>5278</v>
      </c>
    </row>
    <row r="64" spans="2:8" x14ac:dyDescent="0.15"/>
  </sheetData>
  <sheetProtection algorithmName="SHA-512" hashValue="cWPXFeLYmAKTb29YOf3fvySMP3aokLNULDktipZvvh6R1m8onJ+7qZGJ4yfU3ztPqXtUian8B1X4Qdj6VKt1eg==" saltValue="rgCAkKlACPhz2w1t2LyeC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61F87-BEED-4DE3-8B59-840518F36B05}">
  <sheetPr>
    <pageSetUpPr fitToPage="1"/>
  </sheetPr>
  <dimension ref="A1:DE85"/>
  <sheetViews>
    <sheetView showGridLines="0" tabSelected="1" topLeftCell="AA26" zoomScaleNormal="100" zoomScaleSheetLayoutView="55" workbookViewId="0">
      <selection activeCell="BY8" sqref="BY8"/>
    </sheetView>
  </sheetViews>
  <sheetFormatPr defaultColWidth="0" defaultRowHeight="13.5" customHeight="1" zeroHeight="1" x14ac:dyDescent="0.15"/>
  <cols>
    <col min="1" max="1" width="6.375" style="1218" customWidth="1"/>
    <col min="2" max="107" width="2.5" style="1218" customWidth="1"/>
    <col min="108" max="108" width="6.125" style="1225" customWidth="1"/>
    <col min="109" max="109" width="5.875" style="1224" customWidth="1"/>
    <col min="110" max="16384" width="8.625" style="1218" hidden="1"/>
  </cols>
  <sheetData>
    <row r="1" spans="1:109" ht="42.75" customHeight="1" x14ac:dyDescent="0.15">
      <c r="A1" s="1216"/>
      <c r="B1" s="1217"/>
      <c r="DD1" s="1218"/>
      <c r="DE1" s="1218"/>
    </row>
    <row r="2" spans="1:109" ht="25.5" customHeight="1" x14ac:dyDescent="0.15">
      <c r="A2" s="1219"/>
      <c r="C2" s="1219"/>
      <c r="O2" s="1219"/>
      <c r="P2" s="1219"/>
      <c r="Q2" s="1219"/>
      <c r="R2" s="1219"/>
      <c r="S2" s="1219"/>
      <c r="T2" s="1219"/>
      <c r="U2" s="1219"/>
      <c r="V2" s="1219"/>
      <c r="W2" s="1219"/>
      <c r="X2" s="1219"/>
      <c r="Y2" s="1219"/>
      <c r="Z2" s="1219"/>
      <c r="AA2" s="1219"/>
      <c r="AB2" s="1219"/>
      <c r="AC2" s="1219"/>
      <c r="AD2" s="1219"/>
      <c r="AE2" s="1219"/>
      <c r="AF2" s="1219"/>
      <c r="AG2" s="1219"/>
      <c r="AH2" s="1219"/>
      <c r="AI2" s="1219"/>
      <c r="AU2" s="1219"/>
      <c r="BG2" s="1219"/>
      <c r="BS2" s="1219"/>
      <c r="CE2" s="1219"/>
      <c r="CQ2" s="1219"/>
      <c r="DD2" s="1218"/>
      <c r="DE2" s="1218"/>
    </row>
    <row r="3" spans="1:109" ht="25.5" customHeight="1" x14ac:dyDescent="0.15">
      <c r="A3" s="1219"/>
      <c r="C3" s="1219"/>
      <c r="O3" s="1219"/>
      <c r="P3" s="1219"/>
      <c r="Q3" s="1219"/>
      <c r="R3" s="1219"/>
      <c r="S3" s="1219"/>
      <c r="T3" s="1219"/>
      <c r="U3" s="1219"/>
      <c r="V3" s="1219"/>
      <c r="W3" s="1219"/>
      <c r="X3" s="1219"/>
      <c r="Y3" s="1219"/>
      <c r="Z3" s="1219"/>
      <c r="AA3" s="1219"/>
      <c r="AB3" s="1219"/>
      <c r="AC3" s="1219"/>
      <c r="AD3" s="1219"/>
      <c r="AE3" s="1219"/>
      <c r="AF3" s="1219"/>
      <c r="AG3" s="1219"/>
      <c r="AH3" s="1219"/>
      <c r="AI3" s="1219"/>
      <c r="AU3" s="1219"/>
      <c r="BG3" s="1219"/>
      <c r="BS3" s="1219"/>
      <c r="CE3" s="1219"/>
      <c r="CQ3" s="1219"/>
      <c r="DD3" s="1218"/>
      <c r="DE3" s="1218"/>
    </row>
    <row r="4" spans="1:109" s="259" customFormat="1" x14ac:dyDescent="0.15">
      <c r="A4" s="1219"/>
      <c r="B4" s="1219"/>
      <c r="C4" s="1219"/>
      <c r="D4" s="1219"/>
      <c r="E4" s="1219"/>
      <c r="F4" s="1219"/>
      <c r="G4" s="1219"/>
      <c r="H4" s="1219"/>
      <c r="I4" s="1219"/>
      <c r="J4" s="1219"/>
      <c r="K4" s="1219"/>
      <c r="L4" s="1219"/>
      <c r="M4" s="1219"/>
      <c r="N4" s="1219"/>
      <c r="O4" s="1219"/>
      <c r="P4" s="1219"/>
      <c r="Q4" s="1219"/>
      <c r="R4" s="1219"/>
      <c r="S4" s="1219"/>
      <c r="T4" s="1219"/>
      <c r="U4" s="1219"/>
      <c r="V4" s="1219"/>
      <c r="W4" s="1219"/>
      <c r="X4" s="1219"/>
      <c r="Y4" s="1219"/>
      <c r="Z4" s="1219"/>
      <c r="AA4" s="1219"/>
      <c r="AB4" s="1219"/>
      <c r="AC4" s="1219"/>
      <c r="AD4" s="1219"/>
      <c r="AE4" s="1219"/>
      <c r="AF4" s="1219"/>
      <c r="AG4" s="1219"/>
      <c r="AH4" s="1219"/>
      <c r="AI4" s="1219"/>
      <c r="AJ4" s="1219"/>
      <c r="AK4" s="1219"/>
      <c r="AL4" s="1219"/>
      <c r="AM4" s="1219"/>
      <c r="AN4" s="1219"/>
      <c r="AO4" s="1219"/>
      <c r="AP4" s="1219"/>
      <c r="AQ4" s="1219"/>
      <c r="AR4" s="1219"/>
      <c r="AS4" s="1219"/>
      <c r="AT4" s="1219"/>
      <c r="AU4" s="1219"/>
      <c r="AV4" s="1219"/>
      <c r="AW4" s="1219"/>
      <c r="AX4" s="1219"/>
      <c r="AY4" s="1219"/>
      <c r="AZ4" s="1219"/>
      <c r="BA4" s="1219"/>
      <c r="BB4" s="1219"/>
      <c r="BC4" s="1219"/>
      <c r="BD4" s="1219"/>
      <c r="BE4" s="1219"/>
      <c r="BF4" s="1219"/>
      <c r="BG4" s="1219"/>
      <c r="BH4" s="1219"/>
      <c r="BI4" s="1219"/>
      <c r="BJ4" s="1219"/>
      <c r="BK4" s="1219"/>
      <c r="BL4" s="1219"/>
      <c r="BM4" s="1219"/>
      <c r="BN4" s="1219"/>
      <c r="BO4" s="1219"/>
      <c r="BP4" s="1219"/>
      <c r="BQ4" s="1219"/>
      <c r="BR4" s="1219"/>
      <c r="BS4" s="1219"/>
      <c r="BT4" s="1219"/>
      <c r="BU4" s="1219"/>
      <c r="BV4" s="1219"/>
      <c r="BW4" s="1219"/>
      <c r="BX4" s="1219"/>
      <c r="BY4" s="1219"/>
      <c r="BZ4" s="1219"/>
      <c r="CA4" s="1219"/>
      <c r="CB4" s="1219"/>
      <c r="CC4" s="1219"/>
      <c r="CD4" s="1219"/>
      <c r="CE4" s="1219"/>
      <c r="CF4" s="1219"/>
      <c r="CG4" s="1219"/>
      <c r="CH4" s="1219"/>
      <c r="CI4" s="1219"/>
      <c r="CJ4" s="1219"/>
      <c r="CK4" s="1219"/>
      <c r="CL4" s="1219"/>
      <c r="CM4" s="1219"/>
      <c r="CN4" s="1219"/>
      <c r="CO4" s="1219"/>
      <c r="CP4" s="1219"/>
      <c r="CQ4" s="1219"/>
      <c r="CR4" s="1219"/>
      <c r="CS4" s="1219"/>
      <c r="CT4" s="1219"/>
      <c r="CU4" s="1219"/>
      <c r="CV4" s="1219"/>
      <c r="CW4" s="1219"/>
      <c r="CX4" s="1219"/>
      <c r="CY4" s="1219"/>
      <c r="CZ4" s="1219"/>
      <c r="DA4" s="1219"/>
      <c r="DB4" s="1219"/>
      <c r="DC4" s="1219"/>
      <c r="DD4" s="1219"/>
      <c r="DE4" s="1219"/>
    </row>
    <row r="5" spans="1:109" s="259" customFormat="1" x14ac:dyDescent="0.15">
      <c r="A5" s="1219"/>
      <c r="B5" s="1219"/>
      <c r="C5" s="1219"/>
      <c r="D5" s="1219"/>
      <c r="E5" s="1219"/>
      <c r="F5" s="1219"/>
      <c r="G5" s="1219"/>
      <c r="H5" s="1219"/>
      <c r="I5" s="1219"/>
      <c r="J5" s="1219"/>
      <c r="K5" s="1219"/>
      <c r="L5" s="1219"/>
      <c r="M5" s="1219"/>
      <c r="N5" s="1219"/>
      <c r="O5" s="1219"/>
      <c r="P5" s="1219"/>
      <c r="Q5" s="1219"/>
      <c r="R5" s="1219"/>
      <c r="S5" s="1219"/>
      <c r="T5" s="1219"/>
      <c r="U5" s="1219"/>
      <c r="V5" s="1219"/>
      <c r="W5" s="1219"/>
      <c r="X5" s="1219"/>
      <c r="Y5" s="1219"/>
      <c r="Z5" s="1219"/>
      <c r="AA5" s="1219"/>
      <c r="AB5" s="1219"/>
      <c r="AC5" s="1219"/>
      <c r="AD5" s="1219"/>
      <c r="AE5" s="1219"/>
      <c r="AF5" s="1219"/>
      <c r="AG5" s="1219"/>
      <c r="AH5" s="1219"/>
      <c r="AI5" s="1219"/>
      <c r="AJ5" s="1219"/>
      <c r="AK5" s="1219"/>
      <c r="AL5" s="1219"/>
      <c r="AM5" s="1219"/>
      <c r="AN5" s="1219"/>
      <c r="AO5" s="1219"/>
      <c r="AP5" s="1219"/>
      <c r="AQ5" s="1219"/>
      <c r="AR5" s="1219"/>
      <c r="AS5" s="1219"/>
      <c r="AT5" s="1219"/>
      <c r="AU5" s="1219"/>
      <c r="AV5" s="1219"/>
      <c r="AW5" s="1219"/>
      <c r="AX5" s="1219"/>
      <c r="AY5" s="1219"/>
      <c r="AZ5" s="1219"/>
      <c r="BA5" s="1219"/>
      <c r="BB5" s="1219"/>
      <c r="BC5" s="1219"/>
      <c r="BD5" s="1219"/>
      <c r="BE5" s="1219"/>
      <c r="BF5" s="1219"/>
      <c r="BG5" s="1219"/>
      <c r="BH5" s="1219"/>
      <c r="BI5" s="1219"/>
      <c r="BJ5" s="1219"/>
      <c r="BK5" s="1219"/>
      <c r="BL5" s="1219"/>
      <c r="BM5" s="1219"/>
      <c r="BN5" s="1219"/>
      <c r="BO5" s="1219"/>
      <c r="BP5" s="1219"/>
      <c r="BQ5" s="1219"/>
      <c r="BR5" s="1219"/>
      <c r="BS5" s="1219"/>
      <c r="BT5" s="1219"/>
      <c r="BU5" s="1219"/>
      <c r="BV5" s="1219"/>
      <c r="BW5" s="1219"/>
      <c r="BX5" s="1219"/>
      <c r="BY5" s="1219"/>
      <c r="BZ5" s="1219"/>
      <c r="CA5" s="1219"/>
      <c r="CB5" s="1219"/>
      <c r="CC5" s="1219"/>
      <c r="CD5" s="1219"/>
      <c r="CE5" s="1219"/>
      <c r="CF5" s="1219"/>
      <c r="CG5" s="1219"/>
      <c r="CH5" s="1219"/>
      <c r="CI5" s="1219"/>
      <c r="CJ5" s="1219"/>
      <c r="CK5" s="1219"/>
      <c r="CL5" s="1219"/>
      <c r="CM5" s="1219"/>
      <c r="CN5" s="1219"/>
      <c r="CO5" s="1219"/>
      <c r="CP5" s="1219"/>
      <c r="CQ5" s="1219"/>
      <c r="CR5" s="1219"/>
      <c r="CS5" s="1219"/>
      <c r="CT5" s="1219"/>
      <c r="CU5" s="1219"/>
      <c r="CV5" s="1219"/>
      <c r="CW5" s="1219"/>
      <c r="CX5" s="1219"/>
      <c r="CY5" s="1219"/>
      <c r="CZ5" s="1219"/>
      <c r="DA5" s="1219"/>
      <c r="DB5" s="1219"/>
      <c r="DC5" s="1219"/>
      <c r="DD5" s="1219"/>
      <c r="DE5" s="1219"/>
    </row>
    <row r="6" spans="1:109" s="259" customFormat="1" x14ac:dyDescent="0.15">
      <c r="A6" s="1219"/>
      <c r="B6" s="1219"/>
      <c r="C6" s="1219"/>
      <c r="D6" s="1219"/>
      <c r="E6" s="1219"/>
      <c r="F6" s="1219"/>
      <c r="G6" s="1219"/>
      <c r="H6" s="1219"/>
      <c r="I6" s="1219"/>
      <c r="J6" s="1219"/>
      <c r="K6" s="1219"/>
      <c r="L6" s="1219"/>
      <c r="M6" s="1219"/>
      <c r="N6" s="1219"/>
      <c r="O6" s="1219"/>
      <c r="P6" s="1219"/>
      <c r="Q6" s="1219"/>
      <c r="R6" s="1219"/>
      <c r="S6" s="1219"/>
      <c r="T6" s="1219"/>
      <c r="U6" s="1219"/>
      <c r="V6" s="1219"/>
      <c r="W6" s="1219"/>
      <c r="X6" s="1219"/>
      <c r="Y6" s="1219"/>
      <c r="Z6" s="1219"/>
      <c r="AA6" s="1219"/>
      <c r="AB6" s="1219"/>
      <c r="AC6" s="1219"/>
      <c r="AD6" s="1219"/>
      <c r="AE6" s="1219"/>
      <c r="AF6" s="1219"/>
      <c r="AG6" s="1219"/>
      <c r="AH6" s="1219"/>
      <c r="AI6" s="1219"/>
      <c r="AJ6" s="1219"/>
      <c r="AK6" s="1219"/>
      <c r="AL6" s="1219"/>
      <c r="AM6" s="1219"/>
      <c r="AN6" s="1219"/>
      <c r="AO6" s="1219"/>
      <c r="AP6" s="1219"/>
      <c r="AQ6" s="1219"/>
      <c r="AR6" s="1219"/>
      <c r="AS6" s="1219"/>
      <c r="AT6" s="1219"/>
      <c r="AU6" s="1219"/>
      <c r="AV6" s="1219"/>
      <c r="AW6" s="1219"/>
      <c r="AX6" s="1219"/>
      <c r="AY6" s="1219"/>
      <c r="AZ6" s="1219"/>
      <c r="BA6" s="1219"/>
      <c r="BB6" s="1219"/>
      <c r="BC6" s="1219"/>
      <c r="BD6" s="1219"/>
      <c r="BE6" s="1219"/>
      <c r="BF6" s="1219"/>
      <c r="BG6" s="1219"/>
      <c r="BH6" s="1219"/>
      <c r="BI6" s="1219"/>
      <c r="BJ6" s="1219"/>
      <c r="BK6" s="1219"/>
      <c r="BL6" s="1219"/>
      <c r="BM6" s="1219"/>
      <c r="BN6" s="1219"/>
      <c r="BO6" s="1219"/>
      <c r="BP6" s="1219"/>
      <c r="BQ6" s="1219"/>
      <c r="BR6" s="1219"/>
      <c r="BS6" s="1219"/>
      <c r="BT6" s="1219"/>
      <c r="BU6" s="1219"/>
      <c r="BV6" s="1219"/>
      <c r="BW6" s="1219"/>
      <c r="BX6" s="1219"/>
      <c r="BY6" s="1219"/>
      <c r="BZ6" s="1219"/>
      <c r="CA6" s="1219"/>
      <c r="CB6" s="1219"/>
      <c r="CC6" s="1219"/>
      <c r="CD6" s="1219"/>
      <c r="CE6" s="1219"/>
      <c r="CF6" s="1219"/>
      <c r="CG6" s="1219"/>
      <c r="CH6" s="1219"/>
      <c r="CI6" s="1219"/>
      <c r="CJ6" s="1219"/>
      <c r="CK6" s="1219"/>
      <c r="CL6" s="1219"/>
      <c r="CM6" s="1219"/>
      <c r="CN6" s="1219"/>
      <c r="CO6" s="1219"/>
      <c r="CP6" s="1219"/>
      <c r="CQ6" s="1219"/>
      <c r="CR6" s="1219"/>
      <c r="CS6" s="1219"/>
      <c r="CT6" s="1219"/>
      <c r="CU6" s="1219"/>
      <c r="CV6" s="1219"/>
      <c r="CW6" s="1219"/>
      <c r="CX6" s="1219"/>
      <c r="CY6" s="1219"/>
      <c r="CZ6" s="1219"/>
      <c r="DA6" s="1219"/>
      <c r="DB6" s="1219"/>
      <c r="DC6" s="1219"/>
      <c r="DD6" s="1219"/>
      <c r="DE6" s="1219"/>
    </row>
    <row r="7" spans="1:109" s="259" customFormat="1" x14ac:dyDescent="0.15">
      <c r="A7" s="1219"/>
      <c r="B7" s="1219"/>
      <c r="C7" s="1219"/>
      <c r="D7" s="1219"/>
      <c r="E7" s="1219"/>
      <c r="F7" s="1219"/>
      <c r="G7" s="1219"/>
      <c r="H7" s="1219"/>
      <c r="I7" s="1219"/>
      <c r="J7" s="1219"/>
      <c r="K7" s="1219"/>
      <c r="L7" s="1219"/>
      <c r="M7" s="1219"/>
      <c r="N7" s="1219"/>
      <c r="O7" s="1219"/>
      <c r="P7" s="1219"/>
      <c r="Q7" s="1219"/>
      <c r="R7" s="1219"/>
      <c r="S7" s="1219"/>
      <c r="T7" s="1219"/>
      <c r="U7" s="1219"/>
      <c r="V7" s="1219"/>
      <c r="W7" s="1219"/>
      <c r="X7" s="1219"/>
      <c r="Y7" s="1219"/>
      <c r="Z7" s="1219"/>
      <c r="AA7" s="1219"/>
      <c r="AB7" s="1219"/>
      <c r="AC7" s="1219"/>
      <c r="AD7" s="1219"/>
      <c r="AE7" s="1219"/>
      <c r="AF7" s="1219"/>
      <c r="AG7" s="1219"/>
      <c r="AH7" s="1219"/>
      <c r="AI7" s="1219"/>
      <c r="AJ7" s="1219"/>
      <c r="AK7" s="1219"/>
      <c r="AL7" s="1219"/>
      <c r="AM7" s="1219"/>
      <c r="AN7" s="1219"/>
      <c r="AO7" s="1219"/>
      <c r="AP7" s="1219"/>
      <c r="AQ7" s="1219"/>
      <c r="AR7" s="1219"/>
      <c r="AS7" s="1219"/>
      <c r="AT7" s="1219"/>
      <c r="AU7" s="1219"/>
      <c r="AV7" s="1219"/>
      <c r="AW7" s="1219"/>
      <c r="AX7" s="1219"/>
      <c r="AY7" s="1219"/>
      <c r="AZ7" s="1219"/>
      <c r="BA7" s="1219"/>
      <c r="BB7" s="1219"/>
      <c r="BC7" s="1219"/>
      <c r="BD7" s="1219"/>
      <c r="BE7" s="1219"/>
      <c r="BF7" s="1219"/>
      <c r="BG7" s="1219"/>
      <c r="BH7" s="1219"/>
      <c r="BI7" s="1219"/>
      <c r="BJ7" s="1219"/>
      <c r="BK7" s="1219"/>
      <c r="BL7" s="1219"/>
      <c r="BM7" s="1219"/>
      <c r="BN7" s="1219"/>
      <c r="BO7" s="1219"/>
      <c r="BP7" s="1219"/>
      <c r="BQ7" s="1219"/>
      <c r="BR7" s="1219"/>
      <c r="BS7" s="1219"/>
      <c r="BT7" s="1219"/>
      <c r="BU7" s="1219"/>
      <c r="BV7" s="1219"/>
      <c r="BW7" s="1219"/>
      <c r="BX7" s="1219"/>
      <c r="BY7" s="1219"/>
      <c r="BZ7" s="1219"/>
      <c r="CA7" s="1219"/>
      <c r="CB7" s="1219"/>
      <c r="CC7" s="1219"/>
      <c r="CD7" s="1219"/>
      <c r="CE7" s="1219"/>
      <c r="CF7" s="1219"/>
      <c r="CG7" s="1219"/>
      <c r="CH7" s="1219"/>
      <c r="CI7" s="1219"/>
      <c r="CJ7" s="1219"/>
      <c r="CK7" s="1219"/>
      <c r="CL7" s="1219"/>
      <c r="CM7" s="1219"/>
      <c r="CN7" s="1219"/>
      <c r="CO7" s="1219"/>
      <c r="CP7" s="1219"/>
      <c r="CQ7" s="1219"/>
      <c r="CR7" s="1219"/>
      <c r="CS7" s="1219"/>
      <c r="CT7" s="1219"/>
      <c r="CU7" s="1219"/>
      <c r="CV7" s="1219"/>
      <c r="CW7" s="1219"/>
      <c r="CX7" s="1219"/>
      <c r="CY7" s="1219"/>
      <c r="CZ7" s="1219"/>
      <c r="DA7" s="1219"/>
      <c r="DB7" s="1219"/>
      <c r="DC7" s="1219"/>
      <c r="DD7" s="1219"/>
      <c r="DE7" s="1219"/>
    </row>
    <row r="8" spans="1:109" s="259" customFormat="1" x14ac:dyDescent="0.15">
      <c r="A8" s="1219"/>
      <c r="B8" s="1219"/>
      <c r="C8" s="1219"/>
      <c r="D8" s="1219"/>
      <c r="E8" s="1219"/>
      <c r="F8" s="1219"/>
      <c r="G8" s="1219"/>
      <c r="H8" s="1219"/>
      <c r="I8" s="1219"/>
      <c r="J8" s="1219"/>
      <c r="K8" s="1219"/>
      <c r="L8" s="1219"/>
      <c r="M8" s="1219"/>
      <c r="N8" s="1219"/>
      <c r="O8" s="1219"/>
      <c r="P8" s="1219"/>
      <c r="Q8" s="1219"/>
      <c r="R8" s="1219"/>
      <c r="S8" s="1219"/>
      <c r="T8" s="1219"/>
      <c r="U8" s="1219"/>
      <c r="V8" s="1219"/>
      <c r="W8" s="1219"/>
      <c r="X8" s="1219"/>
      <c r="Y8" s="1219"/>
      <c r="Z8" s="1219"/>
      <c r="AA8" s="1219"/>
      <c r="AB8" s="1219"/>
      <c r="AC8" s="1219"/>
      <c r="AD8" s="1219"/>
      <c r="AE8" s="1219"/>
      <c r="AF8" s="1219"/>
      <c r="AG8" s="1219"/>
      <c r="AH8" s="1219"/>
      <c r="AI8" s="1219"/>
      <c r="AJ8" s="1219"/>
      <c r="AK8" s="1219"/>
      <c r="AL8" s="1219"/>
      <c r="AM8" s="1219"/>
      <c r="AN8" s="1219"/>
      <c r="AO8" s="1219"/>
      <c r="AP8" s="1219"/>
      <c r="AQ8" s="1219"/>
      <c r="AR8" s="1219"/>
      <c r="AS8" s="1219"/>
      <c r="AT8" s="1219"/>
      <c r="AU8" s="1219"/>
      <c r="AV8" s="1219"/>
      <c r="AW8" s="1219"/>
      <c r="AX8" s="1219"/>
      <c r="AY8" s="1219"/>
      <c r="AZ8" s="1219"/>
      <c r="BA8" s="1219"/>
      <c r="BB8" s="1219"/>
      <c r="BC8" s="1219"/>
      <c r="BD8" s="1219"/>
      <c r="BE8" s="1219"/>
      <c r="BF8" s="1219"/>
      <c r="BG8" s="1219"/>
      <c r="BH8" s="1219"/>
      <c r="BI8" s="1219"/>
      <c r="BJ8" s="1219"/>
      <c r="BK8" s="1219"/>
      <c r="BL8" s="1219"/>
      <c r="BM8" s="1219"/>
      <c r="BN8" s="1219"/>
      <c r="BO8" s="1219"/>
      <c r="BP8" s="1219"/>
      <c r="BQ8" s="1219"/>
      <c r="BR8" s="1219"/>
      <c r="BS8" s="1219"/>
      <c r="BT8" s="1219"/>
      <c r="BU8" s="1219"/>
      <c r="BV8" s="1219"/>
      <c r="BW8" s="1219"/>
      <c r="BX8" s="1219"/>
      <c r="BY8" s="1219"/>
      <c r="BZ8" s="1219"/>
      <c r="CA8" s="1219"/>
      <c r="CB8" s="1219"/>
      <c r="CC8" s="1219"/>
      <c r="CD8" s="1219"/>
      <c r="CE8" s="1219"/>
      <c r="CF8" s="1219"/>
      <c r="CG8" s="1219"/>
      <c r="CH8" s="1219"/>
      <c r="CI8" s="1219"/>
      <c r="CJ8" s="1219"/>
      <c r="CK8" s="1219"/>
      <c r="CL8" s="1219"/>
      <c r="CM8" s="1219"/>
      <c r="CN8" s="1219"/>
      <c r="CO8" s="1219"/>
      <c r="CP8" s="1219"/>
      <c r="CQ8" s="1219"/>
      <c r="CR8" s="1219"/>
      <c r="CS8" s="1219"/>
      <c r="CT8" s="1219"/>
      <c r="CU8" s="1219"/>
      <c r="CV8" s="1219"/>
      <c r="CW8" s="1219"/>
      <c r="CX8" s="1219"/>
      <c r="CY8" s="1219"/>
      <c r="CZ8" s="1219"/>
      <c r="DA8" s="1219"/>
      <c r="DB8" s="1219"/>
      <c r="DC8" s="1219"/>
      <c r="DD8" s="1219"/>
      <c r="DE8" s="1219"/>
    </row>
    <row r="9" spans="1:109" s="259" customFormat="1" x14ac:dyDescent="0.15">
      <c r="A9" s="1219"/>
      <c r="B9" s="1219"/>
      <c r="C9" s="1219"/>
      <c r="D9" s="1219"/>
      <c r="E9" s="1219"/>
      <c r="F9" s="1219"/>
      <c r="G9" s="1219"/>
      <c r="H9" s="1219"/>
      <c r="I9" s="1219"/>
      <c r="J9" s="1219"/>
      <c r="K9" s="1219"/>
      <c r="L9" s="1219"/>
      <c r="M9" s="1219"/>
      <c r="N9" s="1219"/>
      <c r="O9" s="1219"/>
      <c r="P9" s="1219"/>
      <c r="Q9" s="1219"/>
      <c r="R9" s="1219"/>
      <c r="S9" s="1219"/>
      <c r="T9" s="1219"/>
      <c r="U9" s="1219"/>
      <c r="V9" s="1219"/>
      <c r="W9" s="1219"/>
      <c r="X9" s="1219"/>
      <c r="Y9" s="1219"/>
      <c r="Z9" s="1219"/>
      <c r="AA9" s="1219"/>
      <c r="AB9" s="1219"/>
      <c r="AC9" s="1219"/>
      <c r="AD9" s="1219"/>
      <c r="AE9" s="1219"/>
      <c r="AF9" s="1219"/>
      <c r="AG9" s="1219"/>
      <c r="AH9" s="1219"/>
      <c r="AI9" s="1219"/>
      <c r="AJ9" s="1219"/>
      <c r="AK9" s="1219"/>
      <c r="AL9" s="1219"/>
      <c r="AM9" s="1219"/>
      <c r="AN9" s="1219"/>
      <c r="AO9" s="1219"/>
      <c r="AP9" s="1219"/>
      <c r="AQ9" s="1219"/>
      <c r="AR9" s="1219"/>
      <c r="AS9" s="1219"/>
      <c r="AT9" s="1219"/>
      <c r="AU9" s="1219"/>
      <c r="AV9" s="1219"/>
      <c r="AW9" s="1219"/>
      <c r="AX9" s="1219"/>
      <c r="AY9" s="1219"/>
      <c r="AZ9" s="1219"/>
      <c r="BA9" s="1219"/>
      <c r="BB9" s="1219"/>
      <c r="BC9" s="1219"/>
      <c r="BD9" s="1219"/>
      <c r="BE9" s="1219"/>
      <c r="BF9" s="1219"/>
      <c r="BG9" s="1219"/>
      <c r="BH9" s="1219"/>
      <c r="BI9" s="1219"/>
      <c r="BJ9" s="1219"/>
      <c r="BK9" s="1219"/>
      <c r="BL9" s="1219"/>
      <c r="BM9" s="1219"/>
      <c r="BN9" s="1219"/>
      <c r="BO9" s="1219"/>
      <c r="BP9" s="1219"/>
      <c r="BQ9" s="1219"/>
      <c r="BR9" s="1219"/>
      <c r="BS9" s="1219"/>
      <c r="BT9" s="1219"/>
      <c r="BU9" s="1219"/>
      <c r="BV9" s="1219"/>
      <c r="BW9" s="1219"/>
      <c r="BX9" s="1219"/>
      <c r="BY9" s="1219"/>
      <c r="BZ9" s="1219"/>
      <c r="CA9" s="1219"/>
      <c r="CB9" s="1219"/>
      <c r="CC9" s="1219"/>
      <c r="CD9" s="1219"/>
      <c r="CE9" s="1219"/>
      <c r="CF9" s="1219"/>
      <c r="CG9" s="1219"/>
      <c r="CH9" s="1219"/>
      <c r="CI9" s="1219"/>
      <c r="CJ9" s="1219"/>
      <c r="CK9" s="1219"/>
      <c r="CL9" s="1219"/>
      <c r="CM9" s="1219"/>
      <c r="CN9" s="1219"/>
      <c r="CO9" s="1219"/>
      <c r="CP9" s="1219"/>
      <c r="CQ9" s="1219"/>
      <c r="CR9" s="1219"/>
      <c r="CS9" s="1219"/>
      <c r="CT9" s="1219"/>
      <c r="CU9" s="1219"/>
      <c r="CV9" s="1219"/>
      <c r="CW9" s="1219"/>
      <c r="CX9" s="1219"/>
      <c r="CY9" s="1219"/>
      <c r="CZ9" s="1219"/>
      <c r="DA9" s="1219"/>
      <c r="DB9" s="1219"/>
      <c r="DC9" s="1219"/>
      <c r="DD9" s="1219"/>
      <c r="DE9" s="1219"/>
    </row>
    <row r="10" spans="1:109" s="259" customFormat="1" x14ac:dyDescent="0.15">
      <c r="A10" s="1219"/>
      <c r="B10" s="1219"/>
      <c r="C10" s="1219"/>
      <c r="D10" s="1219"/>
      <c r="E10" s="1219"/>
      <c r="F10" s="1219"/>
      <c r="G10" s="1219"/>
      <c r="H10" s="1219"/>
      <c r="I10" s="1219"/>
      <c r="J10" s="1219"/>
      <c r="K10" s="1219"/>
      <c r="L10" s="1219"/>
      <c r="M10" s="1219"/>
      <c r="N10" s="1219"/>
      <c r="O10" s="1219"/>
      <c r="P10" s="1219"/>
      <c r="Q10" s="1219"/>
      <c r="R10" s="1219"/>
      <c r="S10" s="1219"/>
      <c r="T10" s="1219"/>
      <c r="U10" s="1219"/>
      <c r="V10" s="1219"/>
      <c r="W10" s="1219"/>
      <c r="X10" s="1219"/>
      <c r="Y10" s="1219"/>
      <c r="Z10" s="1219"/>
      <c r="AA10" s="1219"/>
      <c r="AB10" s="1219"/>
      <c r="AC10" s="1219"/>
      <c r="AD10" s="1219"/>
      <c r="AE10" s="1219"/>
      <c r="AF10" s="1219"/>
      <c r="AG10" s="1219"/>
      <c r="AH10" s="1219"/>
      <c r="AI10" s="1219"/>
      <c r="AJ10" s="1219"/>
      <c r="AK10" s="1219"/>
      <c r="AL10" s="1219"/>
      <c r="AM10" s="1219"/>
      <c r="AN10" s="1219"/>
      <c r="AO10" s="1219"/>
      <c r="AP10" s="1219"/>
      <c r="AQ10" s="1219"/>
      <c r="AR10" s="1219"/>
      <c r="AS10" s="1219"/>
      <c r="AT10" s="1219"/>
      <c r="AU10" s="1219"/>
      <c r="AV10" s="1219"/>
      <c r="AW10" s="1219"/>
      <c r="AX10" s="1219"/>
      <c r="AY10" s="1219"/>
      <c r="AZ10" s="1219"/>
      <c r="BA10" s="1219"/>
      <c r="BB10" s="1219"/>
      <c r="BC10" s="1219"/>
      <c r="BD10" s="1219"/>
      <c r="BE10" s="1219"/>
      <c r="BF10" s="1219"/>
      <c r="BG10" s="1219"/>
      <c r="BH10" s="1219"/>
      <c r="BI10" s="1219"/>
      <c r="BJ10" s="1219"/>
      <c r="BK10" s="1219"/>
      <c r="BL10" s="1219"/>
      <c r="BM10" s="1219"/>
      <c r="BN10" s="1219"/>
      <c r="BO10" s="1219"/>
      <c r="BP10" s="1219"/>
      <c r="BQ10" s="1219"/>
      <c r="BR10" s="1219"/>
      <c r="BS10" s="1219"/>
      <c r="BT10" s="1219"/>
      <c r="BU10" s="1219"/>
      <c r="BV10" s="1219"/>
      <c r="BW10" s="1219"/>
      <c r="BX10" s="1219"/>
      <c r="BY10" s="1219"/>
      <c r="BZ10" s="1219"/>
      <c r="CA10" s="1219"/>
      <c r="CB10" s="1219"/>
      <c r="CC10" s="1219"/>
      <c r="CD10" s="1219"/>
      <c r="CE10" s="1219"/>
      <c r="CF10" s="1219"/>
      <c r="CG10" s="1219"/>
      <c r="CH10" s="1219"/>
      <c r="CI10" s="1219"/>
      <c r="CJ10" s="1219"/>
      <c r="CK10" s="1219"/>
      <c r="CL10" s="1219"/>
      <c r="CM10" s="1219"/>
      <c r="CN10" s="1219"/>
      <c r="CO10" s="1219"/>
      <c r="CP10" s="1219"/>
      <c r="CQ10" s="1219"/>
      <c r="CR10" s="1219"/>
      <c r="CS10" s="1219"/>
      <c r="CT10" s="1219"/>
      <c r="CU10" s="1219"/>
      <c r="CV10" s="1219"/>
      <c r="CW10" s="1219"/>
      <c r="CX10" s="1219"/>
      <c r="CY10" s="1219"/>
      <c r="CZ10" s="1219"/>
      <c r="DA10" s="1219"/>
      <c r="DB10" s="1219"/>
      <c r="DC10" s="1219"/>
      <c r="DD10" s="1219"/>
      <c r="DE10" s="1219"/>
    </row>
    <row r="11" spans="1:109" s="259" customFormat="1" x14ac:dyDescent="0.15">
      <c r="A11" s="1219"/>
      <c r="B11" s="1219"/>
      <c r="C11" s="1219"/>
      <c r="D11" s="1219"/>
      <c r="E11" s="1219"/>
      <c r="F11" s="1219"/>
      <c r="G11" s="1219"/>
      <c r="H11" s="1219"/>
      <c r="I11" s="1219"/>
      <c r="J11" s="1219"/>
      <c r="K11" s="1219"/>
      <c r="L11" s="1219"/>
      <c r="M11" s="1219"/>
      <c r="N11" s="1219"/>
      <c r="O11" s="1219"/>
      <c r="P11" s="1219"/>
      <c r="Q11" s="1219"/>
      <c r="R11" s="1219"/>
      <c r="S11" s="1219"/>
      <c r="T11" s="1219"/>
      <c r="U11" s="1219"/>
      <c r="V11" s="1219"/>
      <c r="W11" s="1219"/>
      <c r="X11" s="1219"/>
      <c r="Y11" s="1219"/>
      <c r="Z11" s="1219"/>
      <c r="AA11" s="1219"/>
      <c r="AB11" s="1219"/>
      <c r="AC11" s="1219"/>
      <c r="AD11" s="1219"/>
      <c r="AE11" s="1219"/>
      <c r="AF11" s="1219"/>
      <c r="AG11" s="1219"/>
      <c r="AH11" s="1219"/>
      <c r="AI11" s="1219"/>
      <c r="AJ11" s="1219"/>
      <c r="AK11" s="1219"/>
      <c r="AL11" s="1219"/>
      <c r="AM11" s="1219"/>
      <c r="AN11" s="1219"/>
      <c r="AO11" s="1219"/>
      <c r="AP11" s="1219"/>
      <c r="AQ11" s="1219"/>
      <c r="AR11" s="1219"/>
      <c r="AS11" s="1219"/>
      <c r="AT11" s="1219"/>
      <c r="AU11" s="1219"/>
      <c r="AV11" s="1219"/>
      <c r="AW11" s="1219"/>
      <c r="AX11" s="1219"/>
      <c r="AY11" s="1219"/>
      <c r="AZ11" s="1219"/>
      <c r="BA11" s="1219"/>
      <c r="BB11" s="1219"/>
      <c r="BC11" s="1219"/>
      <c r="BD11" s="1219"/>
      <c r="BE11" s="1219"/>
      <c r="BF11" s="1219"/>
      <c r="BG11" s="1219"/>
      <c r="BH11" s="1219"/>
      <c r="BI11" s="1219"/>
      <c r="BJ11" s="1219"/>
      <c r="BK11" s="1219"/>
      <c r="BL11" s="1219"/>
      <c r="BM11" s="1219"/>
      <c r="BN11" s="1219"/>
      <c r="BO11" s="1219"/>
      <c r="BP11" s="1219"/>
      <c r="BQ11" s="1219"/>
      <c r="BR11" s="1219"/>
      <c r="BS11" s="1219"/>
      <c r="BT11" s="1219"/>
      <c r="BU11" s="1219"/>
      <c r="BV11" s="1219"/>
      <c r="BW11" s="1219"/>
      <c r="BX11" s="1219"/>
      <c r="BY11" s="1219"/>
      <c r="BZ11" s="1219"/>
      <c r="CA11" s="1219"/>
      <c r="CB11" s="1219"/>
      <c r="CC11" s="1219"/>
      <c r="CD11" s="1219"/>
      <c r="CE11" s="1219"/>
      <c r="CF11" s="1219"/>
      <c r="CG11" s="1219"/>
      <c r="CH11" s="1219"/>
      <c r="CI11" s="1219"/>
      <c r="CJ11" s="1219"/>
      <c r="CK11" s="1219"/>
      <c r="CL11" s="1219"/>
      <c r="CM11" s="1219"/>
      <c r="CN11" s="1219"/>
      <c r="CO11" s="1219"/>
      <c r="CP11" s="1219"/>
      <c r="CQ11" s="1219"/>
      <c r="CR11" s="1219"/>
      <c r="CS11" s="1219"/>
      <c r="CT11" s="1219"/>
      <c r="CU11" s="1219"/>
      <c r="CV11" s="1219"/>
      <c r="CW11" s="1219"/>
      <c r="CX11" s="1219"/>
      <c r="CY11" s="1219"/>
      <c r="CZ11" s="1219"/>
      <c r="DA11" s="1219"/>
      <c r="DB11" s="1219"/>
      <c r="DC11" s="1219"/>
      <c r="DD11" s="1219"/>
      <c r="DE11" s="1219"/>
    </row>
    <row r="12" spans="1:109" s="259" customFormat="1" x14ac:dyDescent="0.15">
      <c r="A12" s="1219"/>
      <c r="B12" s="1219"/>
      <c r="C12" s="1219"/>
      <c r="D12" s="1219"/>
      <c r="E12" s="1219"/>
      <c r="F12" s="1219"/>
      <c r="G12" s="1219"/>
      <c r="H12" s="1219"/>
      <c r="I12" s="1219"/>
      <c r="J12" s="1219"/>
      <c r="K12" s="1219"/>
      <c r="L12" s="1219"/>
      <c r="M12" s="1219"/>
      <c r="N12" s="1219"/>
      <c r="O12" s="1219"/>
      <c r="P12" s="1219"/>
      <c r="Q12" s="1219"/>
      <c r="R12" s="1219"/>
      <c r="S12" s="1219"/>
      <c r="T12" s="1219"/>
      <c r="U12" s="1219"/>
      <c r="V12" s="1219"/>
      <c r="W12" s="1219"/>
      <c r="X12" s="1219"/>
      <c r="Y12" s="1219"/>
      <c r="Z12" s="1219"/>
      <c r="AA12" s="1219"/>
      <c r="AB12" s="1219"/>
      <c r="AC12" s="1219"/>
      <c r="AD12" s="1219"/>
      <c r="AE12" s="1219"/>
      <c r="AF12" s="1219"/>
      <c r="AG12" s="1219"/>
      <c r="AH12" s="1219"/>
      <c r="AI12" s="1219"/>
      <c r="AJ12" s="1219"/>
      <c r="AK12" s="1219"/>
      <c r="AL12" s="1219"/>
      <c r="AM12" s="1219"/>
      <c r="AN12" s="1219"/>
      <c r="AO12" s="1219"/>
      <c r="AP12" s="1219"/>
      <c r="AQ12" s="1219"/>
      <c r="AR12" s="1219"/>
      <c r="AS12" s="1219"/>
      <c r="AT12" s="1219"/>
      <c r="AU12" s="1219"/>
      <c r="AV12" s="1219"/>
      <c r="AW12" s="1219"/>
      <c r="AX12" s="1219"/>
      <c r="AY12" s="1219"/>
      <c r="AZ12" s="1219"/>
      <c r="BA12" s="1219"/>
      <c r="BB12" s="1219"/>
      <c r="BC12" s="1219"/>
      <c r="BD12" s="1219"/>
      <c r="BE12" s="1219"/>
      <c r="BF12" s="1219"/>
      <c r="BG12" s="1219"/>
      <c r="BH12" s="1219"/>
      <c r="BI12" s="1219"/>
      <c r="BJ12" s="1219"/>
      <c r="BK12" s="1219"/>
      <c r="BL12" s="1219"/>
      <c r="BM12" s="1219"/>
      <c r="BN12" s="1219"/>
      <c r="BO12" s="1219"/>
      <c r="BP12" s="1219"/>
      <c r="BQ12" s="1219"/>
      <c r="BR12" s="1219"/>
      <c r="BS12" s="1219"/>
      <c r="BT12" s="1219"/>
      <c r="BU12" s="1219"/>
      <c r="BV12" s="1219"/>
      <c r="BW12" s="1219"/>
      <c r="BX12" s="1219"/>
      <c r="BY12" s="1219"/>
      <c r="BZ12" s="1219"/>
      <c r="CA12" s="1219"/>
      <c r="CB12" s="1219"/>
      <c r="CC12" s="1219"/>
      <c r="CD12" s="1219"/>
      <c r="CE12" s="1219"/>
      <c r="CF12" s="1219"/>
      <c r="CG12" s="1219"/>
      <c r="CH12" s="1219"/>
      <c r="CI12" s="1219"/>
      <c r="CJ12" s="1219"/>
      <c r="CK12" s="1219"/>
      <c r="CL12" s="1219"/>
      <c r="CM12" s="1219"/>
      <c r="CN12" s="1219"/>
      <c r="CO12" s="1219"/>
      <c r="CP12" s="1219"/>
      <c r="CQ12" s="1219"/>
      <c r="CR12" s="1219"/>
      <c r="CS12" s="1219"/>
      <c r="CT12" s="1219"/>
      <c r="CU12" s="1219"/>
      <c r="CV12" s="1219"/>
      <c r="CW12" s="1219"/>
      <c r="CX12" s="1219"/>
      <c r="CY12" s="1219"/>
      <c r="CZ12" s="1219"/>
      <c r="DA12" s="1219"/>
      <c r="DB12" s="1219"/>
      <c r="DC12" s="1219"/>
      <c r="DD12" s="1219"/>
      <c r="DE12" s="1219"/>
    </row>
    <row r="13" spans="1:109" s="259" customFormat="1" x14ac:dyDescent="0.15">
      <c r="A13" s="1219"/>
      <c r="B13" s="1219"/>
      <c r="C13" s="1219"/>
      <c r="D13" s="1219"/>
      <c r="E13" s="1219"/>
      <c r="F13" s="1219"/>
      <c r="G13" s="1219"/>
      <c r="H13" s="1219"/>
      <c r="I13" s="1219"/>
      <c r="J13" s="1219"/>
      <c r="K13" s="1219"/>
      <c r="L13" s="1219"/>
      <c r="M13" s="1219"/>
      <c r="N13" s="1219"/>
      <c r="O13" s="1219"/>
      <c r="P13" s="1219"/>
      <c r="Q13" s="1219"/>
      <c r="R13" s="1219"/>
      <c r="S13" s="1219"/>
      <c r="T13" s="1219"/>
      <c r="U13" s="1219"/>
      <c r="V13" s="1219"/>
      <c r="W13" s="1219"/>
      <c r="X13" s="1219"/>
      <c r="Y13" s="1219"/>
      <c r="Z13" s="1219"/>
      <c r="AA13" s="1219"/>
      <c r="AB13" s="1219"/>
      <c r="AC13" s="1219"/>
      <c r="AD13" s="1219"/>
      <c r="AE13" s="1219"/>
      <c r="AF13" s="1219"/>
      <c r="AG13" s="1219"/>
      <c r="AH13" s="1219"/>
      <c r="AI13" s="1219"/>
      <c r="AJ13" s="1219"/>
      <c r="AK13" s="1219"/>
      <c r="AL13" s="1219"/>
      <c r="AM13" s="1219"/>
      <c r="AN13" s="1219"/>
      <c r="AO13" s="1219"/>
      <c r="AP13" s="1219"/>
      <c r="AQ13" s="1219"/>
      <c r="AR13" s="1219"/>
      <c r="AS13" s="1219"/>
      <c r="AT13" s="1219"/>
      <c r="AU13" s="1219"/>
      <c r="AV13" s="1219"/>
      <c r="AW13" s="1219"/>
      <c r="AX13" s="1219"/>
      <c r="AY13" s="1219"/>
      <c r="AZ13" s="1219"/>
      <c r="BA13" s="1219"/>
      <c r="BB13" s="1219"/>
      <c r="BC13" s="1219"/>
      <c r="BD13" s="1219"/>
      <c r="BE13" s="1219"/>
      <c r="BF13" s="1219"/>
      <c r="BG13" s="1219"/>
      <c r="BH13" s="1219"/>
      <c r="BI13" s="1219"/>
      <c r="BJ13" s="1219"/>
      <c r="BK13" s="1219"/>
      <c r="BL13" s="1219"/>
      <c r="BM13" s="1219"/>
      <c r="BN13" s="1219"/>
      <c r="BO13" s="1219"/>
      <c r="BP13" s="1219"/>
      <c r="BQ13" s="1219"/>
      <c r="BR13" s="1219"/>
      <c r="BS13" s="1219"/>
      <c r="BT13" s="1219"/>
      <c r="BU13" s="1219"/>
      <c r="BV13" s="1219"/>
      <c r="BW13" s="1219"/>
      <c r="BX13" s="1219"/>
      <c r="BY13" s="1219"/>
      <c r="BZ13" s="1219"/>
      <c r="CA13" s="1219"/>
      <c r="CB13" s="1219"/>
      <c r="CC13" s="1219"/>
      <c r="CD13" s="1219"/>
      <c r="CE13" s="1219"/>
      <c r="CF13" s="1219"/>
      <c r="CG13" s="1219"/>
      <c r="CH13" s="1219"/>
      <c r="CI13" s="1219"/>
      <c r="CJ13" s="1219"/>
      <c r="CK13" s="1219"/>
      <c r="CL13" s="1219"/>
      <c r="CM13" s="1219"/>
      <c r="CN13" s="1219"/>
      <c r="CO13" s="1219"/>
      <c r="CP13" s="1219"/>
      <c r="CQ13" s="1219"/>
      <c r="CR13" s="1219"/>
      <c r="CS13" s="1219"/>
      <c r="CT13" s="1219"/>
      <c r="CU13" s="1219"/>
      <c r="CV13" s="1219"/>
      <c r="CW13" s="1219"/>
      <c r="CX13" s="1219"/>
      <c r="CY13" s="1219"/>
      <c r="CZ13" s="1219"/>
      <c r="DA13" s="1219"/>
      <c r="DB13" s="1219"/>
      <c r="DC13" s="1219"/>
      <c r="DD13" s="1219"/>
      <c r="DE13" s="1219"/>
    </row>
    <row r="14" spans="1:109" s="259" customFormat="1" x14ac:dyDescent="0.15">
      <c r="A14" s="1219"/>
      <c r="B14" s="1219"/>
      <c r="C14" s="1219"/>
      <c r="D14" s="1219"/>
      <c r="E14" s="1219"/>
      <c r="F14" s="1219"/>
      <c r="G14" s="1219"/>
      <c r="H14" s="1219"/>
      <c r="I14" s="1219"/>
      <c r="J14" s="1219"/>
      <c r="K14" s="1219"/>
      <c r="L14" s="1219"/>
      <c r="M14" s="1219"/>
      <c r="N14" s="1219"/>
      <c r="O14" s="1219"/>
      <c r="P14" s="1219"/>
      <c r="Q14" s="1219"/>
      <c r="R14" s="1219"/>
      <c r="S14" s="1219"/>
      <c r="T14" s="1219"/>
      <c r="U14" s="1219"/>
      <c r="V14" s="1219"/>
      <c r="W14" s="1219"/>
      <c r="X14" s="1219"/>
      <c r="Y14" s="1219"/>
      <c r="Z14" s="1219"/>
      <c r="AA14" s="1219"/>
      <c r="AB14" s="1219"/>
      <c r="AC14" s="1219"/>
      <c r="AD14" s="1219"/>
      <c r="AE14" s="1219"/>
      <c r="AF14" s="1219"/>
      <c r="AG14" s="1219"/>
      <c r="AH14" s="1219"/>
      <c r="AI14" s="1219"/>
      <c r="AJ14" s="1219"/>
      <c r="AK14" s="1219"/>
      <c r="AL14" s="1219"/>
      <c r="AM14" s="1219"/>
      <c r="AN14" s="1219"/>
      <c r="AO14" s="1219"/>
      <c r="AP14" s="1219"/>
      <c r="AQ14" s="1219"/>
      <c r="AR14" s="1219"/>
      <c r="AS14" s="1219"/>
      <c r="AT14" s="1219"/>
      <c r="AU14" s="1219"/>
      <c r="AV14" s="1219"/>
      <c r="AW14" s="1219"/>
      <c r="AX14" s="1219"/>
      <c r="AY14" s="1219"/>
      <c r="AZ14" s="1219"/>
      <c r="BA14" s="1219"/>
      <c r="BB14" s="1219"/>
      <c r="BC14" s="1219"/>
      <c r="BD14" s="1219"/>
      <c r="BE14" s="1219"/>
      <c r="BF14" s="1219"/>
      <c r="BG14" s="1219"/>
      <c r="BH14" s="1219"/>
      <c r="BI14" s="1219"/>
      <c r="BJ14" s="1219"/>
      <c r="BK14" s="1219"/>
      <c r="BL14" s="1219"/>
      <c r="BM14" s="1219"/>
      <c r="BN14" s="1219"/>
      <c r="BO14" s="1219"/>
      <c r="BP14" s="1219"/>
      <c r="BQ14" s="1219"/>
      <c r="BR14" s="1219"/>
      <c r="BS14" s="1219"/>
      <c r="BT14" s="1219"/>
      <c r="BU14" s="1219"/>
      <c r="BV14" s="1219"/>
      <c r="BW14" s="1219"/>
      <c r="BX14" s="1219"/>
      <c r="BY14" s="1219"/>
      <c r="BZ14" s="1219"/>
      <c r="CA14" s="1219"/>
      <c r="CB14" s="1219"/>
      <c r="CC14" s="1219"/>
      <c r="CD14" s="1219"/>
      <c r="CE14" s="1219"/>
      <c r="CF14" s="1219"/>
      <c r="CG14" s="1219"/>
      <c r="CH14" s="1219"/>
      <c r="CI14" s="1219"/>
      <c r="CJ14" s="1219"/>
      <c r="CK14" s="1219"/>
      <c r="CL14" s="1219"/>
      <c r="CM14" s="1219"/>
      <c r="CN14" s="1219"/>
      <c r="CO14" s="1219"/>
      <c r="CP14" s="1219"/>
      <c r="CQ14" s="1219"/>
      <c r="CR14" s="1219"/>
      <c r="CS14" s="1219"/>
      <c r="CT14" s="1219"/>
      <c r="CU14" s="1219"/>
      <c r="CV14" s="1219"/>
      <c r="CW14" s="1219"/>
      <c r="CX14" s="1219"/>
      <c r="CY14" s="1219"/>
      <c r="CZ14" s="1219"/>
      <c r="DA14" s="1219"/>
      <c r="DB14" s="1219"/>
      <c r="DC14" s="1219"/>
      <c r="DD14" s="1219"/>
      <c r="DE14" s="1219"/>
    </row>
    <row r="15" spans="1:109" s="259" customFormat="1" x14ac:dyDescent="0.15">
      <c r="A15" s="1218"/>
      <c r="B15" s="1219"/>
      <c r="C15" s="1219"/>
      <c r="D15" s="1219"/>
      <c r="E15" s="1219"/>
      <c r="F15" s="1219"/>
      <c r="G15" s="1219"/>
      <c r="H15" s="1219"/>
      <c r="I15" s="1219"/>
      <c r="J15" s="1219"/>
      <c r="K15" s="1219"/>
      <c r="L15" s="1219"/>
      <c r="M15" s="1219"/>
      <c r="N15" s="1219"/>
      <c r="O15" s="1219"/>
      <c r="P15" s="1219"/>
      <c r="Q15" s="1219"/>
      <c r="R15" s="1219"/>
      <c r="S15" s="1219"/>
      <c r="T15" s="1219"/>
      <c r="U15" s="1219"/>
      <c r="V15" s="1219"/>
      <c r="W15" s="1219"/>
      <c r="X15" s="1219"/>
      <c r="Y15" s="1219"/>
      <c r="Z15" s="1219"/>
      <c r="AA15" s="1219"/>
      <c r="AB15" s="1219"/>
      <c r="AC15" s="1219"/>
      <c r="AD15" s="1219"/>
      <c r="AE15" s="1219"/>
      <c r="AF15" s="1219"/>
      <c r="AG15" s="1219"/>
      <c r="AH15" s="1219"/>
      <c r="AI15" s="1219"/>
      <c r="AJ15" s="1219"/>
      <c r="AK15" s="1219"/>
      <c r="AL15" s="1219"/>
      <c r="AM15" s="1219"/>
      <c r="AN15" s="1219"/>
      <c r="AO15" s="1219"/>
      <c r="AP15" s="1219"/>
      <c r="AQ15" s="1219"/>
      <c r="AR15" s="1219"/>
      <c r="AS15" s="1219"/>
      <c r="AT15" s="1219"/>
      <c r="AU15" s="1219"/>
      <c r="AV15" s="1219"/>
      <c r="AW15" s="1219"/>
      <c r="AX15" s="1219"/>
      <c r="AY15" s="1219"/>
      <c r="AZ15" s="1219"/>
      <c r="BA15" s="1219"/>
      <c r="BB15" s="1219"/>
      <c r="BC15" s="1219"/>
      <c r="BD15" s="1219"/>
      <c r="BE15" s="1219"/>
      <c r="BF15" s="1219"/>
      <c r="BG15" s="1219"/>
      <c r="BH15" s="1219"/>
      <c r="BI15" s="1219"/>
      <c r="BJ15" s="1219"/>
      <c r="BK15" s="1219"/>
      <c r="BL15" s="1219"/>
      <c r="BM15" s="1219"/>
      <c r="BN15" s="1219"/>
      <c r="BO15" s="1219"/>
      <c r="BP15" s="1219"/>
      <c r="BQ15" s="1219"/>
      <c r="BR15" s="1219"/>
      <c r="BS15" s="1219"/>
      <c r="BT15" s="1219"/>
      <c r="BU15" s="1219"/>
      <c r="BV15" s="1219"/>
      <c r="BW15" s="1219"/>
      <c r="BX15" s="1219"/>
      <c r="BY15" s="1219"/>
      <c r="BZ15" s="1219"/>
      <c r="CA15" s="1219"/>
      <c r="CB15" s="1219"/>
      <c r="CC15" s="1219"/>
      <c r="CD15" s="1219"/>
      <c r="CE15" s="1219"/>
      <c r="CF15" s="1219"/>
      <c r="CG15" s="1219"/>
      <c r="CH15" s="1219"/>
      <c r="CI15" s="1219"/>
      <c r="CJ15" s="1219"/>
      <c r="CK15" s="1219"/>
      <c r="CL15" s="1219"/>
      <c r="CM15" s="1219"/>
      <c r="CN15" s="1219"/>
      <c r="CO15" s="1219"/>
      <c r="CP15" s="1219"/>
      <c r="CQ15" s="1219"/>
      <c r="CR15" s="1219"/>
      <c r="CS15" s="1219"/>
      <c r="CT15" s="1219"/>
      <c r="CU15" s="1219"/>
      <c r="CV15" s="1219"/>
      <c r="CW15" s="1219"/>
      <c r="CX15" s="1219"/>
      <c r="CY15" s="1219"/>
      <c r="CZ15" s="1219"/>
      <c r="DA15" s="1219"/>
      <c r="DB15" s="1219"/>
      <c r="DC15" s="1219"/>
      <c r="DD15" s="1219"/>
      <c r="DE15" s="1219"/>
    </row>
    <row r="16" spans="1:109" s="259" customFormat="1" x14ac:dyDescent="0.15">
      <c r="A16" s="1218"/>
      <c r="B16" s="1219"/>
      <c r="C16" s="1219"/>
      <c r="D16" s="1219"/>
      <c r="E16" s="1219"/>
      <c r="F16" s="1219"/>
      <c r="G16" s="1219"/>
      <c r="H16" s="1219"/>
      <c r="I16" s="1219"/>
      <c r="J16" s="1219"/>
      <c r="K16" s="1219"/>
      <c r="L16" s="1219"/>
      <c r="M16" s="1219"/>
      <c r="N16" s="1219"/>
      <c r="O16" s="1219"/>
      <c r="P16" s="1219"/>
      <c r="Q16" s="1219"/>
      <c r="R16" s="1219"/>
      <c r="S16" s="1219"/>
      <c r="T16" s="1219"/>
      <c r="U16" s="1219"/>
      <c r="V16" s="1219"/>
      <c r="W16" s="1219"/>
      <c r="X16" s="1219"/>
      <c r="Y16" s="1219"/>
      <c r="Z16" s="1219"/>
      <c r="AA16" s="1219"/>
      <c r="AB16" s="1219"/>
      <c r="AC16" s="1219"/>
      <c r="AD16" s="1219"/>
      <c r="AE16" s="1219"/>
      <c r="AF16" s="1219"/>
      <c r="AG16" s="1219"/>
      <c r="AH16" s="1219"/>
      <c r="AI16" s="1219"/>
      <c r="AJ16" s="1219"/>
      <c r="AK16" s="1219"/>
      <c r="AL16" s="1219"/>
      <c r="AM16" s="1219"/>
      <c r="AN16" s="1219"/>
      <c r="AO16" s="1219"/>
      <c r="AP16" s="1219"/>
      <c r="AQ16" s="1219"/>
      <c r="AR16" s="1219"/>
      <c r="AS16" s="1219"/>
      <c r="AT16" s="1219"/>
      <c r="AU16" s="1219"/>
      <c r="AV16" s="1219"/>
      <c r="AW16" s="1219"/>
      <c r="AX16" s="1219"/>
      <c r="AY16" s="1219"/>
      <c r="AZ16" s="1219"/>
      <c r="BA16" s="1219"/>
      <c r="BB16" s="1219"/>
      <c r="BC16" s="1219"/>
      <c r="BD16" s="1219"/>
      <c r="BE16" s="1219"/>
      <c r="BF16" s="1219"/>
      <c r="BG16" s="1219"/>
      <c r="BH16" s="1219"/>
      <c r="BI16" s="1219"/>
      <c r="BJ16" s="1219"/>
      <c r="BK16" s="1219"/>
      <c r="BL16" s="1219"/>
      <c r="BM16" s="1219"/>
      <c r="BN16" s="1219"/>
      <c r="BO16" s="1219"/>
      <c r="BP16" s="1219"/>
      <c r="BQ16" s="1219"/>
      <c r="BR16" s="1219"/>
      <c r="BS16" s="1219"/>
      <c r="BT16" s="1219"/>
      <c r="BU16" s="1219"/>
      <c r="BV16" s="1219"/>
      <c r="BW16" s="1219"/>
      <c r="BX16" s="1219"/>
      <c r="BY16" s="1219"/>
      <c r="BZ16" s="1219"/>
      <c r="CA16" s="1219"/>
      <c r="CB16" s="1219"/>
      <c r="CC16" s="1219"/>
      <c r="CD16" s="1219"/>
      <c r="CE16" s="1219"/>
      <c r="CF16" s="1219"/>
      <c r="CG16" s="1219"/>
      <c r="CH16" s="1219"/>
      <c r="CI16" s="1219"/>
      <c r="CJ16" s="1219"/>
      <c r="CK16" s="1219"/>
      <c r="CL16" s="1219"/>
      <c r="CM16" s="1219"/>
      <c r="CN16" s="1219"/>
      <c r="CO16" s="1219"/>
      <c r="CP16" s="1219"/>
      <c r="CQ16" s="1219"/>
      <c r="CR16" s="1219"/>
      <c r="CS16" s="1219"/>
      <c r="CT16" s="1219"/>
      <c r="CU16" s="1219"/>
      <c r="CV16" s="1219"/>
      <c r="CW16" s="1219"/>
      <c r="CX16" s="1219"/>
      <c r="CY16" s="1219"/>
      <c r="CZ16" s="1219"/>
      <c r="DA16" s="1219"/>
      <c r="DB16" s="1219"/>
      <c r="DC16" s="1219"/>
      <c r="DD16" s="1219"/>
      <c r="DE16" s="1219"/>
    </row>
    <row r="17" spans="1:109" s="259" customFormat="1" x14ac:dyDescent="0.15">
      <c r="A17" s="1218"/>
      <c r="B17" s="1219"/>
      <c r="C17" s="1219"/>
      <c r="D17" s="1219"/>
      <c r="E17" s="1219"/>
      <c r="F17" s="1219"/>
      <c r="G17" s="1219"/>
      <c r="H17" s="1219"/>
      <c r="I17" s="1219"/>
      <c r="J17" s="1219"/>
      <c r="K17" s="1219"/>
      <c r="L17" s="1219"/>
      <c r="M17" s="1219"/>
      <c r="N17" s="1219"/>
      <c r="O17" s="1219"/>
      <c r="P17" s="1219"/>
      <c r="Q17" s="1219"/>
      <c r="R17" s="1219"/>
      <c r="S17" s="1219"/>
      <c r="T17" s="1219"/>
      <c r="U17" s="1219"/>
      <c r="V17" s="1219"/>
      <c r="W17" s="1219"/>
      <c r="X17" s="1219"/>
      <c r="Y17" s="1219"/>
      <c r="Z17" s="1219"/>
      <c r="AA17" s="1219"/>
      <c r="AB17" s="1219"/>
      <c r="AC17" s="1219"/>
      <c r="AD17" s="1219"/>
      <c r="AE17" s="1219"/>
      <c r="AF17" s="1219"/>
      <c r="AG17" s="1219"/>
      <c r="AH17" s="1219"/>
      <c r="AI17" s="1219"/>
      <c r="AJ17" s="1219"/>
      <c r="AK17" s="1219"/>
      <c r="AL17" s="1219"/>
      <c r="AM17" s="1219"/>
      <c r="AN17" s="1219"/>
      <c r="AO17" s="1219"/>
      <c r="AP17" s="1219"/>
      <c r="AQ17" s="1219"/>
      <c r="AR17" s="1219"/>
      <c r="AS17" s="1219"/>
      <c r="AT17" s="1219"/>
      <c r="AU17" s="1219"/>
      <c r="AV17" s="1219"/>
      <c r="AW17" s="1219"/>
      <c r="AX17" s="1219"/>
      <c r="AY17" s="1219"/>
      <c r="AZ17" s="1219"/>
      <c r="BA17" s="1219"/>
      <c r="BB17" s="1219"/>
      <c r="BC17" s="1219"/>
      <c r="BD17" s="1219"/>
      <c r="BE17" s="1219"/>
      <c r="BF17" s="1219"/>
      <c r="BG17" s="1219"/>
      <c r="BH17" s="1219"/>
      <c r="BI17" s="1219"/>
      <c r="BJ17" s="1219"/>
      <c r="BK17" s="1219"/>
      <c r="BL17" s="1219"/>
      <c r="BM17" s="1219"/>
      <c r="BN17" s="1219"/>
      <c r="BO17" s="1219"/>
      <c r="BP17" s="1219"/>
      <c r="BQ17" s="1219"/>
      <c r="BR17" s="1219"/>
      <c r="BS17" s="1219"/>
      <c r="BT17" s="1219"/>
      <c r="BU17" s="1219"/>
      <c r="BV17" s="1219"/>
      <c r="BW17" s="1219"/>
      <c r="BX17" s="1219"/>
      <c r="BY17" s="1219"/>
      <c r="BZ17" s="1219"/>
      <c r="CA17" s="1219"/>
      <c r="CB17" s="1219"/>
      <c r="CC17" s="1219"/>
      <c r="CD17" s="1219"/>
      <c r="CE17" s="1219"/>
      <c r="CF17" s="1219"/>
      <c r="CG17" s="1219"/>
      <c r="CH17" s="1219"/>
      <c r="CI17" s="1219"/>
      <c r="CJ17" s="1219"/>
      <c r="CK17" s="1219"/>
      <c r="CL17" s="1219"/>
      <c r="CM17" s="1219"/>
      <c r="CN17" s="1219"/>
      <c r="CO17" s="1219"/>
      <c r="CP17" s="1219"/>
      <c r="CQ17" s="1219"/>
      <c r="CR17" s="1219"/>
      <c r="CS17" s="1219"/>
      <c r="CT17" s="1219"/>
      <c r="CU17" s="1219"/>
      <c r="CV17" s="1219"/>
      <c r="CW17" s="1219"/>
      <c r="CX17" s="1219"/>
      <c r="CY17" s="1219"/>
      <c r="CZ17" s="1219"/>
      <c r="DA17" s="1219"/>
      <c r="DB17" s="1219"/>
      <c r="DC17" s="1219"/>
      <c r="DD17" s="1219"/>
      <c r="DE17" s="1219"/>
    </row>
    <row r="18" spans="1:109" s="259" customFormat="1" x14ac:dyDescent="0.15">
      <c r="A18" s="1218"/>
      <c r="B18" s="1219"/>
      <c r="C18" s="1219"/>
      <c r="D18" s="1219"/>
      <c r="E18" s="1219"/>
      <c r="F18" s="1219"/>
      <c r="G18" s="1219"/>
      <c r="H18" s="1219"/>
      <c r="I18" s="1219"/>
      <c r="J18" s="1219"/>
      <c r="K18" s="1219"/>
      <c r="L18" s="1219"/>
      <c r="M18" s="1219"/>
      <c r="N18" s="1219"/>
      <c r="O18" s="1219"/>
      <c r="P18" s="1219"/>
      <c r="Q18" s="1219"/>
      <c r="R18" s="1219"/>
      <c r="S18" s="1219"/>
      <c r="T18" s="1219"/>
      <c r="U18" s="1219"/>
      <c r="V18" s="1219"/>
      <c r="W18" s="1219"/>
      <c r="X18" s="1219"/>
      <c r="Y18" s="1219"/>
      <c r="Z18" s="1219"/>
      <c r="AA18" s="1219"/>
      <c r="AB18" s="1219"/>
      <c r="AC18" s="1219"/>
      <c r="AD18" s="1219"/>
      <c r="AE18" s="1219"/>
      <c r="AF18" s="1219"/>
      <c r="AG18" s="1219"/>
      <c r="AH18" s="1219"/>
      <c r="AI18" s="1219"/>
      <c r="AJ18" s="1219"/>
      <c r="AK18" s="1219"/>
      <c r="AL18" s="1219"/>
      <c r="AM18" s="1219"/>
      <c r="AN18" s="1219"/>
      <c r="AO18" s="1219"/>
      <c r="AP18" s="1219"/>
      <c r="AQ18" s="1219"/>
      <c r="AR18" s="1219"/>
      <c r="AS18" s="1219"/>
      <c r="AT18" s="1219"/>
      <c r="AU18" s="1219"/>
      <c r="AV18" s="1219"/>
      <c r="AW18" s="1219"/>
      <c r="AX18" s="1219"/>
      <c r="AY18" s="1219"/>
      <c r="AZ18" s="1219"/>
      <c r="BA18" s="1219"/>
      <c r="BB18" s="1219"/>
      <c r="BC18" s="1219"/>
      <c r="BD18" s="1219"/>
      <c r="BE18" s="1219"/>
      <c r="BF18" s="1219"/>
      <c r="BG18" s="1219"/>
      <c r="BH18" s="1219"/>
      <c r="BI18" s="1219"/>
      <c r="BJ18" s="1219"/>
      <c r="BK18" s="1219"/>
      <c r="BL18" s="1219"/>
      <c r="BM18" s="1219"/>
      <c r="BN18" s="1219"/>
      <c r="BO18" s="1219"/>
      <c r="BP18" s="1219"/>
      <c r="BQ18" s="1219"/>
      <c r="BR18" s="1219"/>
      <c r="BS18" s="1219"/>
      <c r="BT18" s="1219"/>
      <c r="BU18" s="1219"/>
      <c r="BV18" s="1219"/>
      <c r="BW18" s="1219"/>
      <c r="BX18" s="1219"/>
      <c r="BY18" s="1219"/>
      <c r="BZ18" s="1219"/>
      <c r="CA18" s="1219"/>
      <c r="CB18" s="1219"/>
      <c r="CC18" s="1219"/>
      <c r="CD18" s="1219"/>
      <c r="CE18" s="1219"/>
      <c r="CF18" s="1219"/>
      <c r="CG18" s="1219"/>
      <c r="CH18" s="1219"/>
      <c r="CI18" s="1219"/>
      <c r="CJ18" s="1219"/>
      <c r="CK18" s="1219"/>
      <c r="CL18" s="1219"/>
      <c r="CM18" s="1219"/>
      <c r="CN18" s="1219"/>
      <c r="CO18" s="1219"/>
      <c r="CP18" s="1219"/>
      <c r="CQ18" s="1219"/>
      <c r="CR18" s="1219"/>
      <c r="CS18" s="1219"/>
      <c r="CT18" s="1219"/>
      <c r="CU18" s="1219"/>
      <c r="CV18" s="1219"/>
      <c r="CW18" s="1219"/>
      <c r="CX18" s="1219"/>
      <c r="CY18" s="1219"/>
      <c r="CZ18" s="1219"/>
      <c r="DA18" s="1219"/>
      <c r="DB18" s="1219"/>
      <c r="DC18" s="1219"/>
      <c r="DD18" s="1219"/>
      <c r="DE18" s="1219"/>
    </row>
    <row r="19" spans="1:109" x14ac:dyDescent="0.15">
      <c r="DD19" s="1218"/>
      <c r="DE19" s="1218"/>
    </row>
    <row r="20" spans="1:109" x14ac:dyDescent="0.15">
      <c r="DD20" s="1218"/>
      <c r="DE20" s="1218"/>
    </row>
    <row r="21" spans="1:109" ht="17.25" customHeight="1" x14ac:dyDescent="0.15">
      <c r="B21" s="1220"/>
      <c r="C21" s="1221"/>
      <c r="D21" s="1221"/>
      <c r="E21" s="1221"/>
      <c r="F21" s="1221"/>
      <c r="G21" s="1221"/>
      <c r="H21" s="1221"/>
      <c r="I21" s="1221"/>
      <c r="J21" s="1221"/>
      <c r="K21" s="1221"/>
      <c r="L21" s="1221"/>
      <c r="M21" s="1221"/>
      <c r="N21" s="1222"/>
      <c r="O21" s="1221"/>
      <c r="P21" s="1221"/>
      <c r="Q21" s="1221"/>
      <c r="R21" s="1221"/>
      <c r="S21" s="1221"/>
      <c r="T21" s="1221"/>
      <c r="U21" s="1221"/>
      <c r="V21" s="1221"/>
      <c r="W21" s="1221"/>
      <c r="X21" s="1221"/>
      <c r="Y21" s="1221"/>
      <c r="Z21" s="1221"/>
      <c r="AA21" s="1221"/>
      <c r="AB21" s="1221"/>
      <c r="AC21" s="1221"/>
      <c r="AD21" s="1221"/>
      <c r="AE21" s="1221"/>
      <c r="AF21" s="1221"/>
      <c r="AG21" s="1221"/>
      <c r="AH21" s="1221"/>
      <c r="AI21" s="1221"/>
      <c r="AJ21" s="1221"/>
      <c r="AK21" s="1221"/>
      <c r="AL21" s="1221"/>
      <c r="AM21" s="1221"/>
      <c r="AN21" s="1221"/>
      <c r="AO21" s="1221"/>
      <c r="AP21" s="1221"/>
      <c r="AQ21" s="1221"/>
      <c r="AR21" s="1221"/>
      <c r="AS21" s="1221"/>
      <c r="AT21" s="1222"/>
      <c r="AU21" s="1221"/>
      <c r="AV21" s="1221"/>
      <c r="AW21" s="1221"/>
      <c r="AX21" s="1221"/>
      <c r="AY21" s="1221"/>
      <c r="AZ21" s="1221"/>
      <c r="BA21" s="1221"/>
      <c r="BB21" s="1221"/>
      <c r="BC21" s="1221"/>
      <c r="BD21" s="1221"/>
      <c r="BE21" s="1221"/>
      <c r="BF21" s="1222"/>
      <c r="BG21" s="1221"/>
      <c r="BH21" s="1221"/>
      <c r="BI21" s="1221"/>
      <c r="BJ21" s="1221"/>
      <c r="BK21" s="1221"/>
      <c r="BL21" s="1221"/>
      <c r="BM21" s="1221"/>
      <c r="BN21" s="1221"/>
      <c r="BO21" s="1221"/>
      <c r="BP21" s="1221"/>
      <c r="BQ21" s="1221"/>
      <c r="BR21" s="1222"/>
      <c r="BS21" s="1221"/>
      <c r="BT21" s="1221"/>
      <c r="BU21" s="1221"/>
      <c r="BV21" s="1221"/>
      <c r="BW21" s="1221"/>
      <c r="BX21" s="1221"/>
      <c r="BY21" s="1221"/>
      <c r="BZ21" s="1221"/>
      <c r="CA21" s="1221"/>
      <c r="CB21" s="1221"/>
      <c r="CC21" s="1221"/>
      <c r="CD21" s="1222"/>
      <c r="CE21" s="1221"/>
      <c r="CF21" s="1221"/>
      <c r="CG21" s="1221"/>
      <c r="CH21" s="1221"/>
      <c r="CI21" s="1221"/>
      <c r="CJ21" s="1221"/>
      <c r="CK21" s="1221"/>
      <c r="CL21" s="1221"/>
      <c r="CM21" s="1221"/>
      <c r="CN21" s="1221"/>
      <c r="CO21" s="1221"/>
      <c r="CP21" s="1222"/>
      <c r="CQ21" s="1221"/>
      <c r="CR21" s="1221"/>
      <c r="CS21" s="1221"/>
      <c r="CT21" s="1221"/>
      <c r="CU21" s="1221"/>
      <c r="CV21" s="1221"/>
      <c r="CW21" s="1221"/>
      <c r="CX21" s="1221"/>
      <c r="CY21" s="1221"/>
      <c r="CZ21" s="1221"/>
      <c r="DA21" s="1221"/>
      <c r="DB21" s="1222"/>
      <c r="DC21" s="1221"/>
      <c r="DD21" s="1223"/>
      <c r="DE21" s="1218"/>
    </row>
    <row r="22" spans="1:109" ht="17.25" customHeight="1" x14ac:dyDescent="0.15">
      <c r="B22" s="1224"/>
    </row>
    <row r="23" spans="1:109" x14ac:dyDescent="0.15">
      <c r="B23" s="1224"/>
    </row>
    <row r="24" spans="1:109" x14ac:dyDescent="0.15">
      <c r="B24" s="1224"/>
    </row>
    <row r="25" spans="1:109" x14ac:dyDescent="0.15">
      <c r="B25" s="1224"/>
    </row>
    <row r="26" spans="1:109" x14ac:dyDescent="0.15">
      <c r="B26" s="1224"/>
    </row>
    <row r="27" spans="1:109" x14ac:dyDescent="0.15">
      <c r="B27" s="1224"/>
    </row>
    <row r="28" spans="1:109" x14ac:dyDescent="0.15">
      <c r="B28" s="1224"/>
    </row>
    <row r="29" spans="1:109" x14ac:dyDescent="0.15">
      <c r="B29" s="1224"/>
    </row>
    <row r="30" spans="1:109" x14ac:dyDescent="0.15">
      <c r="B30" s="1224"/>
    </row>
    <row r="31" spans="1:109" x14ac:dyDescent="0.15">
      <c r="B31" s="1224"/>
    </row>
    <row r="32" spans="1:109" x14ac:dyDescent="0.15">
      <c r="B32" s="1224"/>
    </row>
    <row r="33" spans="2:109" x14ac:dyDescent="0.15">
      <c r="B33" s="1224"/>
    </row>
    <row r="34" spans="2:109" x14ac:dyDescent="0.15">
      <c r="B34" s="1224"/>
    </row>
    <row r="35" spans="2:109" x14ac:dyDescent="0.15">
      <c r="B35" s="1224"/>
    </row>
    <row r="36" spans="2:109" x14ac:dyDescent="0.15">
      <c r="B36" s="1224"/>
    </row>
    <row r="37" spans="2:109" x14ac:dyDescent="0.15">
      <c r="B37" s="1224"/>
    </row>
    <row r="38" spans="2:109" x14ac:dyDescent="0.15">
      <c r="B38" s="1224"/>
    </row>
    <row r="39" spans="2:109" x14ac:dyDescent="0.15">
      <c r="B39" s="1226"/>
      <c r="C39" s="1227"/>
      <c r="D39" s="1227"/>
      <c r="E39" s="1227"/>
      <c r="F39" s="1227"/>
      <c r="G39" s="1227"/>
      <c r="H39" s="1227"/>
      <c r="I39" s="1227"/>
      <c r="J39" s="1227"/>
      <c r="K39" s="1227"/>
      <c r="L39" s="1227"/>
      <c r="M39" s="1227"/>
      <c r="N39" s="1227"/>
      <c r="O39" s="1227"/>
      <c r="P39" s="1227"/>
      <c r="Q39" s="1227"/>
      <c r="R39" s="1227"/>
      <c r="S39" s="1227"/>
      <c r="T39" s="1227"/>
      <c r="U39" s="1227"/>
      <c r="V39" s="1227"/>
      <c r="W39" s="1227"/>
      <c r="X39" s="1227"/>
      <c r="Y39" s="1227"/>
      <c r="Z39" s="1227"/>
      <c r="AA39" s="1227"/>
      <c r="AB39" s="1227"/>
      <c r="AC39" s="1227"/>
      <c r="AD39" s="1227"/>
      <c r="AE39" s="1227"/>
      <c r="AF39" s="1227"/>
      <c r="AG39" s="1227"/>
      <c r="AH39" s="1227"/>
      <c r="AI39" s="1227"/>
      <c r="AJ39" s="1227"/>
      <c r="AK39" s="1227"/>
      <c r="AL39" s="1227"/>
      <c r="AM39" s="1227"/>
      <c r="AN39" s="1227"/>
      <c r="AO39" s="1227"/>
      <c r="AP39" s="1227"/>
      <c r="AQ39" s="1227"/>
      <c r="AR39" s="1227"/>
      <c r="AS39" s="1227"/>
      <c r="AT39" s="1227"/>
      <c r="AU39" s="1227"/>
      <c r="AV39" s="1227"/>
      <c r="AW39" s="1227"/>
      <c r="AX39" s="1227"/>
      <c r="AY39" s="1227"/>
      <c r="AZ39" s="1227"/>
      <c r="BA39" s="1227"/>
      <c r="BB39" s="1227"/>
      <c r="BC39" s="1227"/>
      <c r="BD39" s="1227"/>
      <c r="BE39" s="1227"/>
      <c r="BF39" s="1227"/>
      <c r="BG39" s="1227"/>
      <c r="BH39" s="1227"/>
      <c r="BI39" s="1227"/>
      <c r="BJ39" s="1227"/>
      <c r="BK39" s="1227"/>
      <c r="BL39" s="1227"/>
      <c r="BM39" s="1227"/>
      <c r="BN39" s="1227"/>
      <c r="BO39" s="1227"/>
      <c r="BP39" s="1227"/>
      <c r="BQ39" s="1227"/>
      <c r="BR39" s="1227"/>
      <c r="BS39" s="1227"/>
      <c r="BT39" s="1227"/>
      <c r="BU39" s="1227"/>
      <c r="BV39" s="1227"/>
      <c r="BW39" s="1227"/>
      <c r="BX39" s="1227"/>
      <c r="BY39" s="1227"/>
      <c r="BZ39" s="1227"/>
      <c r="CA39" s="1227"/>
      <c r="CB39" s="1227"/>
      <c r="CC39" s="1227"/>
      <c r="CD39" s="1227"/>
      <c r="CE39" s="1227"/>
      <c r="CF39" s="1227"/>
      <c r="CG39" s="1227"/>
      <c r="CH39" s="1227"/>
      <c r="CI39" s="1227"/>
      <c r="CJ39" s="1227"/>
      <c r="CK39" s="1227"/>
      <c r="CL39" s="1227"/>
      <c r="CM39" s="1227"/>
      <c r="CN39" s="1227"/>
      <c r="CO39" s="1227"/>
      <c r="CP39" s="1227"/>
      <c r="CQ39" s="1227"/>
      <c r="CR39" s="1227"/>
      <c r="CS39" s="1227"/>
      <c r="CT39" s="1227"/>
      <c r="CU39" s="1227"/>
      <c r="CV39" s="1227"/>
      <c r="CW39" s="1227"/>
      <c r="CX39" s="1227"/>
      <c r="CY39" s="1227"/>
      <c r="CZ39" s="1227"/>
      <c r="DA39" s="1227"/>
      <c r="DB39" s="1227"/>
      <c r="DC39" s="1227"/>
      <c r="DD39" s="1228"/>
    </row>
    <row r="40" spans="2:109" x14ac:dyDescent="0.15">
      <c r="B40" s="1229"/>
      <c r="DD40" s="1229"/>
      <c r="DE40" s="1218"/>
    </row>
    <row r="41" spans="2:109" ht="17.25" x14ac:dyDescent="0.15">
      <c r="B41" s="1230" t="s">
        <v>600</v>
      </c>
      <c r="C41" s="1221"/>
      <c r="D41" s="1221"/>
      <c r="E41" s="1221"/>
      <c r="F41" s="1221"/>
      <c r="G41" s="1221"/>
      <c r="H41" s="1221"/>
      <c r="I41" s="1221"/>
      <c r="J41" s="1221"/>
      <c r="K41" s="1221"/>
      <c r="L41" s="1221"/>
      <c r="M41" s="1221"/>
      <c r="N41" s="1221"/>
      <c r="O41" s="1221"/>
      <c r="P41" s="1221"/>
      <c r="Q41" s="1221"/>
      <c r="R41" s="1221"/>
      <c r="S41" s="1221"/>
      <c r="T41" s="1221"/>
      <c r="U41" s="1221"/>
      <c r="V41" s="1221"/>
      <c r="W41" s="1221"/>
      <c r="X41" s="1221"/>
      <c r="Y41" s="1221"/>
      <c r="Z41" s="1221"/>
      <c r="AA41" s="1221"/>
      <c r="AB41" s="1221"/>
      <c r="AC41" s="1221"/>
      <c r="AD41" s="1221"/>
      <c r="AE41" s="1221"/>
      <c r="AF41" s="1221"/>
      <c r="AG41" s="1221"/>
      <c r="AH41" s="1221"/>
      <c r="AI41" s="1221"/>
      <c r="AJ41" s="1221"/>
      <c r="AK41" s="1221"/>
      <c r="AL41" s="1221"/>
      <c r="AM41" s="1221"/>
      <c r="AN41" s="1221"/>
      <c r="AO41" s="1221"/>
      <c r="AP41" s="1221"/>
      <c r="AQ41" s="1221"/>
      <c r="AR41" s="1221"/>
      <c r="AS41" s="1221"/>
      <c r="AT41" s="1221"/>
      <c r="AU41" s="1221"/>
      <c r="AV41" s="1221"/>
      <c r="AW41" s="1221"/>
      <c r="AX41" s="1221"/>
      <c r="AY41" s="1221"/>
      <c r="AZ41" s="1221"/>
      <c r="BA41" s="1221"/>
      <c r="BB41" s="1221"/>
      <c r="BC41" s="1221"/>
      <c r="BD41" s="1221"/>
      <c r="BE41" s="1221"/>
      <c r="BF41" s="1221"/>
      <c r="BG41" s="1221"/>
      <c r="BH41" s="1221"/>
      <c r="BI41" s="1221"/>
      <c r="BJ41" s="1221"/>
      <c r="BK41" s="1221"/>
      <c r="BL41" s="1221"/>
      <c r="BM41" s="1221"/>
      <c r="BN41" s="1221"/>
      <c r="BO41" s="1221"/>
      <c r="BP41" s="1221"/>
      <c r="BQ41" s="1221"/>
      <c r="BR41" s="1221"/>
      <c r="BS41" s="1221"/>
      <c r="BT41" s="1221"/>
      <c r="BU41" s="1221"/>
      <c r="BV41" s="1221"/>
      <c r="BW41" s="1221"/>
      <c r="BX41" s="1221"/>
      <c r="BY41" s="1221"/>
      <c r="BZ41" s="1221"/>
      <c r="CA41" s="1221"/>
      <c r="CB41" s="1221"/>
      <c r="CC41" s="1221"/>
      <c r="CD41" s="1221"/>
      <c r="CE41" s="1221"/>
      <c r="CF41" s="1221"/>
      <c r="CG41" s="1221"/>
      <c r="CH41" s="1221"/>
      <c r="CI41" s="1221"/>
      <c r="CJ41" s="1221"/>
      <c r="CK41" s="1221"/>
      <c r="CL41" s="1221"/>
      <c r="CM41" s="1221"/>
      <c r="CN41" s="1221"/>
      <c r="CO41" s="1221"/>
      <c r="CP41" s="1221"/>
      <c r="CQ41" s="1221"/>
      <c r="CR41" s="1221"/>
      <c r="CS41" s="1221"/>
      <c r="CT41" s="1221"/>
      <c r="CU41" s="1221"/>
      <c r="CV41" s="1221"/>
      <c r="CW41" s="1221"/>
      <c r="CX41" s="1221"/>
      <c r="CY41" s="1221"/>
      <c r="CZ41" s="1221"/>
      <c r="DA41" s="1221"/>
      <c r="DB41" s="1221"/>
      <c r="DC41" s="1221"/>
      <c r="DD41" s="1223"/>
    </row>
    <row r="42" spans="2:109" x14ac:dyDescent="0.15">
      <c r="B42" s="1224"/>
      <c r="G42" s="1231"/>
      <c r="I42" s="1232"/>
      <c r="J42" s="1232"/>
      <c r="K42" s="1232"/>
      <c r="AM42" s="1231"/>
      <c r="AN42" s="1231" t="s">
        <v>601</v>
      </c>
      <c r="AP42" s="1232"/>
      <c r="AQ42" s="1232"/>
      <c r="AR42" s="1232"/>
      <c r="AY42" s="1231"/>
      <c r="BA42" s="1232"/>
      <c r="BB42" s="1232"/>
      <c r="BC42" s="1232"/>
      <c r="BK42" s="1231"/>
      <c r="BM42" s="1232"/>
      <c r="BN42" s="1232"/>
      <c r="BO42" s="1232"/>
      <c r="BW42" s="1231"/>
      <c r="BY42" s="1232"/>
      <c r="BZ42" s="1232"/>
      <c r="CA42" s="1232"/>
      <c r="CI42" s="1231"/>
      <c r="CK42" s="1232"/>
      <c r="CL42" s="1232"/>
      <c r="CM42" s="1232"/>
      <c r="CU42" s="1231"/>
      <c r="CW42" s="1232"/>
      <c r="CX42" s="1232"/>
      <c r="CY42" s="1232"/>
    </row>
    <row r="43" spans="2:109" ht="13.5" customHeight="1" x14ac:dyDescent="0.15">
      <c r="B43" s="1224"/>
      <c r="AN43" s="1233" t="s">
        <v>602</v>
      </c>
      <c r="AO43" s="1234"/>
      <c r="AP43" s="1234"/>
      <c r="AQ43" s="1234"/>
      <c r="AR43" s="1234"/>
      <c r="AS43" s="1234"/>
      <c r="AT43" s="1234"/>
      <c r="AU43" s="1234"/>
      <c r="AV43" s="1234"/>
      <c r="AW43" s="1234"/>
      <c r="AX43" s="1234"/>
      <c r="AY43" s="1234"/>
      <c r="AZ43" s="1234"/>
      <c r="BA43" s="1234"/>
      <c r="BB43" s="1234"/>
      <c r="BC43" s="1234"/>
      <c r="BD43" s="1234"/>
      <c r="BE43" s="1234"/>
      <c r="BF43" s="1234"/>
      <c r="BG43" s="1234"/>
      <c r="BH43" s="1234"/>
      <c r="BI43" s="1234"/>
      <c r="BJ43" s="1234"/>
      <c r="BK43" s="1234"/>
      <c r="BL43" s="1234"/>
      <c r="BM43" s="1234"/>
      <c r="BN43" s="1234"/>
      <c r="BO43" s="1234"/>
      <c r="BP43" s="1234"/>
      <c r="BQ43" s="1234"/>
      <c r="BR43" s="1234"/>
      <c r="BS43" s="1234"/>
      <c r="BT43" s="1234"/>
      <c r="BU43" s="1234"/>
      <c r="BV43" s="1234"/>
      <c r="BW43" s="1234"/>
      <c r="BX43" s="1234"/>
      <c r="BY43" s="1234"/>
      <c r="BZ43" s="1234"/>
      <c r="CA43" s="1234"/>
      <c r="CB43" s="1234"/>
      <c r="CC43" s="1234"/>
      <c r="CD43" s="1234"/>
      <c r="CE43" s="1234"/>
      <c r="CF43" s="1234"/>
      <c r="CG43" s="1234"/>
      <c r="CH43" s="1234"/>
      <c r="CI43" s="1234"/>
      <c r="CJ43" s="1234"/>
      <c r="CK43" s="1234"/>
      <c r="CL43" s="1234"/>
      <c r="CM43" s="1234"/>
      <c r="CN43" s="1234"/>
      <c r="CO43" s="1234"/>
      <c r="CP43" s="1234"/>
      <c r="CQ43" s="1234"/>
      <c r="CR43" s="1234"/>
      <c r="CS43" s="1234"/>
      <c r="CT43" s="1234"/>
      <c r="CU43" s="1234"/>
      <c r="CV43" s="1234"/>
      <c r="CW43" s="1234"/>
      <c r="CX43" s="1234"/>
      <c r="CY43" s="1234"/>
      <c r="CZ43" s="1234"/>
      <c r="DA43" s="1234"/>
      <c r="DB43" s="1234"/>
      <c r="DC43" s="1235"/>
    </row>
    <row r="44" spans="2:109" x14ac:dyDescent="0.15">
      <c r="B44" s="1224"/>
      <c r="AN44" s="1236"/>
      <c r="AO44" s="1237"/>
      <c r="AP44" s="1237"/>
      <c r="AQ44" s="1237"/>
      <c r="AR44" s="1237"/>
      <c r="AS44" s="1237"/>
      <c r="AT44" s="1237"/>
      <c r="AU44" s="1237"/>
      <c r="AV44" s="1237"/>
      <c r="AW44" s="1237"/>
      <c r="AX44" s="1237"/>
      <c r="AY44" s="1237"/>
      <c r="AZ44" s="1237"/>
      <c r="BA44" s="1237"/>
      <c r="BB44" s="1237"/>
      <c r="BC44" s="1237"/>
      <c r="BD44" s="1237"/>
      <c r="BE44" s="1237"/>
      <c r="BF44" s="1237"/>
      <c r="BG44" s="1237"/>
      <c r="BH44" s="1237"/>
      <c r="BI44" s="1237"/>
      <c r="BJ44" s="1237"/>
      <c r="BK44" s="1237"/>
      <c r="BL44" s="1237"/>
      <c r="BM44" s="1237"/>
      <c r="BN44" s="1237"/>
      <c r="BO44" s="1237"/>
      <c r="BP44" s="1237"/>
      <c r="BQ44" s="1237"/>
      <c r="BR44" s="1237"/>
      <c r="BS44" s="1237"/>
      <c r="BT44" s="1237"/>
      <c r="BU44" s="1237"/>
      <c r="BV44" s="1237"/>
      <c r="BW44" s="1237"/>
      <c r="BX44" s="1237"/>
      <c r="BY44" s="1237"/>
      <c r="BZ44" s="1237"/>
      <c r="CA44" s="1237"/>
      <c r="CB44" s="1237"/>
      <c r="CC44" s="1237"/>
      <c r="CD44" s="1237"/>
      <c r="CE44" s="1237"/>
      <c r="CF44" s="1237"/>
      <c r="CG44" s="1237"/>
      <c r="CH44" s="1237"/>
      <c r="CI44" s="1237"/>
      <c r="CJ44" s="1237"/>
      <c r="CK44" s="1237"/>
      <c r="CL44" s="1237"/>
      <c r="CM44" s="1237"/>
      <c r="CN44" s="1237"/>
      <c r="CO44" s="1237"/>
      <c r="CP44" s="1237"/>
      <c r="CQ44" s="1237"/>
      <c r="CR44" s="1237"/>
      <c r="CS44" s="1237"/>
      <c r="CT44" s="1237"/>
      <c r="CU44" s="1237"/>
      <c r="CV44" s="1237"/>
      <c r="CW44" s="1237"/>
      <c r="CX44" s="1237"/>
      <c r="CY44" s="1237"/>
      <c r="CZ44" s="1237"/>
      <c r="DA44" s="1237"/>
      <c r="DB44" s="1237"/>
      <c r="DC44" s="1238"/>
    </row>
    <row r="45" spans="2:109" x14ac:dyDescent="0.15">
      <c r="B45" s="1224"/>
      <c r="AN45" s="1236"/>
      <c r="AO45" s="1237"/>
      <c r="AP45" s="1237"/>
      <c r="AQ45" s="1237"/>
      <c r="AR45" s="1237"/>
      <c r="AS45" s="1237"/>
      <c r="AT45" s="1237"/>
      <c r="AU45" s="1237"/>
      <c r="AV45" s="1237"/>
      <c r="AW45" s="1237"/>
      <c r="AX45" s="1237"/>
      <c r="AY45" s="1237"/>
      <c r="AZ45" s="1237"/>
      <c r="BA45" s="1237"/>
      <c r="BB45" s="1237"/>
      <c r="BC45" s="1237"/>
      <c r="BD45" s="1237"/>
      <c r="BE45" s="1237"/>
      <c r="BF45" s="1237"/>
      <c r="BG45" s="1237"/>
      <c r="BH45" s="1237"/>
      <c r="BI45" s="1237"/>
      <c r="BJ45" s="1237"/>
      <c r="BK45" s="1237"/>
      <c r="BL45" s="1237"/>
      <c r="BM45" s="1237"/>
      <c r="BN45" s="1237"/>
      <c r="BO45" s="1237"/>
      <c r="BP45" s="1237"/>
      <c r="BQ45" s="1237"/>
      <c r="BR45" s="1237"/>
      <c r="BS45" s="1237"/>
      <c r="BT45" s="1237"/>
      <c r="BU45" s="1237"/>
      <c r="BV45" s="1237"/>
      <c r="BW45" s="1237"/>
      <c r="BX45" s="1237"/>
      <c r="BY45" s="1237"/>
      <c r="BZ45" s="1237"/>
      <c r="CA45" s="1237"/>
      <c r="CB45" s="1237"/>
      <c r="CC45" s="1237"/>
      <c r="CD45" s="1237"/>
      <c r="CE45" s="1237"/>
      <c r="CF45" s="1237"/>
      <c r="CG45" s="1237"/>
      <c r="CH45" s="1237"/>
      <c r="CI45" s="1237"/>
      <c r="CJ45" s="1237"/>
      <c r="CK45" s="1237"/>
      <c r="CL45" s="1237"/>
      <c r="CM45" s="1237"/>
      <c r="CN45" s="1237"/>
      <c r="CO45" s="1237"/>
      <c r="CP45" s="1237"/>
      <c r="CQ45" s="1237"/>
      <c r="CR45" s="1237"/>
      <c r="CS45" s="1237"/>
      <c r="CT45" s="1237"/>
      <c r="CU45" s="1237"/>
      <c r="CV45" s="1237"/>
      <c r="CW45" s="1237"/>
      <c r="CX45" s="1237"/>
      <c r="CY45" s="1237"/>
      <c r="CZ45" s="1237"/>
      <c r="DA45" s="1237"/>
      <c r="DB45" s="1237"/>
      <c r="DC45" s="1238"/>
    </row>
    <row r="46" spans="2:109" x14ac:dyDescent="0.15">
      <c r="B46" s="1224"/>
      <c r="AN46" s="1236"/>
      <c r="AO46" s="1237"/>
      <c r="AP46" s="1237"/>
      <c r="AQ46" s="1237"/>
      <c r="AR46" s="1237"/>
      <c r="AS46" s="1237"/>
      <c r="AT46" s="1237"/>
      <c r="AU46" s="1237"/>
      <c r="AV46" s="1237"/>
      <c r="AW46" s="1237"/>
      <c r="AX46" s="1237"/>
      <c r="AY46" s="1237"/>
      <c r="AZ46" s="1237"/>
      <c r="BA46" s="1237"/>
      <c r="BB46" s="1237"/>
      <c r="BC46" s="1237"/>
      <c r="BD46" s="1237"/>
      <c r="BE46" s="1237"/>
      <c r="BF46" s="1237"/>
      <c r="BG46" s="1237"/>
      <c r="BH46" s="1237"/>
      <c r="BI46" s="1237"/>
      <c r="BJ46" s="1237"/>
      <c r="BK46" s="1237"/>
      <c r="BL46" s="1237"/>
      <c r="BM46" s="1237"/>
      <c r="BN46" s="1237"/>
      <c r="BO46" s="1237"/>
      <c r="BP46" s="1237"/>
      <c r="BQ46" s="1237"/>
      <c r="BR46" s="1237"/>
      <c r="BS46" s="1237"/>
      <c r="BT46" s="1237"/>
      <c r="BU46" s="1237"/>
      <c r="BV46" s="1237"/>
      <c r="BW46" s="1237"/>
      <c r="BX46" s="1237"/>
      <c r="BY46" s="1237"/>
      <c r="BZ46" s="1237"/>
      <c r="CA46" s="1237"/>
      <c r="CB46" s="1237"/>
      <c r="CC46" s="1237"/>
      <c r="CD46" s="1237"/>
      <c r="CE46" s="1237"/>
      <c r="CF46" s="1237"/>
      <c r="CG46" s="1237"/>
      <c r="CH46" s="1237"/>
      <c r="CI46" s="1237"/>
      <c r="CJ46" s="1237"/>
      <c r="CK46" s="1237"/>
      <c r="CL46" s="1237"/>
      <c r="CM46" s="1237"/>
      <c r="CN46" s="1237"/>
      <c r="CO46" s="1237"/>
      <c r="CP46" s="1237"/>
      <c r="CQ46" s="1237"/>
      <c r="CR46" s="1237"/>
      <c r="CS46" s="1237"/>
      <c r="CT46" s="1237"/>
      <c r="CU46" s="1237"/>
      <c r="CV46" s="1237"/>
      <c r="CW46" s="1237"/>
      <c r="CX46" s="1237"/>
      <c r="CY46" s="1237"/>
      <c r="CZ46" s="1237"/>
      <c r="DA46" s="1237"/>
      <c r="DB46" s="1237"/>
      <c r="DC46" s="1238"/>
    </row>
    <row r="47" spans="2:109" x14ac:dyDescent="0.15">
      <c r="B47" s="1224"/>
      <c r="AN47" s="1239"/>
      <c r="AO47" s="1240"/>
      <c r="AP47" s="1240"/>
      <c r="AQ47" s="1240"/>
      <c r="AR47" s="1240"/>
      <c r="AS47" s="1240"/>
      <c r="AT47" s="1240"/>
      <c r="AU47" s="1240"/>
      <c r="AV47" s="1240"/>
      <c r="AW47" s="1240"/>
      <c r="AX47" s="1240"/>
      <c r="AY47" s="1240"/>
      <c r="AZ47" s="1240"/>
      <c r="BA47" s="1240"/>
      <c r="BB47" s="1240"/>
      <c r="BC47" s="1240"/>
      <c r="BD47" s="1240"/>
      <c r="BE47" s="1240"/>
      <c r="BF47" s="1240"/>
      <c r="BG47" s="1240"/>
      <c r="BH47" s="1240"/>
      <c r="BI47" s="1240"/>
      <c r="BJ47" s="1240"/>
      <c r="BK47" s="1240"/>
      <c r="BL47" s="1240"/>
      <c r="BM47" s="1240"/>
      <c r="BN47" s="1240"/>
      <c r="BO47" s="1240"/>
      <c r="BP47" s="1240"/>
      <c r="BQ47" s="1240"/>
      <c r="BR47" s="1240"/>
      <c r="BS47" s="1240"/>
      <c r="BT47" s="1240"/>
      <c r="BU47" s="1240"/>
      <c r="BV47" s="1240"/>
      <c r="BW47" s="1240"/>
      <c r="BX47" s="1240"/>
      <c r="BY47" s="1240"/>
      <c r="BZ47" s="1240"/>
      <c r="CA47" s="1240"/>
      <c r="CB47" s="1240"/>
      <c r="CC47" s="1240"/>
      <c r="CD47" s="1240"/>
      <c r="CE47" s="1240"/>
      <c r="CF47" s="1240"/>
      <c r="CG47" s="1240"/>
      <c r="CH47" s="1240"/>
      <c r="CI47" s="1240"/>
      <c r="CJ47" s="1240"/>
      <c r="CK47" s="1240"/>
      <c r="CL47" s="1240"/>
      <c r="CM47" s="1240"/>
      <c r="CN47" s="1240"/>
      <c r="CO47" s="1240"/>
      <c r="CP47" s="1240"/>
      <c r="CQ47" s="1240"/>
      <c r="CR47" s="1240"/>
      <c r="CS47" s="1240"/>
      <c r="CT47" s="1240"/>
      <c r="CU47" s="1240"/>
      <c r="CV47" s="1240"/>
      <c r="CW47" s="1240"/>
      <c r="CX47" s="1240"/>
      <c r="CY47" s="1240"/>
      <c r="CZ47" s="1240"/>
      <c r="DA47" s="1240"/>
      <c r="DB47" s="1240"/>
      <c r="DC47" s="1241"/>
    </row>
    <row r="48" spans="2:109" x14ac:dyDescent="0.15">
      <c r="B48" s="1224"/>
      <c r="H48" s="1242"/>
      <c r="I48" s="1242"/>
      <c r="J48" s="1242"/>
      <c r="AN48" s="1242"/>
      <c r="AO48" s="1242"/>
      <c r="AP48" s="1242"/>
      <c r="AZ48" s="1242"/>
      <c r="BA48" s="1242"/>
      <c r="BB48" s="1242"/>
      <c r="BL48" s="1242"/>
      <c r="BM48" s="1242"/>
      <c r="BN48" s="1242"/>
      <c r="BX48" s="1242"/>
      <c r="BY48" s="1242"/>
      <c r="BZ48" s="1242"/>
      <c r="CJ48" s="1242"/>
      <c r="CK48" s="1242"/>
      <c r="CL48" s="1242"/>
      <c r="CV48" s="1242"/>
      <c r="CW48" s="1242"/>
      <c r="CX48" s="1242"/>
    </row>
    <row r="49" spans="1:109" x14ac:dyDescent="0.15">
      <c r="B49" s="1224"/>
      <c r="AN49" s="1218" t="s">
        <v>603</v>
      </c>
    </row>
    <row r="50" spans="1:109" x14ac:dyDescent="0.15">
      <c r="B50" s="1224"/>
      <c r="G50" s="1243"/>
      <c r="H50" s="1243"/>
      <c r="I50" s="1243"/>
      <c r="J50" s="1243"/>
      <c r="K50" s="1244"/>
      <c r="L50" s="1244"/>
      <c r="M50" s="1245"/>
      <c r="N50" s="1245"/>
      <c r="AN50" s="1246"/>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8"/>
      <c r="BP50" s="1249" t="s">
        <v>563</v>
      </c>
      <c r="BQ50" s="1249"/>
      <c r="BR50" s="1249"/>
      <c r="BS50" s="1249"/>
      <c r="BT50" s="1249"/>
      <c r="BU50" s="1249"/>
      <c r="BV50" s="1249"/>
      <c r="BW50" s="1249"/>
      <c r="BX50" s="1249" t="s">
        <v>564</v>
      </c>
      <c r="BY50" s="1249"/>
      <c r="BZ50" s="1249"/>
      <c r="CA50" s="1249"/>
      <c r="CB50" s="1249"/>
      <c r="CC50" s="1249"/>
      <c r="CD50" s="1249"/>
      <c r="CE50" s="1249"/>
      <c r="CF50" s="1249" t="s">
        <v>565</v>
      </c>
      <c r="CG50" s="1249"/>
      <c r="CH50" s="1249"/>
      <c r="CI50" s="1249"/>
      <c r="CJ50" s="1249"/>
      <c r="CK50" s="1249"/>
      <c r="CL50" s="1249"/>
      <c r="CM50" s="1249"/>
      <c r="CN50" s="1249" t="s">
        <v>566</v>
      </c>
      <c r="CO50" s="1249"/>
      <c r="CP50" s="1249"/>
      <c r="CQ50" s="1249"/>
      <c r="CR50" s="1249"/>
      <c r="CS50" s="1249"/>
      <c r="CT50" s="1249"/>
      <c r="CU50" s="1249"/>
      <c r="CV50" s="1249" t="s">
        <v>567</v>
      </c>
      <c r="CW50" s="1249"/>
      <c r="CX50" s="1249"/>
      <c r="CY50" s="1249"/>
      <c r="CZ50" s="1249"/>
      <c r="DA50" s="1249"/>
      <c r="DB50" s="1249"/>
      <c r="DC50" s="1249"/>
    </row>
    <row r="51" spans="1:109" ht="13.5" customHeight="1" x14ac:dyDescent="0.15">
      <c r="B51" s="1224"/>
      <c r="G51" s="1250"/>
      <c r="H51" s="1250"/>
      <c r="I51" s="1251"/>
      <c r="J51" s="1251"/>
      <c r="K51" s="1252"/>
      <c r="L51" s="1252"/>
      <c r="M51" s="1252"/>
      <c r="N51" s="1252"/>
      <c r="AM51" s="1242"/>
      <c r="AN51" s="1253" t="s">
        <v>604</v>
      </c>
      <c r="AO51" s="1253"/>
      <c r="AP51" s="1253"/>
      <c r="AQ51" s="1253"/>
      <c r="AR51" s="1253"/>
      <c r="AS51" s="1253"/>
      <c r="AT51" s="1253"/>
      <c r="AU51" s="1253"/>
      <c r="AV51" s="1253"/>
      <c r="AW51" s="1253"/>
      <c r="AX51" s="1253"/>
      <c r="AY51" s="1253"/>
      <c r="AZ51" s="1253"/>
      <c r="BA51" s="1253"/>
      <c r="BB51" s="1253" t="s">
        <v>605</v>
      </c>
      <c r="BC51" s="1253"/>
      <c r="BD51" s="1253"/>
      <c r="BE51" s="1253"/>
      <c r="BF51" s="1253"/>
      <c r="BG51" s="1253"/>
      <c r="BH51" s="1253"/>
      <c r="BI51" s="1253"/>
      <c r="BJ51" s="1253"/>
      <c r="BK51" s="1253"/>
      <c r="BL51" s="1253"/>
      <c r="BM51" s="1253"/>
      <c r="BN51" s="1253"/>
      <c r="BO51" s="1253"/>
      <c r="BP51" s="1254"/>
      <c r="BQ51" s="1254"/>
      <c r="BR51" s="1254"/>
      <c r="BS51" s="1254"/>
      <c r="BT51" s="1254"/>
      <c r="BU51" s="1254"/>
      <c r="BV51" s="1254"/>
      <c r="BW51" s="1254"/>
      <c r="BX51" s="1254"/>
      <c r="BY51" s="1254"/>
      <c r="BZ51" s="1254"/>
      <c r="CA51" s="1254"/>
      <c r="CB51" s="1254"/>
      <c r="CC51" s="1254"/>
      <c r="CD51" s="1254"/>
      <c r="CE51" s="1254"/>
      <c r="CF51" s="1254"/>
      <c r="CG51" s="1254"/>
      <c r="CH51" s="1254"/>
      <c r="CI51" s="1254"/>
      <c r="CJ51" s="1254"/>
      <c r="CK51" s="1254"/>
      <c r="CL51" s="1254"/>
      <c r="CM51" s="1254"/>
      <c r="CN51" s="1254"/>
      <c r="CO51" s="1254"/>
      <c r="CP51" s="1254"/>
      <c r="CQ51" s="1254"/>
      <c r="CR51" s="1254"/>
      <c r="CS51" s="1254"/>
      <c r="CT51" s="1254"/>
      <c r="CU51" s="1254"/>
      <c r="CV51" s="1254"/>
      <c r="CW51" s="1254"/>
      <c r="CX51" s="1254"/>
      <c r="CY51" s="1254"/>
      <c r="CZ51" s="1254"/>
      <c r="DA51" s="1254"/>
      <c r="DB51" s="1254"/>
      <c r="DC51" s="1254"/>
    </row>
    <row r="52" spans="1:109" x14ac:dyDescent="0.15">
      <c r="B52" s="1224"/>
      <c r="G52" s="1250"/>
      <c r="H52" s="1250"/>
      <c r="I52" s="1251"/>
      <c r="J52" s="1251"/>
      <c r="K52" s="1252"/>
      <c r="L52" s="1252"/>
      <c r="M52" s="1252"/>
      <c r="N52" s="1252"/>
      <c r="AM52" s="1242"/>
      <c r="AN52" s="1253"/>
      <c r="AO52" s="1253"/>
      <c r="AP52" s="1253"/>
      <c r="AQ52" s="1253"/>
      <c r="AR52" s="1253"/>
      <c r="AS52" s="1253"/>
      <c r="AT52" s="1253"/>
      <c r="AU52" s="1253"/>
      <c r="AV52" s="1253"/>
      <c r="AW52" s="1253"/>
      <c r="AX52" s="1253"/>
      <c r="AY52" s="1253"/>
      <c r="AZ52" s="1253"/>
      <c r="BA52" s="1253"/>
      <c r="BB52" s="1253"/>
      <c r="BC52" s="1253"/>
      <c r="BD52" s="1253"/>
      <c r="BE52" s="1253"/>
      <c r="BF52" s="1253"/>
      <c r="BG52" s="1253"/>
      <c r="BH52" s="1253"/>
      <c r="BI52" s="1253"/>
      <c r="BJ52" s="1253"/>
      <c r="BK52" s="1253"/>
      <c r="BL52" s="1253"/>
      <c r="BM52" s="1253"/>
      <c r="BN52" s="1253"/>
      <c r="BO52" s="1253"/>
      <c r="BP52" s="1254"/>
      <c r="BQ52" s="1254"/>
      <c r="BR52" s="1254"/>
      <c r="BS52" s="1254"/>
      <c r="BT52" s="1254"/>
      <c r="BU52" s="1254"/>
      <c r="BV52" s="1254"/>
      <c r="BW52" s="1254"/>
      <c r="BX52" s="1254"/>
      <c r="BY52" s="1254"/>
      <c r="BZ52" s="1254"/>
      <c r="CA52" s="1254"/>
      <c r="CB52" s="1254"/>
      <c r="CC52" s="1254"/>
      <c r="CD52" s="1254"/>
      <c r="CE52" s="1254"/>
      <c r="CF52" s="1254"/>
      <c r="CG52" s="1254"/>
      <c r="CH52" s="1254"/>
      <c r="CI52" s="1254"/>
      <c r="CJ52" s="1254"/>
      <c r="CK52" s="1254"/>
      <c r="CL52" s="1254"/>
      <c r="CM52" s="1254"/>
      <c r="CN52" s="1254"/>
      <c r="CO52" s="1254"/>
      <c r="CP52" s="1254"/>
      <c r="CQ52" s="1254"/>
      <c r="CR52" s="1254"/>
      <c r="CS52" s="1254"/>
      <c r="CT52" s="1254"/>
      <c r="CU52" s="1254"/>
      <c r="CV52" s="1254"/>
      <c r="CW52" s="1254"/>
      <c r="CX52" s="1254"/>
      <c r="CY52" s="1254"/>
      <c r="CZ52" s="1254"/>
      <c r="DA52" s="1254"/>
      <c r="DB52" s="1254"/>
      <c r="DC52" s="1254"/>
    </row>
    <row r="53" spans="1:109" x14ac:dyDescent="0.15">
      <c r="A53" s="1232"/>
      <c r="B53" s="1224"/>
      <c r="G53" s="1250"/>
      <c r="H53" s="1250"/>
      <c r="I53" s="1243"/>
      <c r="J53" s="1243"/>
      <c r="K53" s="1252"/>
      <c r="L53" s="1252"/>
      <c r="M53" s="1252"/>
      <c r="N53" s="1252"/>
      <c r="AM53" s="1242"/>
      <c r="AN53" s="1253"/>
      <c r="AO53" s="1253"/>
      <c r="AP53" s="1253"/>
      <c r="AQ53" s="1253"/>
      <c r="AR53" s="1253"/>
      <c r="AS53" s="1253"/>
      <c r="AT53" s="1253"/>
      <c r="AU53" s="1253"/>
      <c r="AV53" s="1253"/>
      <c r="AW53" s="1253"/>
      <c r="AX53" s="1253"/>
      <c r="AY53" s="1253"/>
      <c r="AZ53" s="1253"/>
      <c r="BA53" s="1253"/>
      <c r="BB53" s="1253" t="s">
        <v>606</v>
      </c>
      <c r="BC53" s="1253"/>
      <c r="BD53" s="1253"/>
      <c r="BE53" s="1253"/>
      <c r="BF53" s="1253"/>
      <c r="BG53" s="1253"/>
      <c r="BH53" s="1253"/>
      <c r="BI53" s="1253"/>
      <c r="BJ53" s="1253"/>
      <c r="BK53" s="1253"/>
      <c r="BL53" s="1253"/>
      <c r="BM53" s="1253"/>
      <c r="BN53" s="1253"/>
      <c r="BO53" s="1253"/>
      <c r="BP53" s="1254">
        <v>71.900000000000006</v>
      </c>
      <c r="BQ53" s="1254"/>
      <c r="BR53" s="1254"/>
      <c r="BS53" s="1254"/>
      <c r="BT53" s="1254"/>
      <c r="BU53" s="1254"/>
      <c r="BV53" s="1254"/>
      <c r="BW53" s="1254"/>
      <c r="BX53" s="1254">
        <v>64.099999999999994</v>
      </c>
      <c r="BY53" s="1254"/>
      <c r="BZ53" s="1254"/>
      <c r="CA53" s="1254"/>
      <c r="CB53" s="1254"/>
      <c r="CC53" s="1254"/>
      <c r="CD53" s="1254"/>
      <c r="CE53" s="1254"/>
      <c r="CF53" s="1254">
        <v>54.4</v>
      </c>
      <c r="CG53" s="1254"/>
      <c r="CH53" s="1254"/>
      <c r="CI53" s="1254"/>
      <c r="CJ53" s="1254"/>
      <c r="CK53" s="1254"/>
      <c r="CL53" s="1254"/>
      <c r="CM53" s="1254"/>
      <c r="CN53" s="1254">
        <v>56</v>
      </c>
      <c r="CO53" s="1254"/>
      <c r="CP53" s="1254"/>
      <c r="CQ53" s="1254"/>
      <c r="CR53" s="1254"/>
      <c r="CS53" s="1254"/>
      <c r="CT53" s="1254"/>
      <c r="CU53" s="1254"/>
      <c r="CV53" s="1254">
        <v>56.7</v>
      </c>
      <c r="CW53" s="1254"/>
      <c r="CX53" s="1254"/>
      <c r="CY53" s="1254"/>
      <c r="CZ53" s="1254"/>
      <c r="DA53" s="1254"/>
      <c r="DB53" s="1254"/>
      <c r="DC53" s="1254"/>
    </row>
    <row r="54" spans="1:109" x14ac:dyDescent="0.15">
      <c r="A54" s="1232"/>
      <c r="B54" s="1224"/>
      <c r="G54" s="1250"/>
      <c r="H54" s="1250"/>
      <c r="I54" s="1243"/>
      <c r="J54" s="1243"/>
      <c r="K54" s="1252"/>
      <c r="L54" s="1252"/>
      <c r="M54" s="1252"/>
      <c r="N54" s="1252"/>
      <c r="AM54" s="1242"/>
      <c r="AN54" s="1253"/>
      <c r="AO54" s="1253"/>
      <c r="AP54" s="1253"/>
      <c r="AQ54" s="1253"/>
      <c r="AR54" s="1253"/>
      <c r="AS54" s="1253"/>
      <c r="AT54" s="1253"/>
      <c r="AU54" s="1253"/>
      <c r="AV54" s="1253"/>
      <c r="AW54" s="1253"/>
      <c r="AX54" s="1253"/>
      <c r="AY54" s="1253"/>
      <c r="AZ54" s="1253"/>
      <c r="BA54" s="1253"/>
      <c r="BB54" s="1253"/>
      <c r="BC54" s="1253"/>
      <c r="BD54" s="1253"/>
      <c r="BE54" s="1253"/>
      <c r="BF54" s="1253"/>
      <c r="BG54" s="1253"/>
      <c r="BH54" s="1253"/>
      <c r="BI54" s="1253"/>
      <c r="BJ54" s="1253"/>
      <c r="BK54" s="1253"/>
      <c r="BL54" s="1253"/>
      <c r="BM54" s="1253"/>
      <c r="BN54" s="1253"/>
      <c r="BO54" s="1253"/>
      <c r="BP54" s="1254"/>
      <c r="BQ54" s="1254"/>
      <c r="BR54" s="1254"/>
      <c r="BS54" s="1254"/>
      <c r="BT54" s="1254"/>
      <c r="BU54" s="1254"/>
      <c r="BV54" s="1254"/>
      <c r="BW54" s="1254"/>
      <c r="BX54" s="1254"/>
      <c r="BY54" s="1254"/>
      <c r="BZ54" s="1254"/>
      <c r="CA54" s="1254"/>
      <c r="CB54" s="1254"/>
      <c r="CC54" s="1254"/>
      <c r="CD54" s="1254"/>
      <c r="CE54" s="1254"/>
      <c r="CF54" s="1254"/>
      <c r="CG54" s="1254"/>
      <c r="CH54" s="1254"/>
      <c r="CI54" s="1254"/>
      <c r="CJ54" s="1254"/>
      <c r="CK54" s="1254"/>
      <c r="CL54" s="1254"/>
      <c r="CM54" s="1254"/>
      <c r="CN54" s="1254"/>
      <c r="CO54" s="1254"/>
      <c r="CP54" s="1254"/>
      <c r="CQ54" s="1254"/>
      <c r="CR54" s="1254"/>
      <c r="CS54" s="1254"/>
      <c r="CT54" s="1254"/>
      <c r="CU54" s="1254"/>
      <c r="CV54" s="1254"/>
      <c r="CW54" s="1254"/>
      <c r="CX54" s="1254"/>
      <c r="CY54" s="1254"/>
      <c r="CZ54" s="1254"/>
      <c r="DA54" s="1254"/>
      <c r="DB54" s="1254"/>
      <c r="DC54" s="1254"/>
    </row>
    <row r="55" spans="1:109" x14ac:dyDescent="0.15">
      <c r="A55" s="1232"/>
      <c r="B55" s="1224"/>
      <c r="G55" s="1243"/>
      <c r="H55" s="1243"/>
      <c r="I55" s="1243"/>
      <c r="J55" s="1243"/>
      <c r="K55" s="1252"/>
      <c r="L55" s="1252"/>
      <c r="M55" s="1252"/>
      <c r="N55" s="1252"/>
      <c r="AN55" s="1249" t="s">
        <v>607</v>
      </c>
      <c r="AO55" s="1249"/>
      <c r="AP55" s="1249"/>
      <c r="AQ55" s="1249"/>
      <c r="AR55" s="1249"/>
      <c r="AS55" s="1249"/>
      <c r="AT55" s="1249"/>
      <c r="AU55" s="1249"/>
      <c r="AV55" s="1249"/>
      <c r="AW55" s="1249"/>
      <c r="AX55" s="1249"/>
      <c r="AY55" s="1249"/>
      <c r="AZ55" s="1249"/>
      <c r="BA55" s="1249"/>
      <c r="BB55" s="1253" t="s">
        <v>605</v>
      </c>
      <c r="BC55" s="1253"/>
      <c r="BD55" s="1253"/>
      <c r="BE55" s="1253"/>
      <c r="BF55" s="1253"/>
      <c r="BG55" s="1253"/>
      <c r="BH55" s="1253"/>
      <c r="BI55" s="1253"/>
      <c r="BJ55" s="1253"/>
      <c r="BK55" s="1253"/>
      <c r="BL55" s="1253"/>
      <c r="BM55" s="1253"/>
      <c r="BN55" s="1253"/>
      <c r="BO55" s="1253"/>
      <c r="BP55" s="1254">
        <v>20.5</v>
      </c>
      <c r="BQ55" s="1254"/>
      <c r="BR55" s="1254"/>
      <c r="BS55" s="1254"/>
      <c r="BT55" s="1254"/>
      <c r="BU55" s="1254"/>
      <c r="BV55" s="1254"/>
      <c r="BW55" s="1254"/>
      <c r="BX55" s="1254">
        <v>21.4</v>
      </c>
      <c r="BY55" s="1254"/>
      <c r="BZ55" s="1254"/>
      <c r="CA55" s="1254"/>
      <c r="CB55" s="1254"/>
      <c r="CC55" s="1254"/>
      <c r="CD55" s="1254"/>
      <c r="CE55" s="1254"/>
      <c r="CF55" s="1254">
        <v>12.8</v>
      </c>
      <c r="CG55" s="1254"/>
      <c r="CH55" s="1254"/>
      <c r="CI55" s="1254"/>
      <c r="CJ55" s="1254"/>
      <c r="CK55" s="1254"/>
      <c r="CL55" s="1254"/>
      <c r="CM55" s="1254"/>
      <c r="CN55" s="1254">
        <v>0</v>
      </c>
      <c r="CO55" s="1254"/>
      <c r="CP55" s="1254"/>
      <c r="CQ55" s="1254"/>
      <c r="CR55" s="1254"/>
      <c r="CS55" s="1254"/>
      <c r="CT55" s="1254"/>
      <c r="CU55" s="1254"/>
      <c r="CV55" s="1254">
        <v>0</v>
      </c>
      <c r="CW55" s="1254"/>
      <c r="CX55" s="1254"/>
      <c r="CY55" s="1254"/>
      <c r="CZ55" s="1254"/>
      <c r="DA55" s="1254"/>
      <c r="DB55" s="1254"/>
      <c r="DC55" s="1254"/>
    </row>
    <row r="56" spans="1:109" x14ac:dyDescent="0.15">
      <c r="A56" s="1232"/>
      <c r="B56" s="1224"/>
      <c r="G56" s="1243"/>
      <c r="H56" s="1243"/>
      <c r="I56" s="1243"/>
      <c r="J56" s="1243"/>
      <c r="K56" s="1252"/>
      <c r="L56" s="1252"/>
      <c r="M56" s="1252"/>
      <c r="N56" s="1252"/>
      <c r="AN56" s="1249"/>
      <c r="AO56" s="1249"/>
      <c r="AP56" s="1249"/>
      <c r="AQ56" s="1249"/>
      <c r="AR56" s="1249"/>
      <c r="AS56" s="1249"/>
      <c r="AT56" s="1249"/>
      <c r="AU56" s="1249"/>
      <c r="AV56" s="1249"/>
      <c r="AW56" s="1249"/>
      <c r="AX56" s="1249"/>
      <c r="AY56" s="1249"/>
      <c r="AZ56" s="1249"/>
      <c r="BA56" s="1249"/>
      <c r="BB56" s="1253"/>
      <c r="BC56" s="1253"/>
      <c r="BD56" s="1253"/>
      <c r="BE56" s="1253"/>
      <c r="BF56" s="1253"/>
      <c r="BG56" s="1253"/>
      <c r="BH56" s="1253"/>
      <c r="BI56" s="1253"/>
      <c r="BJ56" s="1253"/>
      <c r="BK56" s="1253"/>
      <c r="BL56" s="1253"/>
      <c r="BM56" s="1253"/>
      <c r="BN56" s="1253"/>
      <c r="BO56" s="1253"/>
      <c r="BP56" s="1254"/>
      <c r="BQ56" s="1254"/>
      <c r="BR56" s="1254"/>
      <c r="BS56" s="1254"/>
      <c r="BT56" s="1254"/>
      <c r="BU56" s="1254"/>
      <c r="BV56" s="1254"/>
      <c r="BW56" s="1254"/>
      <c r="BX56" s="1254"/>
      <c r="BY56" s="1254"/>
      <c r="BZ56" s="1254"/>
      <c r="CA56" s="1254"/>
      <c r="CB56" s="1254"/>
      <c r="CC56" s="1254"/>
      <c r="CD56" s="1254"/>
      <c r="CE56" s="1254"/>
      <c r="CF56" s="1254"/>
      <c r="CG56" s="1254"/>
      <c r="CH56" s="1254"/>
      <c r="CI56" s="1254"/>
      <c r="CJ56" s="1254"/>
      <c r="CK56" s="1254"/>
      <c r="CL56" s="1254"/>
      <c r="CM56" s="1254"/>
      <c r="CN56" s="1254"/>
      <c r="CO56" s="1254"/>
      <c r="CP56" s="1254"/>
      <c r="CQ56" s="1254"/>
      <c r="CR56" s="1254"/>
      <c r="CS56" s="1254"/>
      <c r="CT56" s="1254"/>
      <c r="CU56" s="1254"/>
      <c r="CV56" s="1254"/>
      <c r="CW56" s="1254"/>
      <c r="CX56" s="1254"/>
      <c r="CY56" s="1254"/>
      <c r="CZ56" s="1254"/>
      <c r="DA56" s="1254"/>
      <c r="DB56" s="1254"/>
      <c r="DC56" s="1254"/>
    </row>
    <row r="57" spans="1:109" s="1232" customFormat="1" x14ac:dyDescent="0.15">
      <c r="B57" s="1255"/>
      <c r="G57" s="1243"/>
      <c r="H57" s="1243"/>
      <c r="I57" s="1256"/>
      <c r="J57" s="1256"/>
      <c r="K57" s="1252"/>
      <c r="L57" s="1252"/>
      <c r="M57" s="1252"/>
      <c r="N57" s="1252"/>
      <c r="AM57" s="1218"/>
      <c r="AN57" s="1249"/>
      <c r="AO57" s="1249"/>
      <c r="AP57" s="1249"/>
      <c r="AQ57" s="1249"/>
      <c r="AR57" s="1249"/>
      <c r="AS57" s="1249"/>
      <c r="AT57" s="1249"/>
      <c r="AU57" s="1249"/>
      <c r="AV57" s="1249"/>
      <c r="AW57" s="1249"/>
      <c r="AX57" s="1249"/>
      <c r="AY57" s="1249"/>
      <c r="AZ57" s="1249"/>
      <c r="BA57" s="1249"/>
      <c r="BB57" s="1253" t="s">
        <v>606</v>
      </c>
      <c r="BC57" s="1253"/>
      <c r="BD57" s="1253"/>
      <c r="BE57" s="1253"/>
      <c r="BF57" s="1253"/>
      <c r="BG57" s="1253"/>
      <c r="BH57" s="1253"/>
      <c r="BI57" s="1253"/>
      <c r="BJ57" s="1253"/>
      <c r="BK57" s="1253"/>
      <c r="BL57" s="1253"/>
      <c r="BM57" s="1253"/>
      <c r="BN57" s="1253"/>
      <c r="BO57" s="1253"/>
      <c r="BP57" s="1254">
        <v>60.3</v>
      </c>
      <c r="BQ57" s="1254"/>
      <c r="BR57" s="1254"/>
      <c r="BS57" s="1254"/>
      <c r="BT57" s="1254"/>
      <c r="BU57" s="1254"/>
      <c r="BV57" s="1254"/>
      <c r="BW57" s="1254"/>
      <c r="BX57" s="1254">
        <v>60.5</v>
      </c>
      <c r="BY57" s="1254"/>
      <c r="BZ57" s="1254"/>
      <c r="CA57" s="1254"/>
      <c r="CB57" s="1254"/>
      <c r="CC57" s="1254"/>
      <c r="CD57" s="1254"/>
      <c r="CE57" s="1254"/>
      <c r="CF57" s="1254">
        <v>61.2</v>
      </c>
      <c r="CG57" s="1254"/>
      <c r="CH57" s="1254"/>
      <c r="CI57" s="1254"/>
      <c r="CJ57" s="1254"/>
      <c r="CK57" s="1254"/>
      <c r="CL57" s="1254"/>
      <c r="CM57" s="1254"/>
      <c r="CN57" s="1254">
        <v>63.1</v>
      </c>
      <c r="CO57" s="1254"/>
      <c r="CP57" s="1254"/>
      <c r="CQ57" s="1254"/>
      <c r="CR57" s="1254"/>
      <c r="CS57" s="1254"/>
      <c r="CT57" s="1254"/>
      <c r="CU57" s="1254"/>
      <c r="CV57" s="1254">
        <v>63.5</v>
      </c>
      <c r="CW57" s="1254"/>
      <c r="CX57" s="1254"/>
      <c r="CY57" s="1254"/>
      <c r="CZ57" s="1254"/>
      <c r="DA57" s="1254"/>
      <c r="DB57" s="1254"/>
      <c r="DC57" s="1254"/>
      <c r="DD57" s="1257"/>
      <c r="DE57" s="1255"/>
    </row>
    <row r="58" spans="1:109" s="1232" customFormat="1" x14ac:dyDescent="0.15">
      <c r="A58" s="1218"/>
      <c r="B58" s="1255"/>
      <c r="G58" s="1243"/>
      <c r="H58" s="1243"/>
      <c r="I58" s="1256"/>
      <c r="J58" s="1256"/>
      <c r="K58" s="1252"/>
      <c r="L58" s="1252"/>
      <c r="M58" s="1252"/>
      <c r="N58" s="1252"/>
      <c r="AM58" s="1218"/>
      <c r="AN58" s="1249"/>
      <c r="AO58" s="1249"/>
      <c r="AP58" s="1249"/>
      <c r="AQ58" s="1249"/>
      <c r="AR58" s="1249"/>
      <c r="AS58" s="1249"/>
      <c r="AT58" s="1249"/>
      <c r="AU58" s="1249"/>
      <c r="AV58" s="1249"/>
      <c r="AW58" s="1249"/>
      <c r="AX58" s="1249"/>
      <c r="AY58" s="1249"/>
      <c r="AZ58" s="1249"/>
      <c r="BA58" s="1249"/>
      <c r="BB58" s="1253"/>
      <c r="BC58" s="1253"/>
      <c r="BD58" s="1253"/>
      <c r="BE58" s="1253"/>
      <c r="BF58" s="1253"/>
      <c r="BG58" s="1253"/>
      <c r="BH58" s="1253"/>
      <c r="BI58" s="1253"/>
      <c r="BJ58" s="1253"/>
      <c r="BK58" s="1253"/>
      <c r="BL58" s="1253"/>
      <c r="BM58" s="1253"/>
      <c r="BN58" s="1253"/>
      <c r="BO58" s="1253"/>
      <c r="BP58" s="1254"/>
      <c r="BQ58" s="1254"/>
      <c r="BR58" s="1254"/>
      <c r="BS58" s="1254"/>
      <c r="BT58" s="1254"/>
      <c r="BU58" s="1254"/>
      <c r="BV58" s="1254"/>
      <c r="BW58" s="1254"/>
      <c r="BX58" s="1254"/>
      <c r="BY58" s="1254"/>
      <c r="BZ58" s="1254"/>
      <c r="CA58" s="1254"/>
      <c r="CB58" s="1254"/>
      <c r="CC58" s="1254"/>
      <c r="CD58" s="1254"/>
      <c r="CE58" s="1254"/>
      <c r="CF58" s="1254"/>
      <c r="CG58" s="1254"/>
      <c r="CH58" s="1254"/>
      <c r="CI58" s="1254"/>
      <c r="CJ58" s="1254"/>
      <c r="CK58" s="1254"/>
      <c r="CL58" s="1254"/>
      <c r="CM58" s="1254"/>
      <c r="CN58" s="1254"/>
      <c r="CO58" s="1254"/>
      <c r="CP58" s="1254"/>
      <c r="CQ58" s="1254"/>
      <c r="CR58" s="1254"/>
      <c r="CS58" s="1254"/>
      <c r="CT58" s="1254"/>
      <c r="CU58" s="1254"/>
      <c r="CV58" s="1254"/>
      <c r="CW58" s="1254"/>
      <c r="CX58" s="1254"/>
      <c r="CY58" s="1254"/>
      <c r="CZ58" s="1254"/>
      <c r="DA58" s="1254"/>
      <c r="DB58" s="1254"/>
      <c r="DC58" s="1254"/>
      <c r="DD58" s="1257"/>
      <c r="DE58" s="1255"/>
    </row>
    <row r="59" spans="1:109" s="1232" customFormat="1" x14ac:dyDescent="0.15">
      <c r="A59" s="1218"/>
      <c r="B59" s="1255"/>
      <c r="K59" s="1258"/>
      <c r="L59" s="1258"/>
      <c r="M59" s="1258"/>
      <c r="N59" s="1258"/>
      <c r="AQ59" s="1258"/>
      <c r="AR59" s="1258"/>
      <c r="AS59" s="1258"/>
      <c r="AT59" s="1258"/>
      <c r="BC59" s="1258"/>
      <c r="BD59" s="1258"/>
      <c r="BE59" s="1258"/>
      <c r="BF59" s="1258"/>
      <c r="BO59" s="1258"/>
      <c r="BP59" s="1258"/>
      <c r="BQ59" s="1258"/>
      <c r="BR59" s="1258"/>
      <c r="CA59" s="1258"/>
      <c r="CB59" s="1258"/>
      <c r="CC59" s="1258"/>
      <c r="CD59" s="1258"/>
      <c r="CM59" s="1258"/>
      <c r="CN59" s="1258"/>
      <c r="CO59" s="1258"/>
      <c r="CP59" s="1258"/>
      <c r="CY59" s="1258"/>
      <c r="CZ59" s="1258"/>
      <c r="DA59" s="1258"/>
      <c r="DB59" s="1258"/>
      <c r="DC59" s="1258"/>
      <c r="DD59" s="1257"/>
      <c r="DE59" s="1255"/>
    </row>
    <row r="60" spans="1:109" s="1232" customFormat="1" x14ac:dyDescent="0.15">
      <c r="A60" s="1218"/>
      <c r="B60" s="1255"/>
      <c r="K60" s="1258"/>
      <c r="L60" s="1258"/>
      <c r="M60" s="1258"/>
      <c r="N60" s="1258"/>
      <c r="AQ60" s="1258"/>
      <c r="AR60" s="1258"/>
      <c r="AS60" s="1258"/>
      <c r="AT60" s="1258"/>
      <c r="BC60" s="1258"/>
      <c r="BD60" s="1258"/>
      <c r="BE60" s="1258"/>
      <c r="BF60" s="1258"/>
      <c r="BO60" s="1258"/>
      <c r="BP60" s="1258"/>
      <c r="BQ60" s="1258"/>
      <c r="BR60" s="1258"/>
      <c r="CA60" s="1258"/>
      <c r="CB60" s="1258"/>
      <c r="CC60" s="1258"/>
      <c r="CD60" s="1258"/>
      <c r="CM60" s="1258"/>
      <c r="CN60" s="1258"/>
      <c r="CO60" s="1258"/>
      <c r="CP60" s="1258"/>
      <c r="CY60" s="1258"/>
      <c r="CZ60" s="1258"/>
      <c r="DA60" s="1258"/>
      <c r="DB60" s="1258"/>
      <c r="DC60" s="1258"/>
      <c r="DD60" s="1257"/>
      <c r="DE60" s="1255"/>
    </row>
    <row r="61" spans="1:109" s="1232" customFormat="1" x14ac:dyDescent="0.15">
      <c r="A61" s="1218"/>
      <c r="B61" s="1259"/>
      <c r="C61" s="1260"/>
      <c r="D61" s="1260"/>
      <c r="E61" s="1260"/>
      <c r="F61" s="1260"/>
      <c r="G61" s="1260"/>
      <c r="H61" s="1260"/>
      <c r="I61" s="1260"/>
      <c r="J61" s="1260"/>
      <c r="K61" s="1260"/>
      <c r="L61" s="1260"/>
      <c r="M61" s="1261"/>
      <c r="N61" s="1261"/>
      <c r="O61" s="1260"/>
      <c r="P61" s="1260"/>
      <c r="Q61" s="1260"/>
      <c r="R61" s="1260"/>
      <c r="S61" s="1260"/>
      <c r="T61" s="1260"/>
      <c r="U61" s="1260"/>
      <c r="V61" s="1260"/>
      <c r="W61" s="1260"/>
      <c r="X61" s="1260"/>
      <c r="Y61" s="1260"/>
      <c r="Z61" s="1260"/>
      <c r="AA61" s="1260"/>
      <c r="AB61" s="1260"/>
      <c r="AC61" s="1260"/>
      <c r="AD61" s="1260"/>
      <c r="AE61" s="1260"/>
      <c r="AF61" s="1260"/>
      <c r="AG61" s="1260"/>
      <c r="AH61" s="1260"/>
      <c r="AI61" s="1260"/>
      <c r="AJ61" s="1260"/>
      <c r="AK61" s="1260"/>
      <c r="AL61" s="1260"/>
      <c r="AM61" s="1260"/>
      <c r="AN61" s="1260"/>
      <c r="AO61" s="1260"/>
      <c r="AP61" s="1260"/>
      <c r="AQ61" s="1260"/>
      <c r="AR61" s="1260"/>
      <c r="AS61" s="1261"/>
      <c r="AT61" s="1261"/>
      <c r="AU61" s="1260"/>
      <c r="AV61" s="1260"/>
      <c r="AW61" s="1260"/>
      <c r="AX61" s="1260"/>
      <c r="AY61" s="1260"/>
      <c r="AZ61" s="1260"/>
      <c r="BA61" s="1260"/>
      <c r="BB61" s="1260"/>
      <c r="BC61" s="1260"/>
      <c r="BD61" s="1260"/>
      <c r="BE61" s="1261"/>
      <c r="BF61" s="1261"/>
      <c r="BG61" s="1260"/>
      <c r="BH61" s="1260"/>
      <c r="BI61" s="1260"/>
      <c r="BJ61" s="1260"/>
      <c r="BK61" s="1260"/>
      <c r="BL61" s="1260"/>
      <c r="BM61" s="1260"/>
      <c r="BN61" s="1260"/>
      <c r="BO61" s="1260"/>
      <c r="BP61" s="1260"/>
      <c r="BQ61" s="1261"/>
      <c r="BR61" s="1261"/>
      <c r="BS61" s="1260"/>
      <c r="BT61" s="1260"/>
      <c r="BU61" s="1260"/>
      <c r="BV61" s="1260"/>
      <c r="BW61" s="1260"/>
      <c r="BX61" s="1260"/>
      <c r="BY61" s="1260"/>
      <c r="BZ61" s="1260"/>
      <c r="CA61" s="1260"/>
      <c r="CB61" s="1260"/>
      <c r="CC61" s="1261"/>
      <c r="CD61" s="1261"/>
      <c r="CE61" s="1260"/>
      <c r="CF61" s="1260"/>
      <c r="CG61" s="1260"/>
      <c r="CH61" s="1260"/>
      <c r="CI61" s="1260"/>
      <c r="CJ61" s="1260"/>
      <c r="CK61" s="1260"/>
      <c r="CL61" s="1260"/>
      <c r="CM61" s="1260"/>
      <c r="CN61" s="1260"/>
      <c r="CO61" s="1261"/>
      <c r="CP61" s="1261"/>
      <c r="CQ61" s="1260"/>
      <c r="CR61" s="1260"/>
      <c r="CS61" s="1260"/>
      <c r="CT61" s="1260"/>
      <c r="CU61" s="1260"/>
      <c r="CV61" s="1260"/>
      <c r="CW61" s="1260"/>
      <c r="CX61" s="1260"/>
      <c r="CY61" s="1260"/>
      <c r="CZ61" s="1260"/>
      <c r="DA61" s="1261"/>
      <c r="DB61" s="1261"/>
      <c r="DC61" s="1261"/>
      <c r="DD61" s="1262"/>
      <c r="DE61" s="1255"/>
    </row>
    <row r="62" spans="1:109" x14ac:dyDescent="0.15">
      <c r="B62" s="1229"/>
      <c r="C62" s="1229"/>
      <c r="D62" s="1229"/>
      <c r="E62" s="1229"/>
      <c r="F62" s="1229"/>
      <c r="G62" s="1229"/>
      <c r="H62" s="1229"/>
      <c r="I62" s="1229"/>
      <c r="J62" s="1229"/>
      <c r="K62" s="1229"/>
      <c r="L62" s="1229"/>
      <c r="M62" s="1229"/>
      <c r="N62" s="1229"/>
      <c r="O62" s="1229"/>
      <c r="P62" s="1229"/>
      <c r="Q62" s="1229"/>
      <c r="R62" s="1229"/>
      <c r="S62" s="1229"/>
      <c r="T62" s="1229"/>
      <c r="U62" s="1229"/>
      <c r="V62" s="1229"/>
      <c r="W62" s="1229"/>
      <c r="X62" s="1229"/>
      <c r="Y62" s="1229"/>
      <c r="Z62" s="1229"/>
      <c r="AA62" s="1229"/>
      <c r="AB62" s="1229"/>
      <c r="AC62" s="1229"/>
      <c r="AD62" s="1229"/>
      <c r="AE62" s="1229"/>
      <c r="AF62" s="1229"/>
      <c r="AG62" s="1229"/>
      <c r="AH62" s="1229"/>
      <c r="AI62" s="1229"/>
      <c r="AJ62" s="1229"/>
      <c r="AK62" s="1229"/>
      <c r="AL62" s="1229"/>
      <c r="AM62" s="1229"/>
      <c r="AN62" s="1229"/>
      <c r="AO62" s="1229"/>
      <c r="AP62" s="1229"/>
      <c r="AQ62" s="1229"/>
      <c r="AR62" s="1229"/>
      <c r="AS62" s="1229"/>
      <c r="AT62" s="1229"/>
      <c r="AU62" s="1229"/>
      <c r="AV62" s="1229"/>
      <c r="AW62" s="1229"/>
      <c r="AX62" s="1229"/>
      <c r="AY62" s="1229"/>
      <c r="AZ62" s="1229"/>
      <c r="BA62" s="1229"/>
      <c r="BB62" s="1229"/>
      <c r="BC62" s="1229"/>
      <c r="BD62" s="1229"/>
      <c r="BE62" s="1229"/>
      <c r="BF62" s="1229"/>
      <c r="BG62" s="1229"/>
      <c r="BH62" s="1229"/>
      <c r="BI62" s="1229"/>
      <c r="BJ62" s="1229"/>
      <c r="BK62" s="1229"/>
      <c r="BL62" s="1229"/>
      <c r="BM62" s="1229"/>
      <c r="BN62" s="1229"/>
      <c r="BO62" s="1229"/>
      <c r="BP62" s="1229"/>
      <c r="BQ62" s="1229"/>
      <c r="BR62" s="1229"/>
      <c r="BS62" s="1229"/>
      <c r="BT62" s="1229"/>
      <c r="BU62" s="1229"/>
      <c r="BV62" s="1229"/>
      <c r="BW62" s="1229"/>
      <c r="BX62" s="1229"/>
      <c r="BY62" s="1229"/>
      <c r="BZ62" s="1229"/>
      <c r="CA62" s="1229"/>
      <c r="CB62" s="1229"/>
      <c r="CC62" s="1229"/>
      <c r="CD62" s="1229"/>
      <c r="CE62" s="1229"/>
      <c r="CF62" s="1229"/>
      <c r="CG62" s="1229"/>
      <c r="CH62" s="1229"/>
      <c r="CI62" s="1229"/>
      <c r="CJ62" s="1229"/>
      <c r="CK62" s="1229"/>
      <c r="CL62" s="1229"/>
      <c r="CM62" s="1229"/>
      <c r="CN62" s="1229"/>
      <c r="CO62" s="1229"/>
      <c r="CP62" s="1229"/>
      <c r="CQ62" s="1229"/>
      <c r="CR62" s="1229"/>
      <c r="CS62" s="1229"/>
      <c r="CT62" s="1229"/>
      <c r="CU62" s="1229"/>
      <c r="CV62" s="1229"/>
      <c r="CW62" s="1229"/>
      <c r="CX62" s="1229"/>
      <c r="CY62" s="1229"/>
      <c r="CZ62" s="1229"/>
      <c r="DA62" s="1229"/>
      <c r="DB62" s="1229"/>
      <c r="DC62" s="1229"/>
      <c r="DD62" s="1229"/>
      <c r="DE62" s="1218"/>
    </row>
    <row r="63" spans="1:109" ht="17.25" x14ac:dyDescent="0.15">
      <c r="B63" s="1263" t="s">
        <v>608</v>
      </c>
    </row>
    <row r="64" spans="1:109" x14ac:dyDescent="0.15">
      <c r="B64" s="1224"/>
      <c r="G64" s="1231"/>
      <c r="I64" s="1264"/>
      <c r="J64" s="1264"/>
      <c r="K64" s="1264"/>
      <c r="L64" s="1264"/>
      <c r="M64" s="1264"/>
      <c r="N64" s="1265"/>
      <c r="AM64" s="1231"/>
      <c r="AN64" s="1231" t="s">
        <v>601</v>
      </c>
      <c r="AP64" s="1232"/>
      <c r="AQ64" s="1232"/>
      <c r="AR64" s="1232"/>
      <c r="AY64" s="1231"/>
      <c r="BA64" s="1232"/>
      <c r="BB64" s="1232"/>
      <c r="BC64" s="1232"/>
      <c r="BK64" s="1231"/>
      <c r="BM64" s="1232"/>
      <c r="BN64" s="1232"/>
      <c r="BO64" s="1232"/>
      <c r="BW64" s="1231"/>
      <c r="BY64" s="1232"/>
      <c r="BZ64" s="1232"/>
      <c r="CA64" s="1232"/>
      <c r="CI64" s="1231"/>
      <c r="CK64" s="1232"/>
      <c r="CL64" s="1232"/>
      <c r="CM64" s="1232"/>
      <c r="CU64" s="1231"/>
      <c r="CW64" s="1232"/>
      <c r="CX64" s="1232"/>
      <c r="CY64" s="1232"/>
    </row>
    <row r="65" spans="2:107" x14ac:dyDescent="0.15">
      <c r="B65" s="1224"/>
      <c r="AN65" s="1233" t="s">
        <v>609</v>
      </c>
      <c r="AO65" s="1234"/>
      <c r="AP65" s="1234"/>
      <c r="AQ65" s="1234"/>
      <c r="AR65" s="1234"/>
      <c r="AS65" s="1234"/>
      <c r="AT65" s="1234"/>
      <c r="AU65" s="1234"/>
      <c r="AV65" s="1234"/>
      <c r="AW65" s="1234"/>
      <c r="AX65" s="1234"/>
      <c r="AY65" s="1234"/>
      <c r="AZ65" s="1234"/>
      <c r="BA65" s="1234"/>
      <c r="BB65" s="1234"/>
      <c r="BC65" s="1234"/>
      <c r="BD65" s="1234"/>
      <c r="BE65" s="1234"/>
      <c r="BF65" s="1234"/>
      <c r="BG65" s="1234"/>
      <c r="BH65" s="1234"/>
      <c r="BI65" s="1234"/>
      <c r="BJ65" s="1234"/>
      <c r="BK65" s="1234"/>
      <c r="BL65" s="1234"/>
      <c r="BM65" s="1234"/>
      <c r="BN65" s="1234"/>
      <c r="BO65" s="1234"/>
      <c r="BP65" s="1234"/>
      <c r="BQ65" s="1234"/>
      <c r="BR65" s="1234"/>
      <c r="BS65" s="1234"/>
      <c r="BT65" s="1234"/>
      <c r="BU65" s="1234"/>
      <c r="BV65" s="1234"/>
      <c r="BW65" s="1234"/>
      <c r="BX65" s="1234"/>
      <c r="BY65" s="1234"/>
      <c r="BZ65" s="1234"/>
      <c r="CA65" s="1234"/>
      <c r="CB65" s="1234"/>
      <c r="CC65" s="1234"/>
      <c r="CD65" s="1234"/>
      <c r="CE65" s="1234"/>
      <c r="CF65" s="1234"/>
      <c r="CG65" s="1234"/>
      <c r="CH65" s="1234"/>
      <c r="CI65" s="1234"/>
      <c r="CJ65" s="1234"/>
      <c r="CK65" s="1234"/>
      <c r="CL65" s="1234"/>
      <c r="CM65" s="1234"/>
      <c r="CN65" s="1234"/>
      <c r="CO65" s="1234"/>
      <c r="CP65" s="1234"/>
      <c r="CQ65" s="1234"/>
      <c r="CR65" s="1234"/>
      <c r="CS65" s="1234"/>
      <c r="CT65" s="1234"/>
      <c r="CU65" s="1234"/>
      <c r="CV65" s="1234"/>
      <c r="CW65" s="1234"/>
      <c r="CX65" s="1234"/>
      <c r="CY65" s="1234"/>
      <c r="CZ65" s="1234"/>
      <c r="DA65" s="1234"/>
      <c r="DB65" s="1234"/>
      <c r="DC65" s="1235"/>
    </row>
    <row r="66" spans="2:107" x14ac:dyDescent="0.15">
      <c r="B66" s="1224"/>
      <c r="AN66" s="1236"/>
      <c r="AO66" s="1237"/>
      <c r="AP66" s="1237"/>
      <c r="AQ66" s="1237"/>
      <c r="AR66" s="1237"/>
      <c r="AS66" s="1237"/>
      <c r="AT66" s="1237"/>
      <c r="AU66" s="1237"/>
      <c r="AV66" s="1237"/>
      <c r="AW66" s="1237"/>
      <c r="AX66" s="1237"/>
      <c r="AY66" s="1237"/>
      <c r="AZ66" s="1237"/>
      <c r="BA66" s="1237"/>
      <c r="BB66" s="1237"/>
      <c r="BC66" s="1237"/>
      <c r="BD66" s="1237"/>
      <c r="BE66" s="1237"/>
      <c r="BF66" s="1237"/>
      <c r="BG66" s="1237"/>
      <c r="BH66" s="1237"/>
      <c r="BI66" s="1237"/>
      <c r="BJ66" s="1237"/>
      <c r="BK66" s="1237"/>
      <c r="BL66" s="1237"/>
      <c r="BM66" s="1237"/>
      <c r="BN66" s="1237"/>
      <c r="BO66" s="1237"/>
      <c r="BP66" s="1237"/>
      <c r="BQ66" s="1237"/>
      <c r="BR66" s="1237"/>
      <c r="BS66" s="1237"/>
      <c r="BT66" s="1237"/>
      <c r="BU66" s="1237"/>
      <c r="BV66" s="1237"/>
      <c r="BW66" s="1237"/>
      <c r="BX66" s="1237"/>
      <c r="BY66" s="1237"/>
      <c r="BZ66" s="1237"/>
      <c r="CA66" s="1237"/>
      <c r="CB66" s="1237"/>
      <c r="CC66" s="1237"/>
      <c r="CD66" s="1237"/>
      <c r="CE66" s="1237"/>
      <c r="CF66" s="1237"/>
      <c r="CG66" s="1237"/>
      <c r="CH66" s="1237"/>
      <c r="CI66" s="1237"/>
      <c r="CJ66" s="1237"/>
      <c r="CK66" s="1237"/>
      <c r="CL66" s="1237"/>
      <c r="CM66" s="1237"/>
      <c r="CN66" s="1237"/>
      <c r="CO66" s="1237"/>
      <c r="CP66" s="1237"/>
      <c r="CQ66" s="1237"/>
      <c r="CR66" s="1237"/>
      <c r="CS66" s="1237"/>
      <c r="CT66" s="1237"/>
      <c r="CU66" s="1237"/>
      <c r="CV66" s="1237"/>
      <c r="CW66" s="1237"/>
      <c r="CX66" s="1237"/>
      <c r="CY66" s="1237"/>
      <c r="CZ66" s="1237"/>
      <c r="DA66" s="1237"/>
      <c r="DB66" s="1237"/>
      <c r="DC66" s="1238"/>
    </row>
    <row r="67" spans="2:107" x14ac:dyDescent="0.15">
      <c r="B67" s="1224"/>
      <c r="AN67" s="1236"/>
      <c r="AO67" s="1237"/>
      <c r="AP67" s="1237"/>
      <c r="AQ67" s="1237"/>
      <c r="AR67" s="1237"/>
      <c r="AS67" s="1237"/>
      <c r="AT67" s="1237"/>
      <c r="AU67" s="1237"/>
      <c r="AV67" s="1237"/>
      <c r="AW67" s="1237"/>
      <c r="AX67" s="1237"/>
      <c r="AY67" s="1237"/>
      <c r="AZ67" s="1237"/>
      <c r="BA67" s="1237"/>
      <c r="BB67" s="1237"/>
      <c r="BC67" s="1237"/>
      <c r="BD67" s="1237"/>
      <c r="BE67" s="1237"/>
      <c r="BF67" s="1237"/>
      <c r="BG67" s="1237"/>
      <c r="BH67" s="1237"/>
      <c r="BI67" s="1237"/>
      <c r="BJ67" s="1237"/>
      <c r="BK67" s="1237"/>
      <c r="BL67" s="1237"/>
      <c r="BM67" s="1237"/>
      <c r="BN67" s="1237"/>
      <c r="BO67" s="1237"/>
      <c r="BP67" s="1237"/>
      <c r="BQ67" s="1237"/>
      <c r="BR67" s="1237"/>
      <c r="BS67" s="1237"/>
      <c r="BT67" s="1237"/>
      <c r="BU67" s="1237"/>
      <c r="BV67" s="1237"/>
      <c r="BW67" s="1237"/>
      <c r="BX67" s="1237"/>
      <c r="BY67" s="1237"/>
      <c r="BZ67" s="1237"/>
      <c r="CA67" s="1237"/>
      <c r="CB67" s="1237"/>
      <c r="CC67" s="1237"/>
      <c r="CD67" s="1237"/>
      <c r="CE67" s="1237"/>
      <c r="CF67" s="1237"/>
      <c r="CG67" s="1237"/>
      <c r="CH67" s="1237"/>
      <c r="CI67" s="1237"/>
      <c r="CJ67" s="1237"/>
      <c r="CK67" s="1237"/>
      <c r="CL67" s="1237"/>
      <c r="CM67" s="1237"/>
      <c r="CN67" s="1237"/>
      <c r="CO67" s="1237"/>
      <c r="CP67" s="1237"/>
      <c r="CQ67" s="1237"/>
      <c r="CR67" s="1237"/>
      <c r="CS67" s="1237"/>
      <c r="CT67" s="1237"/>
      <c r="CU67" s="1237"/>
      <c r="CV67" s="1237"/>
      <c r="CW67" s="1237"/>
      <c r="CX67" s="1237"/>
      <c r="CY67" s="1237"/>
      <c r="CZ67" s="1237"/>
      <c r="DA67" s="1237"/>
      <c r="DB67" s="1237"/>
      <c r="DC67" s="1238"/>
    </row>
    <row r="68" spans="2:107" x14ac:dyDescent="0.15">
      <c r="B68" s="1224"/>
      <c r="AN68" s="1236"/>
      <c r="AO68" s="1237"/>
      <c r="AP68" s="1237"/>
      <c r="AQ68" s="1237"/>
      <c r="AR68" s="1237"/>
      <c r="AS68" s="1237"/>
      <c r="AT68" s="1237"/>
      <c r="AU68" s="1237"/>
      <c r="AV68" s="1237"/>
      <c r="AW68" s="1237"/>
      <c r="AX68" s="1237"/>
      <c r="AY68" s="1237"/>
      <c r="AZ68" s="1237"/>
      <c r="BA68" s="1237"/>
      <c r="BB68" s="1237"/>
      <c r="BC68" s="1237"/>
      <c r="BD68" s="1237"/>
      <c r="BE68" s="1237"/>
      <c r="BF68" s="1237"/>
      <c r="BG68" s="1237"/>
      <c r="BH68" s="1237"/>
      <c r="BI68" s="1237"/>
      <c r="BJ68" s="1237"/>
      <c r="BK68" s="1237"/>
      <c r="BL68" s="1237"/>
      <c r="BM68" s="1237"/>
      <c r="BN68" s="1237"/>
      <c r="BO68" s="1237"/>
      <c r="BP68" s="1237"/>
      <c r="BQ68" s="1237"/>
      <c r="BR68" s="1237"/>
      <c r="BS68" s="1237"/>
      <c r="BT68" s="1237"/>
      <c r="BU68" s="1237"/>
      <c r="BV68" s="1237"/>
      <c r="BW68" s="1237"/>
      <c r="BX68" s="1237"/>
      <c r="BY68" s="1237"/>
      <c r="BZ68" s="1237"/>
      <c r="CA68" s="1237"/>
      <c r="CB68" s="1237"/>
      <c r="CC68" s="1237"/>
      <c r="CD68" s="1237"/>
      <c r="CE68" s="1237"/>
      <c r="CF68" s="1237"/>
      <c r="CG68" s="1237"/>
      <c r="CH68" s="1237"/>
      <c r="CI68" s="1237"/>
      <c r="CJ68" s="1237"/>
      <c r="CK68" s="1237"/>
      <c r="CL68" s="1237"/>
      <c r="CM68" s="1237"/>
      <c r="CN68" s="1237"/>
      <c r="CO68" s="1237"/>
      <c r="CP68" s="1237"/>
      <c r="CQ68" s="1237"/>
      <c r="CR68" s="1237"/>
      <c r="CS68" s="1237"/>
      <c r="CT68" s="1237"/>
      <c r="CU68" s="1237"/>
      <c r="CV68" s="1237"/>
      <c r="CW68" s="1237"/>
      <c r="CX68" s="1237"/>
      <c r="CY68" s="1237"/>
      <c r="CZ68" s="1237"/>
      <c r="DA68" s="1237"/>
      <c r="DB68" s="1237"/>
      <c r="DC68" s="1238"/>
    </row>
    <row r="69" spans="2:107" x14ac:dyDescent="0.15">
      <c r="B69" s="1224"/>
      <c r="AN69" s="1239"/>
      <c r="AO69" s="1240"/>
      <c r="AP69" s="1240"/>
      <c r="AQ69" s="1240"/>
      <c r="AR69" s="1240"/>
      <c r="AS69" s="1240"/>
      <c r="AT69" s="1240"/>
      <c r="AU69" s="1240"/>
      <c r="AV69" s="1240"/>
      <c r="AW69" s="1240"/>
      <c r="AX69" s="1240"/>
      <c r="AY69" s="1240"/>
      <c r="AZ69" s="1240"/>
      <c r="BA69" s="1240"/>
      <c r="BB69" s="1240"/>
      <c r="BC69" s="1240"/>
      <c r="BD69" s="1240"/>
      <c r="BE69" s="1240"/>
      <c r="BF69" s="1240"/>
      <c r="BG69" s="1240"/>
      <c r="BH69" s="1240"/>
      <c r="BI69" s="1240"/>
      <c r="BJ69" s="1240"/>
      <c r="BK69" s="1240"/>
      <c r="BL69" s="1240"/>
      <c r="BM69" s="1240"/>
      <c r="BN69" s="1240"/>
      <c r="BO69" s="1240"/>
      <c r="BP69" s="1240"/>
      <c r="BQ69" s="1240"/>
      <c r="BR69" s="1240"/>
      <c r="BS69" s="1240"/>
      <c r="BT69" s="1240"/>
      <c r="BU69" s="1240"/>
      <c r="BV69" s="1240"/>
      <c r="BW69" s="1240"/>
      <c r="BX69" s="1240"/>
      <c r="BY69" s="1240"/>
      <c r="BZ69" s="1240"/>
      <c r="CA69" s="1240"/>
      <c r="CB69" s="1240"/>
      <c r="CC69" s="1240"/>
      <c r="CD69" s="1240"/>
      <c r="CE69" s="1240"/>
      <c r="CF69" s="1240"/>
      <c r="CG69" s="1240"/>
      <c r="CH69" s="1240"/>
      <c r="CI69" s="1240"/>
      <c r="CJ69" s="1240"/>
      <c r="CK69" s="1240"/>
      <c r="CL69" s="1240"/>
      <c r="CM69" s="1240"/>
      <c r="CN69" s="1240"/>
      <c r="CO69" s="1240"/>
      <c r="CP69" s="1240"/>
      <c r="CQ69" s="1240"/>
      <c r="CR69" s="1240"/>
      <c r="CS69" s="1240"/>
      <c r="CT69" s="1240"/>
      <c r="CU69" s="1240"/>
      <c r="CV69" s="1240"/>
      <c r="CW69" s="1240"/>
      <c r="CX69" s="1240"/>
      <c r="CY69" s="1240"/>
      <c r="CZ69" s="1240"/>
      <c r="DA69" s="1240"/>
      <c r="DB69" s="1240"/>
      <c r="DC69" s="1241"/>
    </row>
    <row r="70" spans="2:107" x14ac:dyDescent="0.15">
      <c r="B70" s="1224"/>
      <c r="H70" s="1266"/>
      <c r="I70" s="1266"/>
      <c r="J70" s="1267"/>
      <c r="K70" s="1267"/>
      <c r="L70" s="1268"/>
      <c r="M70" s="1267"/>
      <c r="N70" s="1268"/>
      <c r="AN70" s="1242"/>
      <c r="AO70" s="1242"/>
      <c r="AP70" s="1242"/>
      <c r="AZ70" s="1242"/>
      <c r="BA70" s="1242"/>
      <c r="BB70" s="1242"/>
      <c r="BL70" s="1242"/>
      <c r="BM70" s="1242"/>
      <c r="BN70" s="1242"/>
      <c r="BX70" s="1242"/>
      <c r="BY70" s="1242"/>
      <c r="BZ70" s="1242"/>
      <c r="CJ70" s="1242"/>
      <c r="CK70" s="1242"/>
      <c r="CL70" s="1242"/>
      <c r="CV70" s="1242"/>
      <c r="CW70" s="1242"/>
      <c r="CX70" s="1242"/>
    </row>
    <row r="71" spans="2:107" x14ac:dyDescent="0.15">
      <c r="B71" s="1224"/>
      <c r="G71" s="1269"/>
      <c r="I71" s="1270"/>
      <c r="J71" s="1267"/>
      <c r="K71" s="1267"/>
      <c r="L71" s="1268"/>
      <c r="M71" s="1267"/>
      <c r="N71" s="1268"/>
      <c r="AM71" s="1269"/>
      <c r="AN71" s="1218" t="s">
        <v>603</v>
      </c>
    </row>
    <row r="72" spans="2:107" x14ac:dyDescent="0.15">
      <c r="B72" s="1224"/>
      <c r="G72" s="1243"/>
      <c r="H72" s="1243"/>
      <c r="I72" s="1243"/>
      <c r="J72" s="1243"/>
      <c r="K72" s="1244"/>
      <c r="L72" s="1244"/>
      <c r="M72" s="1245"/>
      <c r="N72" s="1245"/>
      <c r="AN72" s="1246"/>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8"/>
      <c r="BP72" s="1249" t="s">
        <v>563</v>
      </c>
      <c r="BQ72" s="1249"/>
      <c r="BR72" s="1249"/>
      <c r="BS72" s="1249"/>
      <c r="BT72" s="1249"/>
      <c r="BU72" s="1249"/>
      <c r="BV72" s="1249"/>
      <c r="BW72" s="1249"/>
      <c r="BX72" s="1249" t="s">
        <v>564</v>
      </c>
      <c r="BY72" s="1249"/>
      <c r="BZ72" s="1249"/>
      <c r="CA72" s="1249"/>
      <c r="CB72" s="1249"/>
      <c r="CC72" s="1249"/>
      <c r="CD72" s="1249"/>
      <c r="CE72" s="1249"/>
      <c r="CF72" s="1249" t="s">
        <v>565</v>
      </c>
      <c r="CG72" s="1249"/>
      <c r="CH72" s="1249"/>
      <c r="CI72" s="1249"/>
      <c r="CJ72" s="1249"/>
      <c r="CK72" s="1249"/>
      <c r="CL72" s="1249"/>
      <c r="CM72" s="1249"/>
      <c r="CN72" s="1249" t="s">
        <v>566</v>
      </c>
      <c r="CO72" s="1249"/>
      <c r="CP72" s="1249"/>
      <c r="CQ72" s="1249"/>
      <c r="CR72" s="1249"/>
      <c r="CS72" s="1249"/>
      <c r="CT72" s="1249"/>
      <c r="CU72" s="1249"/>
      <c r="CV72" s="1249" t="s">
        <v>567</v>
      </c>
      <c r="CW72" s="1249"/>
      <c r="CX72" s="1249"/>
      <c r="CY72" s="1249"/>
      <c r="CZ72" s="1249"/>
      <c r="DA72" s="1249"/>
      <c r="DB72" s="1249"/>
      <c r="DC72" s="1249"/>
    </row>
    <row r="73" spans="2:107" x14ac:dyDescent="0.15">
      <c r="B73" s="1224"/>
      <c r="G73" s="1250"/>
      <c r="H73" s="1250"/>
      <c r="I73" s="1250"/>
      <c r="J73" s="1250"/>
      <c r="K73" s="1271"/>
      <c r="L73" s="1271"/>
      <c r="M73" s="1271"/>
      <c r="N73" s="1271"/>
      <c r="AM73" s="1242"/>
      <c r="AN73" s="1253" t="s">
        <v>604</v>
      </c>
      <c r="AO73" s="1253"/>
      <c r="AP73" s="1253"/>
      <c r="AQ73" s="1253"/>
      <c r="AR73" s="1253"/>
      <c r="AS73" s="1253"/>
      <c r="AT73" s="1253"/>
      <c r="AU73" s="1253"/>
      <c r="AV73" s="1253"/>
      <c r="AW73" s="1253"/>
      <c r="AX73" s="1253"/>
      <c r="AY73" s="1253"/>
      <c r="AZ73" s="1253"/>
      <c r="BA73" s="1253"/>
      <c r="BB73" s="1253" t="s">
        <v>605</v>
      </c>
      <c r="BC73" s="1253"/>
      <c r="BD73" s="1253"/>
      <c r="BE73" s="1253"/>
      <c r="BF73" s="1253"/>
      <c r="BG73" s="1253"/>
      <c r="BH73" s="1253"/>
      <c r="BI73" s="1253"/>
      <c r="BJ73" s="1253"/>
      <c r="BK73" s="1253"/>
      <c r="BL73" s="1253"/>
      <c r="BM73" s="1253"/>
      <c r="BN73" s="1253"/>
      <c r="BO73" s="1253"/>
      <c r="BP73" s="1254"/>
      <c r="BQ73" s="1254"/>
      <c r="BR73" s="1254"/>
      <c r="BS73" s="1254"/>
      <c r="BT73" s="1254"/>
      <c r="BU73" s="1254"/>
      <c r="BV73" s="1254"/>
      <c r="BW73" s="1254"/>
      <c r="BX73" s="1254"/>
      <c r="BY73" s="1254"/>
      <c r="BZ73" s="1254"/>
      <c r="CA73" s="1254"/>
      <c r="CB73" s="1254"/>
      <c r="CC73" s="1254"/>
      <c r="CD73" s="1254"/>
      <c r="CE73" s="1254"/>
      <c r="CF73" s="1254"/>
      <c r="CG73" s="1254"/>
      <c r="CH73" s="1254"/>
      <c r="CI73" s="1254"/>
      <c r="CJ73" s="1254"/>
      <c r="CK73" s="1254"/>
      <c r="CL73" s="1254"/>
      <c r="CM73" s="1254"/>
      <c r="CN73" s="1254"/>
      <c r="CO73" s="1254"/>
      <c r="CP73" s="1254"/>
      <c r="CQ73" s="1254"/>
      <c r="CR73" s="1254"/>
      <c r="CS73" s="1254"/>
      <c r="CT73" s="1254"/>
      <c r="CU73" s="1254"/>
      <c r="CV73" s="1254"/>
      <c r="CW73" s="1254"/>
      <c r="CX73" s="1254"/>
      <c r="CY73" s="1254"/>
      <c r="CZ73" s="1254"/>
      <c r="DA73" s="1254"/>
      <c r="DB73" s="1254"/>
      <c r="DC73" s="1254"/>
    </row>
    <row r="74" spans="2:107" x14ac:dyDescent="0.15">
      <c r="B74" s="1224"/>
      <c r="G74" s="1250"/>
      <c r="H74" s="1250"/>
      <c r="I74" s="1250"/>
      <c r="J74" s="1250"/>
      <c r="K74" s="1271"/>
      <c r="L74" s="1271"/>
      <c r="M74" s="1271"/>
      <c r="N74" s="1271"/>
      <c r="AM74" s="1242"/>
      <c r="AN74" s="1253"/>
      <c r="AO74" s="1253"/>
      <c r="AP74" s="1253"/>
      <c r="AQ74" s="1253"/>
      <c r="AR74" s="1253"/>
      <c r="AS74" s="1253"/>
      <c r="AT74" s="1253"/>
      <c r="AU74" s="1253"/>
      <c r="AV74" s="1253"/>
      <c r="AW74" s="1253"/>
      <c r="AX74" s="1253"/>
      <c r="AY74" s="1253"/>
      <c r="AZ74" s="1253"/>
      <c r="BA74" s="1253"/>
      <c r="BB74" s="1253"/>
      <c r="BC74" s="1253"/>
      <c r="BD74" s="1253"/>
      <c r="BE74" s="1253"/>
      <c r="BF74" s="1253"/>
      <c r="BG74" s="1253"/>
      <c r="BH74" s="1253"/>
      <c r="BI74" s="1253"/>
      <c r="BJ74" s="1253"/>
      <c r="BK74" s="1253"/>
      <c r="BL74" s="1253"/>
      <c r="BM74" s="1253"/>
      <c r="BN74" s="1253"/>
      <c r="BO74" s="1253"/>
      <c r="BP74" s="1254"/>
      <c r="BQ74" s="1254"/>
      <c r="BR74" s="1254"/>
      <c r="BS74" s="1254"/>
      <c r="BT74" s="1254"/>
      <c r="BU74" s="1254"/>
      <c r="BV74" s="1254"/>
      <c r="BW74" s="1254"/>
      <c r="BX74" s="1254"/>
      <c r="BY74" s="1254"/>
      <c r="BZ74" s="1254"/>
      <c r="CA74" s="1254"/>
      <c r="CB74" s="1254"/>
      <c r="CC74" s="1254"/>
      <c r="CD74" s="1254"/>
      <c r="CE74" s="1254"/>
      <c r="CF74" s="1254"/>
      <c r="CG74" s="1254"/>
      <c r="CH74" s="1254"/>
      <c r="CI74" s="1254"/>
      <c r="CJ74" s="1254"/>
      <c r="CK74" s="1254"/>
      <c r="CL74" s="1254"/>
      <c r="CM74" s="1254"/>
      <c r="CN74" s="1254"/>
      <c r="CO74" s="1254"/>
      <c r="CP74" s="1254"/>
      <c r="CQ74" s="1254"/>
      <c r="CR74" s="1254"/>
      <c r="CS74" s="1254"/>
      <c r="CT74" s="1254"/>
      <c r="CU74" s="1254"/>
      <c r="CV74" s="1254"/>
      <c r="CW74" s="1254"/>
      <c r="CX74" s="1254"/>
      <c r="CY74" s="1254"/>
      <c r="CZ74" s="1254"/>
      <c r="DA74" s="1254"/>
      <c r="DB74" s="1254"/>
      <c r="DC74" s="1254"/>
    </row>
    <row r="75" spans="2:107" x14ac:dyDescent="0.15">
      <c r="B75" s="1224"/>
      <c r="G75" s="1250"/>
      <c r="H75" s="1250"/>
      <c r="I75" s="1243"/>
      <c r="J75" s="1243"/>
      <c r="K75" s="1252"/>
      <c r="L75" s="1252"/>
      <c r="M75" s="1252"/>
      <c r="N75" s="1252"/>
      <c r="AM75" s="1242"/>
      <c r="AN75" s="1253"/>
      <c r="AO75" s="1253"/>
      <c r="AP75" s="1253"/>
      <c r="AQ75" s="1253"/>
      <c r="AR75" s="1253"/>
      <c r="AS75" s="1253"/>
      <c r="AT75" s="1253"/>
      <c r="AU75" s="1253"/>
      <c r="AV75" s="1253"/>
      <c r="AW75" s="1253"/>
      <c r="AX75" s="1253"/>
      <c r="AY75" s="1253"/>
      <c r="AZ75" s="1253"/>
      <c r="BA75" s="1253"/>
      <c r="BB75" s="1253" t="s">
        <v>610</v>
      </c>
      <c r="BC75" s="1253"/>
      <c r="BD75" s="1253"/>
      <c r="BE75" s="1253"/>
      <c r="BF75" s="1253"/>
      <c r="BG75" s="1253"/>
      <c r="BH75" s="1253"/>
      <c r="BI75" s="1253"/>
      <c r="BJ75" s="1253"/>
      <c r="BK75" s="1253"/>
      <c r="BL75" s="1253"/>
      <c r="BM75" s="1253"/>
      <c r="BN75" s="1253"/>
      <c r="BO75" s="1253"/>
      <c r="BP75" s="1254">
        <v>4.2</v>
      </c>
      <c r="BQ75" s="1254"/>
      <c r="BR75" s="1254"/>
      <c r="BS75" s="1254"/>
      <c r="BT75" s="1254"/>
      <c r="BU75" s="1254"/>
      <c r="BV75" s="1254"/>
      <c r="BW75" s="1254"/>
      <c r="BX75" s="1254">
        <v>4.0999999999999996</v>
      </c>
      <c r="BY75" s="1254"/>
      <c r="BZ75" s="1254"/>
      <c r="CA75" s="1254"/>
      <c r="CB75" s="1254"/>
      <c r="CC75" s="1254"/>
      <c r="CD75" s="1254"/>
      <c r="CE75" s="1254"/>
      <c r="CF75" s="1254">
        <v>4</v>
      </c>
      <c r="CG75" s="1254"/>
      <c r="CH75" s="1254"/>
      <c r="CI75" s="1254"/>
      <c r="CJ75" s="1254"/>
      <c r="CK75" s="1254"/>
      <c r="CL75" s="1254"/>
      <c r="CM75" s="1254"/>
      <c r="CN75" s="1254">
        <v>4.3</v>
      </c>
      <c r="CO75" s="1254"/>
      <c r="CP75" s="1254"/>
      <c r="CQ75" s="1254"/>
      <c r="CR75" s="1254"/>
      <c r="CS75" s="1254"/>
      <c r="CT75" s="1254"/>
      <c r="CU75" s="1254"/>
      <c r="CV75" s="1254">
        <v>4.5999999999999996</v>
      </c>
      <c r="CW75" s="1254"/>
      <c r="CX75" s="1254"/>
      <c r="CY75" s="1254"/>
      <c r="CZ75" s="1254"/>
      <c r="DA75" s="1254"/>
      <c r="DB75" s="1254"/>
      <c r="DC75" s="1254"/>
    </row>
    <row r="76" spans="2:107" x14ac:dyDescent="0.15">
      <c r="B76" s="1224"/>
      <c r="G76" s="1250"/>
      <c r="H76" s="1250"/>
      <c r="I76" s="1243"/>
      <c r="J76" s="1243"/>
      <c r="K76" s="1252"/>
      <c r="L76" s="1252"/>
      <c r="M76" s="1252"/>
      <c r="N76" s="1252"/>
      <c r="AM76" s="1242"/>
      <c r="AN76" s="1253"/>
      <c r="AO76" s="1253"/>
      <c r="AP76" s="1253"/>
      <c r="AQ76" s="1253"/>
      <c r="AR76" s="1253"/>
      <c r="AS76" s="1253"/>
      <c r="AT76" s="1253"/>
      <c r="AU76" s="1253"/>
      <c r="AV76" s="1253"/>
      <c r="AW76" s="1253"/>
      <c r="AX76" s="1253"/>
      <c r="AY76" s="1253"/>
      <c r="AZ76" s="1253"/>
      <c r="BA76" s="1253"/>
      <c r="BB76" s="1253"/>
      <c r="BC76" s="1253"/>
      <c r="BD76" s="1253"/>
      <c r="BE76" s="1253"/>
      <c r="BF76" s="1253"/>
      <c r="BG76" s="1253"/>
      <c r="BH76" s="1253"/>
      <c r="BI76" s="1253"/>
      <c r="BJ76" s="1253"/>
      <c r="BK76" s="1253"/>
      <c r="BL76" s="1253"/>
      <c r="BM76" s="1253"/>
      <c r="BN76" s="1253"/>
      <c r="BO76" s="1253"/>
      <c r="BP76" s="1254"/>
      <c r="BQ76" s="1254"/>
      <c r="BR76" s="1254"/>
      <c r="BS76" s="1254"/>
      <c r="BT76" s="1254"/>
      <c r="BU76" s="1254"/>
      <c r="BV76" s="1254"/>
      <c r="BW76" s="1254"/>
      <c r="BX76" s="1254"/>
      <c r="BY76" s="1254"/>
      <c r="BZ76" s="1254"/>
      <c r="CA76" s="1254"/>
      <c r="CB76" s="1254"/>
      <c r="CC76" s="1254"/>
      <c r="CD76" s="1254"/>
      <c r="CE76" s="1254"/>
      <c r="CF76" s="1254"/>
      <c r="CG76" s="1254"/>
      <c r="CH76" s="1254"/>
      <c r="CI76" s="1254"/>
      <c r="CJ76" s="1254"/>
      <c r="CK76" s="1254"/>
      <c r="CL76" s="1254"/>
      <c r="CM76" s="1254"/>
      <c r="CN76" s="1254"/>
      <c r="CO76" s="1254"/>
      <c r="CP76" s="1254"/>
      <c r="CQ76" s="1254"/>
      <c r="CR76" s="1254"/>
      <c r="CS76" s="1254"/>
      <c r="CT76" s="1254"/>
      <c r="CU76" s="1254"/>
      <c r="CV76" s="1254"/>
      <c r="CW76" s="1254"/>
      <c r="CX76" s="1254"/>
      <c r="CY76" s="1254"/>
      <c r="CZ76" s="1254"/>
      <c r="DA76" s="1254"/>
      <c r="DB76" s="1254"/>
      <c r="DC76" s="1254"/>
    </row>
    <row r="77" spans="2:107" x14ac:dyDescent="0.15">
      <c r="B77" s="1224"/>
      <c r="G77" s="1243"/>
      <c r="H77" s="1243"/>
      <c r="I77" s="1243"/>
      <c r="J77" s="1243"/>
      <c r="K77" s="1271"/>
      <c r="L77" s="1271"/>
      <c r="M77" s="1271"/>
      <c r="N77" s="1271"/>
      <c r="AN77" s="1249" t="s">
        <v>607</v>
      </c>
      <c r="AO77" s="1249"/>
      <c r="AP77" s="1249"/>
      <c r="AQ77" s="1249"/>
      <c r="AR77" s="1249"/>
      <c r="AS77" s="1249"/>
      <c r="AT77" s="1249"/>
      <c r="AU77" s="1249"/>
      <c r="AV77" s="1249"/>
      <c r="AW77" s="1249"/>
      <c r="AX77" s="1249"/>
      <c r="AY77" s="1249"/>
      <c r="AZ77" s="1249"/>
      <c r="BA77" s="1249"/>
      <c r="BB77" s="1253" t="s">
        <v>605</v>
      </c>
      <c r="BC77" s="1253"/>
      <c r="BD77" s="1253"/>
      <c r="BE77" s="1253"/>
      <c r="BF77" s="1253"/>
      <c r="BG77" s="1253"/>
      <c r="BH77" s="1253"/>
      <c r="BI77" s="1253"/>
      <c r="BJ77" s="1253"/>
      <c r="BK77" s="1253"/>
      <c r="BL77" s="1253"/>
      <c r="BM77" s="1253"/>
      <c r="BN77" s="1253"/>
      <c r="BO77" s="1253"/>
      <c r="BP77" s="1254">
        <v>20.5</v>
      </c>
      <c r="BQ77" s="1254"/>
      <c r="BR77" s="1254"/>
      <c r="BS77" s="1254"/>
      <c r="BT77" s="1254"/>
      <c r="BU77" s="1254"/>
      <c r="BV77" s="1254"/>
      <c r="BW77" s="1254"/>
      <c r="BX77" s="1254">
        <v>21.4</v>
      </c>
      <c r="BY77" s="1254"/>
      <c r="BZ77" s="1254"/>
      <c r="CA77" s="1254"/>
      <c r="CB77" s="1254"/>
      <c r="CC77" s="1254"/>
      <c r="CD77" s="1254"/>
      <c r="CE77" s="1254"/>
      <c r="CF77" s="1254">
        <v>12.8</v>
      </c>
      <c r="CG77" s="1254"/>
      <c r="CH77" s="1254"/>
      <c r="CI77" s="1254"/>
      <c r="CJ77" s="1254"/>
      <c r="CK77" s="1254"/>
      <c r="CL77" s="1254"/>
      <c r="CM77" s="1254"/>
      <c r="CN77" s="1254">
        <v>0</v>
      </c>
      <c r="CO77" s="1254"/>
      <c r="CP77" s="1254"/>
      <c r="CQ77" s="1254"/>
      <c r="CR77" s="1254"/>
      <c r="CS77" s="1254"/>
      <c r="CT77" s="1254"/>
      <c r="CU77" s="1254"/>
      <c r="CV77" s="1254">
        <v>0</v>
      </c>
      <c r="CW77" s="1254"/>
      <c r="CX77" s="1254"/>
      <c r="CY77" s="1254"/>
      <c r="CZ77" s="1254"/>
      <c r="DA77" s="1254"/>
      <c r="DB77" s="1254"/>
      <c r="DC77" s="1254"/>
    </row>
    <row r="78" spans="2:107" x14ac:dyDescent="0.15">
      <c r="B78" s="1224"/>
      <c r="G78" s="1243"/>
      <c r="H78" s="1243"/>
      <c r="I78" s="1243"/>
      <c r="J78" s="1243"/>
      <c r="K78" s="1271"/>
      <c r="L78" s="1271"/>
      <c r="M78" s="1271"/>
      <c r="N78" s="1271"/>
      <c r="AN78" s="1249"/>
      <c r="AO78" s="1249"/>
      <c r="AP78" s="1249"/>
      <c r="AQ78" s="1249"/>
      <c r="AR78" s="1249"/>
      <c r="AS78" s="1249"/>
      <c r="AT78" s="1249"/>
      <c r="AU78" s="1249"/>
      <c r="AV78" s="1249"/>
      <c r="AW78" s="1249"/>
      <c r="AX78" s="1249"/>
      <c r="AY78" s="1249"/>
      <c r="AZ78" s="1249"/>
      <c r="BA78" s="1249"/>
      <c r="BB78" s="1253"/>
      <c r="BC78" s="1253"/>
      <c r="BD78" s="1253"/>
      <c r="BE78" s="1253"/>
      <c r="BF78" s="1253"/>
      <c r="BG78" s="1253"/>
      <c r="BH78" s="1253"/>
      <c r="BI78" s="1253"/>
      <c r="BJ78" s="1253"/>
      <c r="BK78" s="1253"/>
      <c r="BL78" s="1253"/>
      <c r="BM78" s="1253"/>
      <c r="BN78" s="1253"/>
      <c r="BO78" s="1253"/>
      <c r="BP78" s="1254"/>
      <c r="BQ78" s="1254"/>
      <c r="BR78" s="1254"/>
      <c r="BS78" s="1254"/>
      <c r="BT78" s="1254"/>
      <c r="BU78" s="1254"/>
      <c r="BV78" s="1254"/>
      <c r="BW78" s="1254"/>
      <c r="BX78" s="1254"/>
      <c r="BY78" s="1254"/>
      <c r="BZ78" s="1254"/>
      <c r="CA78" s="1254"/>
      <c r="CB78" s="1254"/>
      <c r="CC78" s="1254"/>
      <c r="CD78" s="1254"/>
      <c r="CE78" s="1254"/>
      <c r="CF78" s="1254"/>
      <c r="CG78" s="1254"/>
      <c r="CH78" s="1254"/>
      <c r="CI78" s="1254"/>
      <c r="CJ78" s="1254"/>
      <c r="CK78" s="1254"/>
      <c r="CL78" s="1254"/>
      <c r="CM78" s="1254"/>
      <c r="CN78" s="1254"/>
      <c r="CO78" s="1254"/>
      <c r="CP78" s="1254"/>
      <c r="CQ78" s="1254"/>
      <c r="CR78" s="1254"/>
      <c r="CS78" s="1254"/>
      <c r="CT78" s="1254"/>
      <c r="CU78" s="1254"/>
      <c r="CV78" s="1254"/>
      <c r="CW78" s="1254"/>
      <c r="CX78" s="1254"/>
      <c r="CY78" s="1254"/>
      <c r="CZ78" s="1254"/>
      <c r="DA78" s="1254"/>
      <c r="DB78" s="1254"/>
      <c r="DC78" s="1254"/>
    </row>
    <row r="79" spans="2:107" x14ac:dyDescent="0.15">
      <c r="B79" s="1224"/>
      <c r="G79" s="1243"/>
      <c r="H79" s="1243"/>
      <c r="I79" s="1256"/>
      <c r="J79" s="1256"/>
      <c r="K79" s="1272"/>
      <c r="L79" s="1272"/>
      <c r="M79" s="1272"/>
      <c r="N79" s="1272"/>
      <c r="AN79" s="1249"/>
      <c r="AO79" s="1249"/>
      <c r="AP79" s="1249"/>
      <c r="AQ79" s="1249"/>
      <c r="AR79" s="1249"/>
      <c r="AS79" s="1249"/>
      <c r="AT79" s="1249"/>
      <c r="AU79" s="1249"/>
      <c r="AV79" s="1249"/>
      <c r="AW79" s="1249"/>
      <c r="AX79" s="1249"/>
      <c r="AY79" s="1249"/>
      <c r="AZ79" s="1249"/>
      <c r="BA79" s="1249"/>
      <c r="BB79" s="1253" t="s">
        <v>610</v>
      </c>
      <c r="BC79" s="1253"/>
      <c r="BD79" s="1253"/>
      <c r="BE79" s="1253"/>
      <c r="BF79" s="1253"/>
      <c r="BG79" s="1253"/>
      <c r="BH79" s="1253"/>
      <c r="BI79" s="1253"/>
      <c r="BJ79" s="1253"/>
      <c r="BK79" s="1253"/>
      <c r="BL79" s="1253"/>
      <c r="BM79" s="1253"/>
      <c r="BN79" s="1253"/>
      <c r="BO79" s="1253"/>
      <c r="BP79" s="1254">
        <v>7.9</v>
      </c>
      <c r="BQ79" s="1254"/>
      <c r="BR79" s="1254"/>
      <c r="BS79" s="1254"/>
      <c r="BT79" s="1254"/>
      <c r="BU79" s="1254"/>
      <c r="BV79" s="1254"/>
      <c r="BW79" s="1254"/>
      <c r="BX79" s="1254">
        <v>7.7</v>
      </c>
      <c r="BY79" s="1254"/>
      <c r="BZ79" s="1254"/>
      <c r="CA79" s="1254"/>
      <c r="CB79" s="1254"/>
      <c r="CC79" s="1254"/>
      <c r="CD79" s="1254"/>
      <c r="CE79" s="1254"/>
      <c r="CF79" s="1254">
        <v>7.3</v>
      </c>
      <c r="CG79" s="1254"/>
      <c r="CH79" s="1254"/>
      <c r="CI79" s="1254"/>
      <c r="CJ79" s="1254"/>
      <c r="CK79" s="1254"/>
      <c r="CL79" s="1254"/>
      <c r="CM79" s="1254"/>
      <c r="CN79" s="1254">
        <v>7.2</v>
      </c>
      <c r="CO79" s="1254"/>
      <c r="CP79" s="1254"/>
      <c r="CQ79" s="1254"/>
      <c r="CR79" s="1254"/>
      <c r="CS79" s="1254"/>
      <c r="CT79" s="1254"/>
      <c r="CU79" s="1254"/>
      <c r="CV79" s="1254">
        <v>7.2</v>
      </c>
      <c r="CW79" s="1254"/>
      <c r="CX79" s="1254"/>
      <c r="CY79" s="1254"/>
      <c r="CZ79" s="1254"/>
      <c r="DA79" s="1254"/>
      <c r="DB79" s="1254"/>
      <c r="DC79" s="1254"/>
    </row>
    <row r="80" spans="2:107" x14ac:dyDescent="0.15">
      <c r="B80" s="1224"/>
      <c r="G80" s="1243"/>
      <c r="H80" s="1243"/>
      <c r="I80" s="1256"/>
      <c r="J80" s="1256"/>
      <c r="K80" s="1272"/>
      <c r="L80" s="1272"/>
      <c r="M80" s="1272"/>
      <c r="N80" s="1272"/>
      <c r="AN80" s="1249"/>
      <c r="AO80" s="1249"/>
      <c r="AP80" s="1249"/>
      <c r="AQ80" s="1249"/>
      <c r="AR80" s="1249"/>
      <c r="AS80" s="1249"/>
      <c r="AT80" s="1249"/>
      <c r="AU80" s="1249"/>
      <c r="AV80" s="1249"/>
      <c r="AW80" s="1249"/>
      <c r="AX80" s="1249"/>
      <c r="AY80" s="1249"/>
      <c r="AZ80" s="1249"/>
      <c r="BA80" s="1249"/>
      <c r="BB80" s="1253"/>
      <c r="BC80" s="1253"/>
      <c r="BD80" s="1253"/>
      <c r="BE80" s="1253"/>
      <c r="BF80" s="1253"/>
      <c r="BG80" s="1253"/>
      <c r="BH80" s="1253"/>
      <c r="BI80" s="1253"/>
      <c r="BJ80" s="1253"/>
      <c r="BK80" s="1253"/>
      <c r="BL80" s="1253"/>
      <c r="BM80" s="1253"/>
      <c r="BN80" s="1253"/>
      <c r="BO80" s="1253"/>
      <c r="BP80" s="1254"/>
      <c r="BQ80" s="1254"/>
      <c r="BR80" s="1254"/>
      <c r="BS80" s="1254"/>
      <c r="BT80" s="1254"/>
      <c r="BU80" s="1254"/>
      <c r="BV80" s="1254"/>
      <c r="BW80" s="1254"/>
      <c r="BX80" s="1254"/>
      <c r="BY80" s="1254"/>
      <c r="BZ80" s="1254"/>
      <c r="CA80" s="1254"/>
      <c r="CB80" s="1254"/>
      <c r="CC80" s="1254"/>
      <c r="CD80" s="1254"/>
      <c r="CE80" s="1254"/>
      <c r="CF80" s="1254"/>
      <c r="CG80" s="1254"/>
      <c r="CH80" s="1254"/>
      <c r="CI80" s="1254"/>
      <c r="CJ80" s="1254"/>
      <c r="CK80" s="1254"/>
      <c r="CL80" s="1254"/>
      <c r="CM80" s="1254"/>
      <c r="CN80" s="1254"/>
      <c r="CO80" s="1254"/>
      <c r="CP80" s="1254"/>
      <c r="CQ80" s="1254"/>
      <c r="CR80" s="1254"/>
      <c r="CS80" s="1254"/>
      <c r="CT80" s="1254"/>
      <c r="CU80" s="1254"/>
      <c r="CV80" s="1254"/>
      <c r="CW80" s="1254"/>
      <c r="CX80" s="1254"/>
      <c r="CY80" s="1254"/>
      <c r="CZ80" s="1254"/>
      <c r="DA80" s="1254"/>
      <c r="DB80" s="1254"/>
      <c r="DC80" s="1254"/>
    </row>
    <row r="81" spans="2:109" x14ac:dyDescent="0.15">
      <c r="B81" s="1224"/>
    </row>
    <row r="82" spans="2:109" ht="17.25" x14ac:dyDescent="0.15">
      <c r="B82" s="1224"/>
      <c r="K82" s="1273"/>
      <c r="L82" s="1273"/>
      <c r="M82" s="1273"/>
      <c r="N82" s="1273"/>
      <c r="AQ82" s="1273"/>
      <c r="AR82" s="1273"/>
      <c r="AS82" s="1273"/>
      <c r="AT82" s="1273"/>
      <c r="BC82" s="1273"/>
      <c r="BD82" s="1273"/>
      <c r="BE82" s="1273"/>
      <c r="BF82" s="1273"/>
      <c r="BO82" s="1273"/>
      <c r="BP82" s="1273"/>
      <c r="BQ82" s="1273"/>
      <c r="BR82" s="1273"/>
      <c r="CA82" s="1273"/>
      <c r="CB82" s="1273"/>
      <c r="CC82" s="1273"/>
      <c r="CD82" s="1273"/>
      <c r="CM82" s="1273"/>
      <c r="CN82" s="1273"/>
      <c r="CO82" s="1273"/>
      <c r="CP82" s="1273"/>
      <c r="CY82" s="1273"/>
      <c r="CZ82" s="1273"/>
      <c r="DA82" s="1273"/>
      <c r="DB82" s="1273"/>
      <c r="DC82" s="1273"/>
    </row>
    <row r="83" spans="2:109" x14ac:dyDescent="0.15">
      <c r="B83" s="1226"/>
      <c r="C83" s="1227"/>
      <c r="D83" s="1227"/>
      <c r="E83" s="1227"/>
      <c r="F83" s="1227"/>
      <c r="G83" s="1227"/>
      <c r="H83" s="1227"/>
      <c r="I83" s="1227"/>
      <c r="J83" s="1227"/>
      <c r="K83" s="1227"/>
      <c r="L83" s="1227"/>
      <c r="M83" s="1227"/>
      <c r="N83" s="1227"/>
      <c r="O83" s="1227"/>
      <c r="P83" s="1227"/>
      <c r="Q83" s="1227"/>
      <c r="R83" s="1227"/>
      <c r="S83" s="1227"/>
      <c r="T83" s="1227"/>
      <c r="U83" s="1227"/>
      <c r="V83" s="1227"/>
      <c r="W83" s="1227"/>
      <c r="X83" s="1227"/>
      <c r="Y83" s="1227"/>
      <c r="Z83" s="1227"/>
      <c r="AA83" s="1227"/>
      <c r="AB83" s="1227"/>
      <c r="AC83" s="1227"/>
      <c r="AD83" s="1227"/>
      <c r="AE83" s="1227"/>
      <c r="AF83" s="1227"/>
      <c r="AG83" s="1227"/>
      <c r="AH83" s="1227"/>
      <c r="AI83" s="1227"/>
      <c r="AJ83" s="1227"/>
      <c r="AK83" s="1227"/>
      <c r="AL83" s="1227"/>
      <c r="AM83" s="1227"/>
      <c r="AN83" s="1227"/>
      <c r="AO83" s="1227"/>
      <c r="AP83" s="1227"/>
      <c r="AQ83" s="1227"/>
      <c r="AR83" s="1227"/>
      <c r="AS83" s="1227"/>
      <c r="AT83" s="1227"/>
      <c r="AU83" s="1227"/>
      <c r="AV83" s="1227"/>
      <c r="AW83" s="1227"/>
      <c r="AX83" s="1227"/>
      <c r="AY83" s="1227"/>
      <c r="AZ83" s="1227"/>
      <c r="BA83" s="1227"/>
      <c r="BB83" s="1227"/>
      <c r="BC83" s="1227"/>
      <c r="BD83" s="1227"/>
      <c r="BE83" s="1227"/>
      <c r="BF83" s="1227"/>
      <c r="BG83" s="1227"/>
      <c r="BH83" s="1227"/>
      <c r="BI83" s="1227"/>
      <c r="BJ83" s="1227"/>
      <c r="BK83" s="1227"/>
      <c r="BL83" s="1227"/>
      <c r="BM83" s="1227"/>
      <c r="BN83" s="1227"/>
      <c r="BO83" s="1227"/>
      <c r="BP83" s="1227"/>
      <c r="BQ83" s="1227"/>
      <c r="BR83" s="1227"/>
      <c r="BS83" s="1227"/>
      <c r="BT83" s="1227"/>
      <c r="BU83" s="1227"/>
      <c r="BV83" s="1227"/>
      <c r="BW83" s="1227"/>
      <c r="BX83" s="1227"/>
      <c r="BY83" s="1227"/>
      <c r="BZ83" s="1227"/>
      <c r="CA83" s="1227"/>
      <c r="CB83" s="1227"/>
      <c r="CC83" s="1227"/>
      <c r="CD83" s="1227"/>
      <c r="CE83" s="1227"/>
      <c r="CF83" s="1227"/>
      <c r="CG83" s="1227"/>
      <c r="CH83" s="1227"/>
      <c r="CI83" s="1227"/>
      <c r="CJ83" s="1227"/>
      <c r="CK83" s="1227"/>
      <c r="CL83" s="1227"/>
      <c r="CM83" s="1227"/>
      <c r="CN83" s="1227"/>
      <c r="CO83" s="1227"/>
      <c r="CP83" s="1227"/>
      <c r="CQ83" s="1227"/>
      <c r="CR83" s="1227"/>
      <c r="CS83" s="1227"/>
      <c r="CT83" s="1227"/>
      <c r="CU83" s="1227"/>
      <c r="CV83" s="1227"/>
      <c r="CW83" s="1227"/>
      <c r="CX83" s="1227"/>
      <c r="CY83" s="1227"/>
      <c r="CZ83" s="1227"/>
      <c r="DA83" s="1227"/>
      <c r="DB83" s="1227"/>
      <c r="DC83" s="1227"/>
      <c r="DD83" s="1228"/>
    </row>
    <row r="84" spans="2:109" x14ac:dyDescent="0.15">
      <c r="DD84" s="1218"/>
      <c r="DE84" s="1218"/>
    </row>
    <row r="85" spans="2:109" x14ac:dyDescent="0.15">
      <c r="DD85" s="1218"/>
      <c r="DE85" s="1218"/>
    </row>
  </sheetData>
  <sheetProtection algorithmName="SHA-512" hashValue="aTvKixT5MWPATZFuKdqmzMY7Sh5ij5HiFRENiWDQGAxyxka782D4cS3/1R7/OHuP9aRIfelmfUu4bmuExDZi2Q==" saltValue="2pjBRLiusVeyRdK+/9i2f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68A36F-5A61-43FB-951D-3ABFE12B8B36}">
  <sheetPr>
    <pageSetUpPr fitToPage="1"/>
  </sheetPr>
  <dimension ref="A1:DR125"/>
  <sheetViews>
    <sheetView showGridLines="0" topLeftCell="A97" zoomScaleNormal="100" zoomScaleSheetLayoutView="70" workbookViewId="0">
      <selection activeCell="AN48" sqref="AN48"/>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510</v>
      </c>
    </row>
  </sheetData>
  <sheetProtection algorithmName="SHA-512" hashValue="HGLfzeLDkwfo2PFmeL5/Gtdv8UrRd5w7AKuBA6uLoDROd8EFjwTUeC8ukJx1eXdAyY5JL8FrXKdsj/qKy/NUhw==" saltValue="8VA0LXs7OeI46x/ENiR3C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18EE55-4AAF-4F67-A431-D1C0319DA368}">
  <sheetPr>
    <pageSetUpPr fitToPage="1"/>
  </sheetPr>
  <dimension ref="A1:DR125"/>
  <sheetViews>
    <sheetView showGridLines="0" topLeftCell="AG1" zoomScaleNormal="100" zoomScaleSheetLayoutView="55" workbookViewId="0">
      <selection activeCell="AN48" sqref="AN48"/>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510</v>
      </c>
    </row>
  </sheetData>
  <sheetProtection algorithmName="SHA-512" hashValue="Z3pMtOkcc/JubB2qQhTojh10+rNT3vmHYeNdtlpGcanHK8MNq9uJ/gqlvq8CweOxpowGfJEsYmONIAhJSw+GEw==" saltValue="t2TgaUfTyIvLIas7M/1NM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560</v>
      </c>
      <c r="G2" s="151"/>
      <c r="H2" s="152"/>
    </row>
    <row r="3" spans="1:8" x14ac:dyDescent="0.15">
      <c r="A3" s="148" t="s">
        <v>553</v>
      </c>
      <c r="B3" s="153"/>
      <c r="C3" s="154"/>
      <c r="D3" s="155">
        <v>83408</v>
      </c>
      <c r="E3" s="156"/>
      <c r="F3" s="157">
        <v>73475</v>
      </c>
      <c r="G3" s="158"/>
      <c r="H3" s="159"/>
    </row>
    <row r="4" spans="1:8" x14ac:dyDescent="0.15">
      <c r="A4" s="160"/>
      <c r="B4" s="161"/>
      <c r="C4" s="162"/>
      <c r="D4" s="163">
        <v>41626</v>
      </c>
      <c r="E4" s="164"/>
      <c r="F4" s="165">
        <v>43072</v>
      </c>
      <c r="G4" s="166"/>
      <c r="H4" s="167"/>
    </row>
    <row r="5" spans="1:8" x14ac:dyDescent="0.15">
      <c r="A5" s="148" t="s">
        <v>555</v>
      </c>
      <c r="B5" s="153"/>
      <c r="C5" s="154"/>
      <c r="D5" s="155">
        <v>109076</v>
      </c>
      <c r="E5" s="156"/>
      <c r="F5" s="157">
        <v>87464</v>
      </c>
      <c r="G5" s="158"/>
      <c r="H5" s="159"/>
    </row>
    <row r="6" spans="1:8" x14ac:dyDescent="0.15">
      <c r="A6" s="160"/>
      <c r="B6" s="161"/>
      <c r="C6" s="162"/>
      <c r="D6" s="163">
        <v>29470</v>
      </c>
      <c r="E6" s="164"/>
      <c r="F6" s="165">
        <v>47479</v>
      </c>
      <c r="G6" s="166"/>
      <c r="H6" s="167"/>
    </row>
    <row r="7" spans="1:8" x14ac:dyDescent="0.15">
      <c r="A7" s="148" t="s">
        <v>556</v>
      </c>
      <c r="B7" s="153"/>
      <c r="C7" s="154"/>
      <c r="D7" s="155">
        <v>118275</v>
      </c>
      <c r="E7" s="156"/>
      <c r="F7" s="157">
        <v>96248</v>
      </c>
      <c r="G7" s="158"/>
      <c r="H7" s="159"/>
    </row>
    <row r="8" spans="1:8" x14ac:dyDescent="0.15">
      <c r="A8" s="160"/>
      <c r="B8" s="161"/>
      <c r="C8" s="162"/>
      <c r="D8" s="163">
        <v>21753</v>
      </c>
      <c r="E8" s="164"/>
      <c r="F8" s="165">
        <v>55768</v>
      </c>
      <c r="G8" s="166"/>
      <c r="H8" s="167"/>
    </row>
    <row r="9" spans="1:8" x14ac:dyDescent="0.15">
      <c r="A9" s="148" t="s">
        <v>557</v>
      </c>
      <c r="B9" s="153"/>
      <c r="C9" s="154"/>
      <c r="D9" s="155">
        <v>74094</v>
      </c>
      <c r="E9" s="156"/>
      <c r="F9" s="157">
        <v>76413</v>
      </c>
      <c r="G9" s="158"/>
      <c r="H9" s="159"/>
    </row>
    <row r="10" spans="1:8" x14ac:dyDescent="0.15">
      <c r="A10" s="160"/>
      <c r="B10" s="161"/>
      <c r="C10" s="162"/>
      <c r="D10" s="163">
        <v>27368</v>
      </c>
      <c r="E10" s="164"/>
      <c r="F10" s="165">
        <v>39658</v>
      </c>
      <c r="G10" s="166"/>
      <c r="H10" s="167"/>
    </row>
    <row r="11" spans="1:8" x14ac:dyDescent="0.15">
      <c r="A11" s="148" t="s">
        <v>558</v>
      </c>
      <c r="B11" s="153"/>
      <c r="C11" s="154"/>
      <c r="D11" s="155">
        <v>137484</v>
      </c>
      <c r="E11" s="156"/>
      <c r="F11" s="157">
        <v>66481</v>
      </c>
      <c r="G11" s="158"/>
      <c r="H11" s="159"/>
    </row>
    <row r="12" spans="1:8" x14ac:dyDescent="0.15">
      <c r="A12" s="160"/>
      <c r="B12" s="161"/>
      <c r="C12" s="168"/>
      <c r="D12" s="163">
        <v>59555</v>
      </c>
      <c r="E12" s="164"/>
      <c r="F12" s="165">
        <v>36120</v>
      </c>
      <c r="G12" s="166"/>
      <c r="H12" s="167"/>
    </row>
    <row r="13" spans="1:8" x14ac:dyDescent="0.15">
      <c r="A13" s="148"/>
      <c r="B13" s="153"/>
      <c r="C13" s="169"/>
      <c r="D13" s="170">
        <v>104467</v>
      </c>
      <c r="E13" s="171"/>
      <c r="F13" s="172">
        <v>80016</v>
      </c>
      <c r="G13" s="173"/>
      <c r="H13" s="159"/>
    </row>
    <row r="14" spans="1:8" x14ac:dyDescent="0.15">
      <c r="A14" s="160"/>
      <c r="B14" s="161"/>
      <c r="C14" s="162"/>
      <c r="D14" s="163">
        <v>35954</v>
      </c>
      <c r="E14" s="164"/>
      <c r="F14" s="165">
        <v>44419</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4.83</v>
      </c>
      <c r="C19" s="174">
        <f>ROUND(VALUE(SUBSTITUTE(実質収支比率等に係る経年分析!G$48,"▲","-")),2)</f>
        <v>5.7</v>
      </c>
      <c r="D19" s="174">
        <f>ROUND(VALUE(SUBSTITUTE(実質収支比率等に係る経年分析!H$48,"▲","-")),2)</f>
        <v>8.83</v>
      </c>
      <c r="E19" s="174">
        <f>ROUND(VALUE(SUBSTITUTE(実質収支比率等に係る経年分析!I$48,"▲","-")),2)</f>
        <v>16.48</v>
      </c>
      <c r="F19" s="174">
        <f>ROUND(VALUE(SUBSTITUTE(実質収支比率等に係る経年分析!J$48,"▲","-")),2)</f>
        <v>12.13</v>
      </c>
    </row>
    <row r="20" spans="1:11" x14ac:dyDescent="0.15">
      <c r="A20" s="174" t="s">
        <v>57</v>
      </c>
      <c r="B20" s="174">
        <f>ROUND(VALUE(SUBSTITUTE(実質収支比率等に係る経年分析!F$47,"▲","-")),2)</f>
        <v>23.63</v>
      </c>
      <c r="C20" s="174">
        <f>ROUND(VALUE(SUBSTITUTE(実質収支比率等に係る経年分析!G$47,"▲","-")),2)</f>
        <v>23.48</v>
      </c>
      <c r="D20" s="174">
        <f>ROUND(VALUE(SUBSTITUTE(実質収支比率等に係る経年分析!H$47,"▲","-")),2)</f>
        <v>21.08</v>
      </c>
      <c r="E20" s="174">
        <f>ROUND(VALUE(SUBSTITUTE(実質収支比率等に係る経年分析!I$47,"▲","-")),2)</f>
        <v>20.09</v>
      </c>
      <c r="F20" s="174">
        <f>ROUND(VALUE(SUBSTITUTE(実質収支比率等に係る経年分析!J$47,"▲","-")),2)</f>
        <v>22.26</v>
      </c>
    </row>
    <row r="21" spans="1:11" x14ac:dyDescent="0.15">
      <c r="A21" s="174" t="s">
        <v>58</v>
      </c>
      <c r="B21" s="174">
        <f>IF(ISNUMBER(VALUE(SUBSTITUTE(実質収支比率等に係る経年分析!F$49,"▲","-"))),ROUND(VALUE(SUBSTITUTE(実質収支比率等に係る経年分析!F$49,"▲","-")),2),NA())</f>
        <v>-0.44</v>
      </c>
      <c r="C21" s="174">
        <f>IF(ISNUMBER(VALUE(SUBSTITUTE(実質収支比率等に係る経年分析!G$49,"▲","-"))),ROUND(VALUE(SUBSTITUTE(実質収支比率等に係る経年分析!G$49,"▲","-")),2),NA())</f>
        <v>0.85</v>
      </c>
      <c r="D21" s="174">
        <f>IF(ISNUMBER(VALUE(SUBSTITUTE(実質収支比率等に係る経年分析!H$49,"▲","-"))),ROUND(VALUE(SUBSTITUTE(実質収支比率等に係る経年分析!H$49,"▲","-")),2),NA())</f>
        <v>1.56</v>
      </c>
      <c r="E21" s="174">
        <f>IF(ISNUMBER(VALUE(SUBSTITUTE(実質収支比率等に係る経年分析!I$49,"▲","-"))),ROUND(VALUE(SUBSTITUTE(実質収支比率等に係る経年分析!I$49,"▲","-")),2),NA())</f>
        <v>8.08</v>
      </c>
      <c r="F21" s="174">
        <f>IF(ISNUMBER(VALUE(SUBSTITUTE(実質収支比率等に係る経年分析!J$49,"▲","-"))),ROUND(VALUE(SUBSTITUTE(実質収支比率等に係る経年分析!J$49,"▲","-")),2),NA())</f>
        <v>-3.28</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農業集落排水事業特別会計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奨学資金貸付事業特別会計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町有温泉事業特別会計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後期高齢者医療事業特別会計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0.03</v>
      </c>
    </row>
    <row r="33" spans="1:16" x14ac:dyDescent="0.15">
      <c r="A33" s="175" t="str">
        <f>IF(連結実質赤字比率に係る赤字・黒字の構成分析!C$37="",NA(),連結実質赤字比率に係る赤字・黒字の構成分析!C$37)</f>
        <v>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4.16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4.1100000000000003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3.75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3.76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4.47</v>
      </c>
    </row>
    <row r="34" spans="1:16" x14ac:dyDescent="0.15">
      <c r="A34" s="175" t="str">
        <f>IF(連結実質赤字比率に係る赤字・黒字の構成分析!C$36="",NA(),連結実質赤字比率に係る赤字・黒字の構成分析!C$36)</f>
        <v>国民健康保険事業特別会計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5.92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5.38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3.43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3.65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4.55</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5.18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4.8499999999999996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5.19</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4.82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5.69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8.82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16.48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12.12</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965</v>
      </c>
      <c r="E42" s="176"/>
      <c r="F42" s="176"/>
      <c r="G42" s="176">
        <f>'実質公債費比率（分子）の構造'!L$52</f>
        <v>937</v>
      </c>
      <c r="H42" s="176"/>
      <c r="I42" s="176"/>
      <c r="J42" s="176">
        <f>'実質公債費比率（分子）の構造'!M$52</f>
        <v>929</v>
      </c>
      <c r="K42" s="176"/>
      <c r="L42" s="176"/>
      <c r="M42" s="176">
        <f>'実質公債費比率（分子）の構造'!N$52</f>
        <v>902</v>
      </c>
      <c r="N42" s="176"/>
      <c r="O42" s="176"/>
      <c r="P42" s="176">
        <f>'実質公債費比率（分子）の構造'!O$52</f>
        <v>921</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68</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f>'実質公債費比率（分子）の構造'!O$49</f>
        <v>2</v>
      </c>
      <c r="O45" s="176"/>
      <c r="P45" s="176"/>
    </row>
    <row r="46" spans="1:16" x14ac:dyDescent="0.15">
      <c r="A46" s="176" t="s">
        <v>69</v>
      </c>
      <c r="B46" s="176">
        <f>'実質公債費比率（分子）の構造'!K$48</f>
        <v>142</v>
      </c>
      <c r="C46" s="176"/>
      <c r="D46" s="176"/>
      <c r="E46" s="176">
        <f>'実質公債費比率（分子）の構造'!L$48</f>
        <v>141</v>
      </c>
      <c r="F46" s="176"/>
      <c r="G46" s="176"/>
      <c r="H46" s="176">
        <f>'実質公債費比率（分子）の構造'!M$48</f>
        <v>140</v>
      </c>
      <c r="I46" s="176"/>
      <c r="J46" s="176"/>
      <c r="K46" s="176">
        <f>'実質公債費比率（分子）の構造'!N$48</f>
        <v>131</v>
      </c>
      <c r="L46" s="176"/>
      <c r="M46" s="176"/>
      <c r="N46" s="176">
        <f>'実質公債費比率（分子）の構造'!O$48</f>
        <v>103</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1015</v>
      </c>
      <c r="C49" s="176"/>
      <c r="D49" s="176"/>
      <c r="E49" s="176">
        <f>'実質公債費比率（分子）の構造'!L$45</f>
        <v>1010</v>
      </c>
      <c r="F49" s="176"/>
      <c r="G49" s="176"/>
      <c r="H49" s="176">
        <f>'実質公債費比率（分子）の構造'!M$45</f>
        <v>1024</v>
      </c>
      <c r="I49" s="176"/>
      <c r="J49" s="176"/>
      <c r="K49" s="176">
        <f>'実質公債費比率（分子）の構造'!N$45</f>
        <v>1039</v>
      </c>
      <c r="L49" s="176"/>
      <c r="M49" s="176"/>
      <c r="N49" s="176">
        <f>'実質公債費比率（分子）の構造'!O$45</f>
        <v>1092</v>
      </c>
      <c r="O49" s="176"/>
      <c r="P49" s="176"/>
    </row>
    <row r="50" spans="1:16" x14ac:dyDescent="0.15">
      <c r="A50" s="176" t="s">
        <v>73</v>
      </c>
      <c r="B50" s="176" t="e">
        <f>NA()</f>
        <v>#N/A</v>
      </c>
      <c r="C50" s="176">
        <f>IF(ISNUMBER('実質公債費比率（分子）の構造'!K$53),'実質公債費比率（分子）の構造'!K$53,NA())</f>
        <v>192</v>
      </c>
      <c r="D50" s="176" t="e">
        <f>NA()</f>
        <v>#N/A</v>
      </c>
      <c r="E50" s="176" t="e">
        <f>NA()</f>
        <v>#N/A</v>
      </c>
      <c r="F50" s="176">
        <f>IF(ISNUMBER('実質公債費比率（分子）の構造'!L$53),'実質公債費比率（分子）の構造'!L$53,NA())</f>
        <v>214</v>
      </c>
      <c r="G50" s="176" t="e">
        <f>NA()</f>
        <v>#N/A</v>
      </c>
      <c r="H50" s="176" t="e">
        <f>NA()</f>
        <v>#N/A</v>
      </c>
      <c r="I50" s="176">
        <f>IF(ISNUMBER('実質公債費比率（分子）の構造'!M$53),'実質公債費比率（分子）の構造'!M$53,NA())</f>
        <v>235</v>
      </c>
      <c r="J50" s="176" t="e">
        <f>NA()</f>
        <v>#N/A</v>
      </c>
      <c r="K50" s="176" t="e">
        <f>NA()</f>
        <v>#N/A</v>
      </c>
      <c r="L50" s="176">
        <f>IF(ISNUMBER('実質公債費比率（分子）の構造'!N$53),'実質公債費比率（分子）の構造'!N$53,NA())</f>
        <v>268</v>
      </c>
      <c r="M50" s="176" t="e">
        <f>NA()</f>
        <v>#N/A</v>
      </c>
      <c r="N50" s="176" t="e">
        <f>NA()</f>
        <v>#N/A</v>
      </c>
      <c r="O50" s="176">
        <f>IF(ISNUMBER('実質公債費比率（分子）の構造'!O$53),'実質公債費比率（分子）の構造'!O$53,NA())</f>
        <v>276</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8507</v>
      </c>
      <c r="E56" s="175"/>
      <c r="F56" s="175"/>
      <c r="G56" s="175">
        <f>'将来負担比率（分子）の構造'!J$52</f>
        <v>8828</v>
      </c>
      <c r="H56" s="175"/>
      <c r="I56" s="175"/>
      <c r="J56" s="175">
        <f>'将来負担比率（分子）の構造'!K$52</f>
        <v>9239</v>
      </c>
      <c r="K56" s="175"/>
      <c r="L56" s="175"/>
      <c r="M56" s="175">
        <f>'将来負担比率（分子）の構造'!L$52</f>
        <v>10463</v>
      </c>
      <c r="N56" s="175"/>
      <c r="O56" s="175"/>
      <c r="P56" s="175">
        <f>'将来負担比率（分子）の構造'!M$52</f>
        <v>10438</v>
      </c>
    </row>
    <row r="57" spans="1:16" x14ac:dyDescent="0.15">
      <c r="A57" s="175" t="s">
        <v>44</v>
      </c>
      <c r="B57" s="175"/>
      <c r="C57" s="175"/>
      <c r="D57" s="175">
        <f>'将来負担比率（分子）の構造'!I$51</f>
        <v>294</v>
      </c>
      <c r="E57" s="175"/>
      <c r="F57" s="175"/>
      <c r="G57" s="175">
        <f>'将来負担比率（分子）の構造'!J$51</f>
        <v>240</v>
      </c>
      <c r="H57" s="175"/>
      <c r="I57" s="175"/>
      <c r="J57" s="175">
        <f>'将来負担比率（分子）の構造'!K$51</f>
        <v>189</v>
      </c>
      <c r="K57" s="175"/>
      <c r="L57" s="175"/>
      <c r="M57" s="175">
        <f>'将来負担比率（分子）の構造'!L$51</f>
        <v>180</v>
      </c>
      <c r="N57" s="175"/>
      <c r="O57" s="175"/>
      <c r="P57" s="175">
        <f>'将来負担比率（分子）の構造'!M$51</f>
        <v>558</v>
      </c>
    </row>
    <row r="58" spans="1:16" x14ac:dyDescent="0.15">
      <c r="A58" s="175" t="s">
        <v>43</v>
      </c>
      <c r="B58" s="175"/>
      <c r="C58" s="175"/>
      <c r="D58" s="175">
        <f>'将来負担比率（分子）の構造'!I$50</f>
        <v>4806</v>
      </c>
      <c r="E58" s="175"/>
      <c r="F58" s="175"/>
      <c r="G58" s="175">
        <f>'将来負担比率（分子）の構造'!J$50</f>
        <v>4427</v>
      </c>
      <c r="H58" s="175"/>
      <c r="I58" s="175"/>
      <c r="J58" s="175">
        <f>'将来負担比率（分子）の構造'!K$50</f>
        <v>5185</v>
      </c>
      <c r="K58" s="175"/>
      <c r="L58" s="175"/>
      <c r="M58" s="175">
        <f>'将来負担比率（分子）の構造'!L$50</f>
        <v>4812</v>
      </c>
      <c r="N58" s="175"/>
      <c r="O58" s="175"/>
      <c r="P58" s="175">
        <f>'将来負担比率（分子）の構造'!M$50</f>
        <v>5444</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f>'将来負担比率（分子）の構造'!I$46</f>
        <v>1</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1909</v>
      </c>
      <c r="C62" s="175"/>
      <c r="D62" s="175"/>
      <c r="E62" s="175">
        <f>'将来負担比率（分子）の構造'!J$45</f>
        <v>1787</v>
      </c>
      <c r="F62" s="175"/>
      <c r="G62" s="175"/>
      <c r="H62" s="175">
        <f>'将来負担比率（分子）の構造'!K$45</f>
        <v>1846</v>
      </c>
      <c r="I62" s="175"/>
      <c r="J62" s="175"/>
      <c r="K62" s="175">
        <f>'将来負担比率（分子）の構造'!L$45</f>
        <v>1709</v>
      </c>
      <c r="L62" s="175"/>
      <c r="M62" s="175"/>
      <c r="N62" s="175">
        <f>'将来負担比率（分子）の構造'!M$45</f>
        <v>1601</v>
      </c>
      <c r="O62" s="175"/>
      <c r="P62" s="175"/>
    </row>
    <row r="63" spans="1:16" x14ac:dyDescent="0.15">
      <c r="A63" s="175" t="s">
        <v>36</v>
      </c>
      <c r="B63" s="175" t="str">
        <f>'将来負担比率（分子）の構造'!I$44</f>
        <v>-</v>
      </c>
      <c r="C63" s="175"/>
      <c r="D63" s="175"/>
      <c r="E63" s="175" t="str">
        <f>'将来負担比率（分子）の構造'!J$44</f>
        <v>-</v>
      </c>
      <c r="F63" s="175"/>
      <c r="G63" s="175"/>
      <c r="H63" s="175">
        <f>'将来負担比率（分子）の構造'!K$44</f>
        <v>8</v>
      </c>
      <c r="I63" s="175"/>
      <c r="J63" s="175"/>
      <c r="K63" s="175">
        <f>'将来負担比率（分子）の構造'!L$44</f>
        <v>9</v>
      </c>
      <c r="L63" s="175"/>
      <c r="M63" s="175"/>
      <c r="N63" s="175">
        <f>'将来負担比率（分子）の構造'!M$44</f>
        <v>7</v>
      </c>
      <c r="O63" s="175"/>
      <c r="P63" s="175"/>
    </row>
    <row r="64" spans="1:16" x14ac:dyDescent="0.15">
      <c r="A64" s="175" t="s">
        <v>35</v>
      </c>
      <c r="B64" s="175">
        <f>'将来負担比率（分子）の構造'!I$43</f>
        <v>826</v>
      </c>
      <c r="C64" s="175"/>
      <c r="D64" s="175"/>
      <c r="E64" s="175">
        <f>'将来負担比率（分子）の構造'!J$43</f>
        <v>713</v>
      </c>
      <c r="F64" s="175"/>
      <c r="G64" s="175"/>
      <c r="H64" s="175">
        <f>'将来負担比率（分子）の構造'!K$43</f>
        <v>614</v>
      </c>
      <c r="I64" s="175"/>
      <c r="J64" s="175"/>
      <c r="K64" s="175">
        <f>'将来負担比率（分子）の構造'!L$43</f>
        <v>554</v>
      </c>
      <c r="L64" s="175"/>
      <c r="M64" s="175"/>
      <c r="N64" s="175">
        <f>'将来負担比率（分子）の構造'!M$43</f>
        <v>540</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9773</v>
      </c>
      <c r="C66" s="175"/>
      <c r="D66" s="175"/>
      <c r="E66" s="175">
        <f>'将来負担比率（分子）の構造'!J$41</f>
        <v>10009</v>
      </c>
      <c r="F66" s="175"/>
      <c r="G66" s="175"/>
      <c r="H66" s="175">
        <f>'将来負担比率（分子）の構造'!K$41</f>
        <v>11424</v>
      </c>
      <c r="I66" s="175"/>
      <c r="J66" s="175"/>
      <c r="K66" s="175">
        <f>'将来負担比率（分子）の構造'!L$41</f>
        <v>12708</v>
      </c>
      <c r="L66" s="175"/>
      <c r="M66" s="175"/>
      <c r="N66" s="175">
        <f>'将来負担比率（分子）の構造'!M$41</f>
        <v>13281</v>
      </c>
      <c r="O66" s="175"/>
      <c r="P66" s="175"/>
    </row>
    <row r="67" spans="1:16" x14ac:dyDescent="0.15">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1319</v>
      </c>
      <c r="C72" s="179">
        <f>基金残高に係る経年分析!G55</f>
        <v>1320</v>
      </c>
      <c r="D72" s="179">
        <f>基金残高に係る経年分析!H55</f>
        <v>1420</v>
      </c>
    </row>
    <row r="73" spans="1:16" x14ac:dyDescent="0.15">
      <c r="A73" s="178" t="s">
        <v>80</v>
      </c>
      <c r="B73" s="179">
        <f>基金残高に係る経年分析!F56</f>
        <v>263</v>
      </c>
      <c r="C73" s="179">
        <f>基金残高に係る経年分析!G56</f>
        <v>537</v>
      </c>
      <c r="D73" s="179">
        <f>基金残高に係る経年分析!H56</f>
        <v>992</v>
      </c>
    </row>
    <row r="74" spans="1:16" x14ac:dyDescent="0.15">
      <c r="A74" s="178" t="s">
        <v>81</v>
      </c>
      <c r="B74" s="179">
        <f>基金残高に係る経年分析!F57</f>
        <v>2680</v>
      </c>
      <c r="C74" s="179">
        <f>基金残高に係る経年分析!G57</f>
        <v>2793</v>
      </c>
      <c r="D74" s="179">
        <f>基金残高に係る経年分析!H57</f>
        <v>2866</v>
      </c>
    </row>
  </sheetData>
  <sheetProtection algorithmName="SHA-512" hashValue="Ls+gp8ZN22oOReR4b5Km1kpRh0xQ52XCtpybi2ELTX5EOnKraa+6L7Qa3xO234EDCWAJy7gQXZL+HXwkQNje/w==" saltValue="A9TO+dv4+3IJ99tGOq5rp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221</v>
      </c>
      <c r="DI1" s="718"/>
      <c r="DJ1" s="718"/>
      <c r="DK1" s="718"/>
      <c r="DL1" s="718"/>
      <c r="DM1" s="718"/>
      <c r="DN1" s="719"/>
      <c r="DO1" s="214"/>
      <c r="DP1" s="717" t="s">
        <v>222</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223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224</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225</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226</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227</v>
      </c>
      <c r="S4" s="674"/>
      <c r="T4" s="674"/>
      <c r="U4" s="674"/>
      <c r="V4" s="674"/>
      <c r="W4" s="674"/>
      <c r="X4" s="674"/>
      <c r="Y4" s="675"/>
      <c r="Z4" s="673" t="s">
        <v>228</v>
      </c>
      <c r="AA4" s="674"/>
      <c r="AB4" s="674"/>
      <c r="AC4" s="675"/>
      <c r="AD4" s="673" t="s">
        <v>229</v>
      </c>
      <c r="AE4" s="674"/>
      <c r="AF4" s="674"/>
      <c r="AG4" s="674"/>
      <c r="AH4" s="674"/>
      <c r="AI4" s="674"/>
      <c r="AJ4" s="674"/>
      <c r="AK4" s="675"/>
      <c r="AL4" s="673" t="s">
        <v>228</v>
      </c>
      <c r="AM4" s="674"/>
      <c r="AN4" s="674"/>
      <c r="AO4" s="675"/>
      <c r="AP4" s="720" t="s">
        <v>230</v>
      </c>
      <c r="AQ4" s="720"/>
      <c r="AR4" s="720"/>
      <c r="AS4" s="720"/>
      <c r="AT4" s="720"/>
      <c r="AU4" s="720"/>
      <c r="AV4" s="720"/>
      <c r="AW4" s="720"/>
      <c r="AX4" s="720"/>
      <c r="AY4" s="720"/>
      <c r="AZ4" s="720"/>
      <c r="BA4" s="720"/>
      <c r="BB4" s="720"/>
      <c r="BC4" s="720"/>
      <c r="BD4" s="720"/>
      <c r="BE4" s="720"/>
      <c r="BF4" s="720"/>
      <c r="BG4" s="720" t="s">
        <v>231</v>
      </c>
      <c r="BH4" s="720"/>
      <c r="BI4" s="720"/>
      <c r="BJ4" s="720"/>
      <c r="BK4" s="720"/>
      <c r="BL4" s="720"/>
      <c r="BM4" s="720"/>
      <c r="BN4" s="720"/>
      <c r="BO4" s="720" t="s">
        <v>228</v>
      </c>
      <c r="BP4" s="720"/>
      <c r="BQ4" s="720"/>
      <c r="BR4" s="720"/>
      <c r="BS4" s="720" t="s">
        <v>232</v>
      </c>
      <c r="BT4" s="720"/>
      <c r="BU4" s="720"/>
      <c r="BV4" s="720"/>
      <c r="BW4" s="720"/>
      <c r="BX4" s="720"/>
      <c r="BY4" s="720"/>
      <c r="BZ4" s="720"/>
      <c r="CA4" s="720"/>
      <c r="CB4" s="720"/>
      <c r="CD4" s="673" t="s">
        <v>233</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234</v>
      </c>
      <c r="C5" s="680"/>
      <c r="D5" s="680"/>
      <c r="E5" s="680"/>
      <c r="F5" s="680"/>
      <c r="G5" s="680"/>
      <c r="H5" s="680"/>
      <c r="I5" s="680"/>
      <c r="J5" s="680"/>
      <c r="K5" s="680"/>
      <c r="L5" s="680"/>
      <c r="M5" s="680"/>
      <c r="N5" s="680"/>
      <c r="O5" s="680"/>
      <c r="P5" s="680"/>
      <c r="Q5" s="681"/>
      <c r="R5" s="676">
        <v>2094664</v>
      </c>
      <c r="S5" s="677"/>
      <c r="T5" s="677"/>
      <c r="U5" s="677"/>
      <c r="V5" s="677"/>
      <c r="W5" s="677"/>
      <c r="X5" s="677"/>
      <c r="Y5" s="702"/>
      <c r="Z5" s="715">
        <v>14</v>
      </c>
      <c r="AA5" s="715"/>
      <c r="AB5" s="715"/>
      <c r="AC5" s="715"/>
      <c r="AD5" s="716">
        <v>2094664</v>
      </c>
      <c r="AE5" s="716"/>
      <c r="AF5" s="716"/>
      <c r="AG5" s="716"/>
      <c r="AH5" s="716"/>
      <c r="AI5" s="716"/>
      <c r="AJ5" s="716"/>
      <c r="AK5" s="716"/>
      <c r="AL5" s="703">
        <v>32.4</v>
      </c>
      <c r="AM5" s="685"/>
      <c r="AN5" s="685"/>
      <c r="AO5" s="704"/>
      <c r="AP5" s="679" t="s">
        <v>235</v>
      </c>
      <c r="AQ5" s="680"/>
      <c r="AR5" s="680"/>
      <c r="AS5" s="680"/>
      <c r="AT5" s="680"/>
      <c r="AU5" s="680"/>
      <c r="AV5" s="680"/>
      <c r="AW5" s="680"/>
      <c r="AX5" s="680"/>
      <c r="AY5" s="680"/>
      <c r="AZ5" s="680"/>
      <c r="BA5" s="680"/>
      <c r="BB5" s="680"/>
      <c r="BC5" s="680"/>
      <c r="BD5" s="680"/>
      <c r="BE5" s="680"/>
      <c r="BF5" s="681"/>
      <c r="BG5" s="621">
        <v>2094206</v>
      </c>
      <c r="BH5" s="622"/>
      <c r="BI5" s="622"/>
      <c r="BJ5" s="622"/>
      <c r="BK5" s="622"/>
      <c r="BL5" s="622"/>
      <c r="BM5" s="622"/>
      <c r="BN5" s="623"/>
      <c r="BO5" s="659">
        <v>100</v>
      </c>
      <c r="BP5" s="659"/>
      <c r="BQ5" s="659"/>
      <c r="BR5" s="659"/>
      <c r="BS5" s="660" t="s">
        <v>142</v>
      </c>
      <c r="BT5" s="660"/>
      <c r="BU5" s="660"/>
      <c r="BV5" s="660"/>
      <c r="BW5" s="660"/>
      <c r="BX5" s="660"/>
      <c r="BY5" s="660"/>
      <c r="BZ5" s="660"/>
      <c r="CA5" s="660"/>
      <c r="CB5" s="700"/>
      <c r="CD5" s="673" t="s">
        <v>230</v>
      </c>
      <c r="CE5" s="674"/>
      <c r="CF5" s="674"/>
      <c r="CG5" s="674"/>
      <c r="CH5" s="674"/>
      <c r="CI5" s="674"/>
      <c r="CJ5" s="674"/>
      <c r="CK5" s="674"/>
      <c r="CL5" s="674"/>
      <c r="CM5" s="674"/>
      <c r="CN5" s="674"/>
      <c r="CO5" s="674"/>
      <c r="CP5" s="674"/>
      <c r="CQ5" s="675"/>
      <c r="CR5" s="673" t="s">
        <v>236</v>
      </c>
      <c r="CS5" s="674"/>
      <c r="CT5" s="674"/>
      <c r="CU5" s="674"/>
      <c r="CV5" s="674"/>
      <c r="CW5" s="674"/>
      <c r="CX5" s="674"/>
      <c r="CY5" s="675"/>
      <c r="CZ5" s="673" t="s">
        <v>228</v>
      </c>
      <c r="DA5" s="674"/>
      <c r="DB5" s="674"/>
      <c r="DC5" s="675"/>
      <c r="DD5" s="673" t="s">
        <v>237</v>
      </c>
      <c r="DE5" s="674"/>
      <c r="DF5" s="674"/>
      <c r="DG5" s="674"/>
      <c r="DH5" s="674"/>
      <c r="DI5" s="674"/>
      <c r="DJ5" s="674"/>
      <c r="DK5" s="674"/>
      <c r="DL5" s="674"/>
      <c r="DM5" s="674"/>
      <c r="DN5" s="674"/>
      <c r="DO5" s="674"/>
      <c r="DP5" s="675"/>
      <c r="DQ5" s="673" t="s">
        <v>238</v>
      </c>
      <c r="DR5" s="674"/>
      <c r="DS5" s="674"/>
      <c r="DT5" s="674"/>
      <c r="DU5" s="674"/>
      <c r="DV5" s="674"/>
      <c r="DW5" s="674"/>
      <c r="DX5" s="674"/>
      <c r="DY5" s="674"/>
      <c r="DZ5" s="674"/>
      <c r="EA5" s="674"/>
      <c r="EB5" s="674"/>
      <c r="EC5" s="675"/>
    </row>
    <row r="6" spans="2:143" ht="11.25" customHeight="1" x14ac:dyDescent="0.15">
      <c r="B6" s="618" t="s">
        <v>239</v>
      </c>
      <c r="C6" s="619"/>
      <c r="D6" s="619"/>
      <c r="E6" s="619"/>
      <c r="F6" s="619"/>
      <c r="G6" s="619"/>
      <c r="H6" s="619"/>
      <c r="I6" s="619"/>
      <c r="J6" s="619"/>
      <c r="K6" s="619"/>
      <c r="L6" s="619"/>
      <c r="M6" s="619"/>
      <c r="N6" s="619"/>
      <c r="O6" s="619"/>
      <c r="P6" s="619"/>
      <c r="Q6" s="620"/>
      <c r="R6" s="621">
        <v>146399</v>
      </c>
      <c r="S6" s="622"/>
      <c r="T6" s="622"/>
      <c r="U6" s="622"/>
      <c r="V6" s="622"/>
      <c r="W6" s="622"/>
      <c r="X6" s="622"/>
      <c r="Y6" s="623"/>
      <c r="Z6" s="659">
        <v>1</v>
      </c>
      <c r="AA6" s="659"/>
      <c r="AB6" s="659"/>
      <c r="AC6" s="659"/>
      <c r="AD6" s="660">
        <v>146399</v>
      </c>
      <c r="AE6" s="660"/>
      <c r="AF6" s="660"/>
      <c r="AG6" s="660"/>
      <c r="AH6" s="660"/>
      <c r="AI6" s="660"/>
      <c r="AJ6" s="660"/>
      <c r="AK6" s="660"/>
      <c r="AL6" s="624">
        <v>2.2999999999999998</v>
      </c>
      <c r="AM6" s="625"/>
      <c r="AN6" s="625"/>
      <c r="AO6" s="661"/>
      <c r="AP6" s="618" t="s">
        <v>240</v>
      </c>
      <c r="AQ6" s="619"/>
      <c r="AR6" s="619"/>
      <c r="AS6" s="619"/>
      <c r="AT6" s="619"/>
      <c r="AU6" s="619"/>
      <c r="AV6" s="619"/>
      <c r="AW6" s="619"/>
      <c r="AX6" s="619"/>
      <c r="AY6" s="619"/>
      <c r="AZ6" s="619"/>
      <c r="BA6" s="619"/>
      <c r="BB6" s="619"/>
      <c r="BC6" s="619"/>
      <c r="BD6" s="619"/>
      <c r="BE6" s="619"/>
      <c r="BF6" s="620"/>
      <c r="BG6" s="621">
        <v>2094206</v>
      </c>
      <c r="BH6" s="622"/>
      <c r="BI6" s="622"/>
      <c r="BJ6" s="622"/>
      <c r="BK6" s="622"/>
      <c r="BL6" s="622"/>
      <c r="BM6" s="622"/>
      <c r="BN6" s="623"/>
      <c r="BO6" s="659">
        <v>100</v>
      </c>
      <c r="BP6" s="659"/>
      <c r="BQ6" s="659"/>
      <c r="BR6" s="659"/>
      <c r="BS6" s="660" t="s">
        <v>142</v>
      </c>
      <c r="BT6" s="660"/>
      <c r="BU6" s="660"/>
      <c r="BV6" s="660"/>
      <c r="BW6" s="660"/>
      <c r="BX6" s="660"/>
      <c r="BY6" s="660"/>
      <c r="BZ6" s="660"/>
      <c r="CA6" s="660"/>
      <c r="CB6" s="700"/>
      <c r="CD6" s="679" t="s">
        <v>241</v>
      </c>
      <c r="CE6" s="680"/>
      <c r="CF6" s="680"/>
      <c r="CG6" s="680"/>
      <c r="CH6" s="680"/>
      <c r="CI6" s="680"/>
      <c r="CJ6" s="680"/>
      <c r="CK6" s="680"/>
      <c r="CL6" s="680"/>
      <c r="CM6" s="680"/>
      <c r="CN6" s="680"/>
      <c r="CO6" s="680"/>
      <c r="CP6" s="680"/>
      <c r="CQ6" s="681"/>
      <c r="CR6" s="621">
        <v>102249</v>
      </c>
      <c r="CS6" s="622"/>
      <c r="CT6" s="622"/>
      <c r="CU6" s="622"/>
      <c r="CV6" s="622"/>
      <c r="CW6" s="622"/>
      <c r="CX6" s="622"/>
      <c r="CY6" s="623"/>
      <c r="CZ6" s="703">
        <v>0.7</v>
      </c>
      <c r="DA6" s="685"/>
      <c r="DB6" s="685"/>
      <c r="DC6" s="705"/>
      <c r="DD6" s="627" t="s">
        <v>242</v>
      </c>
      <c r="DE6" s="622"/>
      <c r="DF6" s="622"/>
      <c r="DG6" s="622"/>
      <c r="DH6" s="622"/>
      <c r="DI6" s="622"/>
      <c r="DJ6" s="622"/>
      <c r="DK6" s="622"/>
      <c r="DL6" s="622"/>
      <c r="DM6" s="622"/>
      <c r="DN6" s="622"/>
      <c r="DO6" s="622"/>
      <c r="DP6" s="623"/>
      <c r="DQ6" s="627">
        <v>102249</v>
      </c>
      <c r="DR6" s="622"/>
      <c r="DS6" s="622"/>
      <c r="DT6" s="622"/>
      <c r="DU6" s="622"/>
      <c r="DV6" s="622"/>
      <c r="DW6" s="622"/>
      <c r="DX6" s="622"/>
      <c r="DY6" s="622"/>
      <c r="DZ6" s="622"/>
      <c r="EA6" s="622"/>
      <c r="EB6" s="622"/>
      <c r="EC6" s="658"/>
    </row>
    <row r="7" spans="2:143" ht="11.25" customHeight="1" x14ac:dyDescent="0.15">
      <c r="B7" s="618" t="s">
        <v>243</v>
      </c>
      <c r="C7" s="619"/>
      <c r="D7" s="619"/>
      <c r="E7" s="619"/>
      <c r="F7" s="619"/>
      <c r="G7" s="619"/>
      <c r="H7" s="619"/>
      <c r="I7" s="619"/>
      <c r="J7" s="619"/>
      <c r="K7" s="619"/>
      <c r="L7" s="619"/>
      <c r="M7" s="619"/>
      <c r="N7" s="619"/>
      <c r="O7" s="619"/>
      <c r="P7" s="619"/>
      <c r="Q7" s="620"/>
      <c r="R7" s="621">
        <v>282</v>
      </c>
      <c r="S7" s="622"/>
      <c r="T7" s="622"/>
      <c r="U7" s="622"/>
      <c r="V7" s="622"/>
      <c r="W7" s="622"/>
      <c r="X7" s="622"/>
      <c r="Y7" s="623"/>
      <c r="Z7" s="659">
        <v>0</v>
      </c>
      <c r="AA7" s="659"/>
      <c r="AB7" s="659"/>
      <c r="AC7" s="659"/>
      <c r="AD7" s="660">
        <v>282</v>
      </c>
      <c r="AE7" s="660"/>
      <c r="AF7" s="660"/>
      <c r="AG7" s="660"/>
      <c r="AH7" s="660"/>
      <c r="AI7" s="660"/>
      <c r="AJ7" s="660"/>
      <c r="AK7" s="660"/>
      <c r="AL7" s="624">
        <v>0</v>
      </c>
      <c r="AM7" s="625"/>
      <c r="AN7" s="625"/>
      <c r="AO7" s="661"/>
      <c r="AP7" s="618" t="s">
        <v>244</v>
      </c>
      <c r="AQ7" s="619"/>
      <c r="AR7" s="619"/>
      <c r="AS7" s="619"/>
      <c r="AT7" s="619"/>
      <c r="AU7" s="619"/>
      <c r="AV7" s="619"/>
      <c r="AW7" s="619"/>
      <c r="AX7" s="619"/>
      <c r="AY7" s="619"/>
      <c r="AZ7" s="619"/>
      <c r="BA7" s="619"/>
      <c r="BB7" s="619"/>
      <c r="BC7" s="619"/>
      <c r="BD7" s="619"/>
      <c r="BE7" s="619"/>
      <c r="BF7" s="620"/>
      <c r="BG7" s="621">
        <v>536991</v>
      </c>
      <c r="BH7" s="622"/>
      <c r="BI7" s="622"/>
      <c r="BJ7" s="622"/>
      <c r="BK7" s="622"/>
      <c r="BL7" s="622"/>
      <c r="BM7" s="622"/>
      <c r="BN7" s="623"/>
      <c r="BO7" s="659">
        <v>25.6</v>
      </c>
      <c r="BP7" s="659"/>
      <c r="BQ7" s="659"/>
      <c r="BR7" s="659"/>
      <c r="BS7" s="660" t="s">
        <v>142</v>
      </c>
      <c r="BT7" s="660"/>
      <c r="BU7" s="660"/>
      <c r="BV7" s="660"/>
      <c r="BW7" s="660"/>
      <c r="BX7" s="660"/>
      <c r="BY7" s="660"/>
      <c r="BZ7" s="660"/>
      <c r="CA7" s="660"/>
      <c r="CB7" s="700"/>
      <c r="CD7" s="618" t="s">
        <v>245</v>
      </c>
      <c r="CE7" s="619"/>
      <c r="CF7" s="619"/>
      <c r="CG7" s="619"/>
      <c r="CH7" s="619"/>
      <c r="CI7" s="619"/>
      <c r="CJ7" s="619"/>
      <c r="CK7" s="619"/>
      <c r="CL7" s="619"/>
      <c r="CM7" s="619"/>
      <c r="CN7" s="619"/>
      <c r="CO7" s="619"/>
      <c r="CP7" s="619"/>
      <c r="CQ7" s="620"/>
      <c r="CR7" s="621">
        <v>2088300</v>
      </c>
      <c r="CS7" s="622"/>
      <c r="CT7" s="622"/>
      <c r="CU7" s="622"/>
      <c r="CV7" s="622"/>
      <c r="CW7" s="622"/>
      <c r="CX7" s="622"/>
      <c r="CY7" s="623"/>
      <c r="CZ7" s="659">
        <v>14.8</v>
      </c>
      <c r="DA7" s="659"/>
      <c r="DB7" s="659"/>
      <c r="DC7" s="659"/>
      <c r="DD7" s="627">
        <v>46451</v>
      </c>
      <c r="DE7" s="622"/>
      <c r="DF7" s="622"/>
      <c r="DG7" s="622"/>
      <c r="DH7" s="622"/>
      <c r="DI7" s="622"/>
      <c r="DJ7" s="622"/>
      <c r="DK7" s="622"/>
      <c r="DL7" s="622"/>
      <c r="DM7" s="622"/>
      <c r="DN7" s="622"/>
      <c r="DO7" s="622"/>
      <c r="DP7" s="623"/>
      <c r="DQ7" s="627">
        <v>1651318</v>
      </c>
      <c r="DR7" s="622"/>
      <c r="DS7" s="622"/>
      <c r="DT7" s="622"/>
      <c r="DU7" s="622"/>
      <c r="DV7" s="622"/>
      <c r="DW7" s="622"/>
      <c r="DX7" s="622"/>
      <c r="DY7" s="622"/>
      <c r="DZ7" s="622"/>
      <c r="EA7" s="622"/>
      <c r="EB7" s="622"/>
      <c r="EC7" s="658"/>
    </row>
    <row r="8" spans="2:143" ht="11.25" customHeight="1" x14ac:dyDescent="0.15">
      <c r="B8" s="618" t="s">
        <v>246</v>
      </c>
      <c r="C8" s="619"/>
      <c r="D8" s="619"/>
      <c r="E8" s="619"/>
      <c r="F8" s="619"/>
      <c r="G8" s="619"/>
      <c r="H8" s="619"/>
      <c r="I8" s="619"/>
      <c r="J8" s="619"/>
      <c r="K8" s="619"/>
      <c r="L8" s="619"/>
      <c r="M8" s="619"/>
      <c r="N8" s="619"/>
      <c r="O8" s="619"/>
      <c r="P8" s="619"/>
      <c r="Q8" s="620"/>
      <c r="R8" s="621">
        <v>5437</v>
      </c>
      <c r="S8" s="622"/>
      <c r="T8" s="622"/>
      <c r="U8" s="622"/>
      <c r="V8" s="622"/>
      <c r="W8" s="622"/>
      <c r="X8" s="622"/>
      <c r="Y8" s="623"/>
      <c r="Z8" s="659">
        <v>0</v>
      </c>
      <c r="AA8" s="659"/>
      <c r="AB8" s="659"/>
      <c r="AC8" s="659"/>
      <c r="AD8" s="660">
        <v>5437</v>
      </c>
      <c r="AE8" s="660"/>
      <c r="AF8" s="660"/>
      <c r="AG8" s="660"/>
      <c r="AH8" s="660"/>
      <c r="AI8" s="660"/>
      <c r="AJ8" s="660"/>
      <c r="AK8" s="660"/>
      <c r="AL8" s="624">
        <v>0.1</v>
      </c>
      <c r="AM8" s="625"/>
      <c r="AN8" s="625"/>
      <c r="AO8" s="661"/>
      <c r="AP8" s="618" t="s">
        <v>247</v>
      </c>
      <c r="AQ8" s="619"/>
      <c r="AR8" s="619"/>
      <c r="AS8" s="619"/>
      <c r="AT8" s="619"/>
      <c r="AU8" s="619"/>
      <c r="AV8" s="619"/>
      <c r="AW8" s="619"/>
      <c r="AX8" s="619"/>
      <c r="AY8" s="619"/>
      <c r="AZ8" s="619"/>
      <c r="BA8" s="619"/>
      <c r="BB8" s="619"/>
      <c r="BC8" s="619"/>
      <c r="BD8" s="619"/>
      <c r="BE8" s="619"/>
      <c r="BF8" s="620"/>
      <c r="BG8" s="621">
        <v>24654</v>
      </c>
      <c r="BH8" s="622"/>
      <c r="BI8" s="622"/>
      <c r="BJ8" s="622"/>
      <c r="BK8" s="622"/>
      <c r="BL8" s="622"/>
      <c r="BM8" s="622"/>
      <c r="BN8" s="623"/>
      <c r="BO8" s="659">
        <v>1.2</v>
      </c>
      <c r="BP8" s="659"/>
      <c r="BQ8" s="659"/>
      <c r="BR8" s="659"/>
      <c r="BS8" s="660" t="s">
        <v>142</v>
      </c>
      <c r="BT8" s="660"/>
      <c r="BU8" s="660"/>
      <c r="BV8" s="660"/>
      <c r="BW8" s="660"/>
      <c r="BX8" s="660"/>
      <c r="BY8" s="660"/>
      <c r="BZ8" s="660"/>
      <c r="CA8" s="660"/>
      <c r="CB8" s="700"/>
      <c r="CD8" s="618" t="s">
        <v>248</v>
      </c>
      <c r="CE8" s="619"/>
      <c r="CF8" s="619"/>
      <c r="CG8" s="619"/>
      <c r="CH8" s="619"/>
      <c r="CI8" s="619"/>
      <c r="CJ8" s="619"/>
      <c r="CK8" s="619"/>
      <c r="CL8" s="619"/>
      <c r="CM8" s="619"/>
      <c r="CN8" s="619"/>
      <c r="CO8" s="619"/>
      <c r="CP8" s="619"/>
      <c r="CQ8" s="620"/>
      <c r="CR8" s="621">
        <v>3469079</v>
      </c>
      <c r="CS8" s="622"/>
      <c r="CT8" s="622"/>
      <c r="CU8" s="622"/>
      <c r="CV8" s="622"/>
      <c r="CW8" s="622"/>
      <c r="CX8" s="622"/>
      <c r="CY8" s="623"/>
      <c r="CZ8" s="659">
        <v>24.6</v>
      </c>
      <c r="DA8" s="659"/>
      <c r="DB8" s="659"/>
      <c r="DC8" s="659"/>
      <c r="DD8" s="627">
        <v>224178</v>
      </c>
      <c r="DE8" s="622"/>
      <c r="DF8" s="622"/>
      <c r="DG8" s="622"/>
      <c r="DH8" s="622"/>
      <c r="DI8" s="622"/>
      <c r="DJ8" s="622"/>
      <c r="DK8" s="622"/>
      <c r="DL8" s="622"/>
      <c r="DM8" s="622"/>
      <c r="DN8" s="622"/>
      <c r="DO8" s="622"/>
      <c r="DP8" s="623"/>
      <c r="DQ8" s="627">
        <v>1602243</v>
      </c>
      <c r="DR8" s="622"/>
      <c r="DS8" s="622"/>
      <c r="DT8" s="622"/>
      <c r="DU8" s="622"/>
      <c r="DV8" s="622"/>
      <c r="DW8" s="622"/>
      <c r="DX8" s="622"/>
      <c r="DY8" s="622"/>
      <c r="DZ8" s="622"/>
      <c r="EA8" s="622"/>
      <c r="EB8" s="622"/>
      <c r="EC8" s="658"/>
    </row>
    <row r="9" spans="2:143" ht="11.25" customHeight="1" x14ac:dyDescent="0.15">
      <c r="B9" s="618" t="s">
        <v>249</v>
      </c>
      <c r="C9" s="619"/>
      <c r="D9" s="619"/>
      <c r="E9" s="619"/>
      <c r="F9" s="619"/>
      <c r="G9" s="619"/>
      <c r="H9" s="619"/>
      <c r="I9" s="619"/>
      <c r="J9" s="619"/>
      <c r="K9" s="619"/>
      <c r="L9" s="619"/>
      <c r="M9" s="619"/>
      <c r="N9" s="619"/>
      <c r="O9" s="619"/>
      <c r="P9" s="619"/>
      <c r="Q9" s="620"/>
      <c r="R9" s="621">
        <v>3680</v>
      </c>
      <c r="S9" s="622"/>
      <c r="T9" s="622"/>
      <c r="U9" s="622"/>
      <c r="V9" s="622"/>
      <c r="W9" s="622"/>
      <c r="X9" s="622"/>
      <c r="Y9" s="623"/>
      <c r="Z9" s="659">
        <v>0</v>
      </c>
      <c r="AA9" s="659"/>
      <c r="AB9" s="659"/>
      <c r="AC9" s="659"/>
      <c r="AD9" s="660">
        <v>3680</v>
      </c>
      <c r="AE9" s="660"/>
      <c r="AF9" s="660"/>
      <c r="AG9" s="660"/>
      <c r="AH9" s="660"/>
      <c r="AI9" s="660"/>
      <c r="AJ9" s="660"/>
      <c r="AK9" s="660"/>
      <c r="AL9" s="624">
        <v>0.1</v>
      </c>
      <c r="AM9" s="625"/>
      <c r="AN9" s="625"/>
      <c r="AO9" s="661"/>
      <c r="AP9" s="618" t="s">
        <v>250</v>
      </c>
      <c r="AQ9" s="619"/>
      <c r="AR9" s="619"/>
      <c r="AS9" s="619"/>
      <c r="AT9" s="619"/>
      <c r="AU9" s="619"/>
      <c r="AV9" s="619"/>
      <c r="AW9" s="619"/>
      <c r="AX9" s="619"/>
      <c r="AY9" s="619"/>
      <c r="AZ9" s="619"/>
      <c r="BA9" s="619"/>
      <c r="BB9" s="619"/>
      <c r="BC9" s="619"/>
      <c r="BD9" s="619"/>
      <c r="BE9" s="619"/>
      <c r="BF9" s="620"/>
      <c r="BG9" s="621">
        <v>441438</v>
      </c>
      <c r="BH9" s="622"/>
      <c r="BI9" s="622"/>
      <c r="BJ9" s="622"/>
      <c r="BK9" s="622"/>
      <c r="BL9" s="622"/>
      <c r="BM9" s="622"/>
      <c r="BN9" s="623"/>
      <c r="BO9" s="659">
        <v>21.1</v>
      </c>
      <c r="BP9" s="659"/>
      <c r="BQ9" s="659"/>
      <c r="BR9" s="659"/>
      <c r="BS9" s="660" t="s">
        <v>142</v>
      </c>
      <c r="BT9" s="660"/>
      <c r="BU9" s="660"/>
      <c r="BV9" s="660"/>
      <c r="BW9" s="660"/>
      <c r="BX9" s="660"/>
      <c r="BY9" s="660"/>
      <c r="BZ9" s="660"/>
      <c r="CA9" s="660"/>
      <c r="CB9" s="700"/>
      <c r="CD9" s="618" t="s">
        <v>251</v>
      </c>
      <c r="CE9" s="619"/>
      <c r="CF9" s="619"/>
      <c r="CG9" s="619"/>
      <c r="CH9" s="619"/>
      <c r="CI9" s="619"/>
      <c r="CJ9" s="619"/>
      <c r="CK9" s="619"/>
      <c r="CL9" s="619"/>
      <c r="CM9" s="619"/>
      <c r="CN9" s="619"/>
      <c r="CO9" s="619"/>
      <c r="CP9" s="619"/>
      <c r="CQ9" s="620"/>
      <c r="CR9" s="621">
        <v>1062739</v>
      </c>
      <c r="CS9" s="622"/>
      <c r="CT9" s="622"/>
      <c r="CU9" s="622"/>
      <c r="CV9" s="622"/>
      <c r="CW9" s="622"/>
      <c r="CX9" s="622"/>
      <c r="CY9" s="623"/>
      <c r="CZ9" s="659">
        <v>7.5</v>
      </c>
      <c r="DA9" s="659"/>
      <c r="DB9" s="659"/>
      <c r="DC9" s="659"/>
      <c r="DD9" s="627">
        <v>23811</v>
      </c>
      <c r="DE9" s="622"/>
      <c r="DF9" s="622"/>
      <c r="DG9" s="622"/>
      <c r="DH9" s="622"/>
      <c r="DI9" s="622"/>
      <c r="DJ9" s="622"/>
      <c r="DK9" s="622"/>
      <c r="DL9" s="622"/>
      <c r="DM9" s="622"/>
      <c r="DN9" s="622"/>
      <c r="DO9" s="622"/>
      <c r="DP9" s="623"/>
      <c r="DQ9" s="627">
        <v>952718</v>
      </c>
      <c r="DR9" s="622"/>
      <c r="DS9" s="622"/>
      <c r="DT9" s="622"/>
      <c r="DU9" s="622"/>
      <c r="DV9" s="622"/>
      <c r="DW9" s="622"/>
      <c r="DX9" s="622"/>
      <c r="DY9" s="622"/>
      <c r="DZ9" s="622"/>
      <c r="EA9" s="622"/>
      <c r="EB9" s="622"/>
      <c r="EC9" s="658"/>
    </row>
    <row r="10" spans="2:143" ht="11.25" customHeight="1" x14ac:dyDescent="0.15">
      <c r="B10" s="618" t="s">
        <v>252</v>
      </c>
      <c r="C10" s="619"/>
      <c r="D10" s="619"/>
      <c r="E10" s="619"/>
      <c r="F10" s="619"/>
      <c r="G10" s="619"/>
      <c r="H10" s="619"/>
      <c r="I10" s="619"/>
      <c r="J10" s="619"/>
      <c r="K10" s="619"/>
      <c r="L10" s="619"/>
      <c r="M10" s="619"/>
      <c r="N10" s="619"/>
      <c r="O10" s="619"/>
      <c r="P10" s="619"/>
      <c r="Q10" s="620"/>
      <c r="R10" s="621" t="s">
        <v>142</v>
      </c>
      <c r="S10" s="622"/>
      <c r="T10" s="622"/>
      <c r="U10" s="622"/>
      <c r="V10" s="622"/>
      <c r="W10" s="622"/>
      <c r="X10" s="622"/>
      <c r="Y10" s="623"/>
      <c r="Z10" s="659" t="s">
        <v>142</v>
      </c>
      <c r="AA10" s="659"/>
      <c r="AB10" s="659"/>
      <c r="AC10" s="659"/>
      <c r="AD10" s="660" t="s">
        <v>142</v>
      </c>
      <c r="AE10" s="660"/>
      <c r="AF10" s="660"/>
      <c r="AG10" s="660"/>
      <c r="AH10" s="660"/>
      <c r="AI10" s="660"/>
      <c r="AJ10" s="660"/>
      <c r="AK10" s="660"/>
      <c r="AL10" s="624" t="s">
        <v>142</v>
      </c>
      <c r="AM10" s="625"/>
      <c r="AN10" s="625"/>
      <c r="AO10" s="661"/>
      <c r="AP10" s="618" t="s">
        <v>253</v>
      </c>
      <c r="AQ10" s="619"/>
      <c r="AR10" s="619"/>
      <c r="AS10" s="619"/>
      <c r="AT10" s="619"/>
      <c r="AU10" s="619"/>
      <c r="AV10" s="619"/>
      <c r="AW10" s="619"/>
      <c r="AX10" s="619"/>
      <c r="AY10" s="619"/>
      <c r="AZ10" s="619"/>
      <c r="BA10" s="619"/>
      <c r="BB10" s="619"/>
      <c r="BC10" s="619"/>
      <c r="BD10" s="619"/>
      <c r="BE10" s="619"/>
      <c r="BF10" s="620"/>
      <c r="BG10" s="621">
        <v>36355</v>
      </c>
      <c r="BH10" s="622"/>
      <c r="BI10" s="622"/>
      <c r="BJ10" s="622"/>
      <c r="BK10" s="622"/>
      <c r="BL10" s="622"/>
      <c r="BM10" s="622"/>
      <c r="BN10" s="623"/>
      <c r="BO10" s="659">
        <v>1.7</v>
      </c>
      <c r="BP10" s="659"/>
      <c r="BQ10" s="659"/>
      <c r="BR10" s="659"/>
      <c r="BS10" s="660" t="s">
        <v>142</v>
      </c>
      <c r="BT10" s="660"/>
      <c r="BU10" s="660"/>
      <c r="BV10" s="660"/>
      <c r="BW10" s="660"/>
      <c r="BX10" s="660"/>
      <c r="BY10" s="660"/>
      <c r="BZ10" s="660"/>
      <c r="CA10" s="660"/>
      <c r="CB10" s="700"/>
      <c r="CD10" s="618" t="s">
        <v>254</v>
      </c>
      <c r="CE10" s="619"/>
      <c r="CF10" s="619"/>
      <c r="CG10" s="619"/>
      <c r="CH10" s="619"/>
      <c r="CI10" s="619"/>
      <c r="CJ10" s="619"/>
      <c r="CK10" s="619"/>
      <c r="CL10" s="619"/>
      <c r="CM10" s="619"/>
      <c r="CN10" s="619"/>
      <c r="CO10" s="619"/>
      <c r="CP10" s="619"/>
      <c r="CQ10" s="620"/>
      <c r="CR10" s="621" t="s">
        <v>142</v>
      </c>
      <c r="CS10" s="622"/>
      <c r="CT10" s="622"/>
      <c r="CU10" s="622"/>
      <c r="CV10" s="622"/>
      <c r="CW10" s="622"/>
      <c r="CX10" s="622"/>
      <c r="CY10" s="623"/>
      <c r="CZ10" s="659" t="s">
        <v>142</v>
      </c>
      <c r="DA10" s="659"/>
      <c r="DB10" s="659"/>
      <c r="DC10" s="659"/>
      <c r="DD10" s="627" t="s">
        <v>142</v>
      </c>
      <c r="DE10" s="622"/>
      <c r="DF10" s="622"/>
      <c r="DG10" s="622"/>
      <c r="DH10" s="622"/>
      <c r="DI10" s="622"/>
      <c r="DJ10" s="622"/>
      <c r="DK10" s="622"/>
      <c r="DL10" s="622"/>
      <c r="DM10" s="622"/>
      <c r="DN10" s="622"/>
      <c r="DO10" s="622"/>
      <c r="DP10" s="623"/>
      <c r="DQ10" s="627" t="s">
        <v>242</v>
      </c>
      <c r="DR10" s="622"/>
      <c r="DS10" s="622"/>
      <c r="DT10" s="622"/>
      <c r="DU10" s="622"/>
      <c r="DV10" s="622"/>
      <c r="DW10" s="622"/>
      <c r="DX10" s="622"/>
      <c r="DY10" s="622"/>
      <c r="DZ10" s="622"/>
      <c r="EA10" s="622"/>
      <c r="EB10" s="622"/>
      <c r="EC10" s="658"/>
    </row>
    <row r="11" spans="2:143" ht="11.25" customHeight="1" x14ac:dyDescent="0.15">
      <c r="B11" s="618" t="s">
        <v>255</v>
      </c>
      <c r="C11" s="619"/>
      <c r="D11" s="619"/>
      <c r="E11" s="619"/>
      <c r="F11" s="619"/>
      <c r="G11" s="619"/>
      <c r="H11" s="619"/>
      <c r="I11" s="619"/>
      <c r="J11" s="619"/>
      <c r="K11" s="619"/>
      <c r="L11" s="619"/>
      <c r="M11" s="619"/>
      <c r="N11" s="619"/>
      <c r="O11" s="619"/>
      <c r="P11" s="619"/>
      <c r="Q11" s="620"/>
      <c r="R11" s="621">
        <v>380427</v>
      </c>
      <c r="S11" s="622"/>
      <c r="T11" s="622"/>
      <c r="U11" s="622"/>
      <c r="V11" s="622"/>
      <c r="W11" s="622"/>
      <c r="X11" s="622"/>
      <c r="Y11" s="623"/>
      <c r="Z11" s="624">
        <v>2.6</v>
      </c>
      <c r="AA11" s="625"/>
      <c r="AB11" s="625"/>
      <c r="AC11" s="626"/>
      <c r="AD11" s="627">
        <v>380427</v>
      </c>
      <c r="AE11" s="622"/>
      <c r="AF11" s="622"/>
      <c r="AG11" s="622"/>
      <c r="AH11" s="622"/>
      <c r="AI11" s="622"/>
      <c r="AJ11" s="622"/>
      <c r="AK11" s="623"/>
      <c r="AL11" s="624">
        <v>5.9</v>
      </c>
      <c r="AM11" s="625"/>
      <c r="AN11" s="625"/>
      <c r="AO11" s="661"/>
      <c r="AP11" s="618" t="s">
        <v>256</v>
      </c>
      <c r="AQ11" s="619"/>
      <c r="AR11" s="619"/>
      <c r="AS11" s="619"/>
      <c r="AT11" s="619"/>
      <c r="AU11" s="619"/>
      <c r="AV11" s="619"/>
      <c r="AW11" s="619"/>
      <c r="AX11" s="619"/>
      <c r="AY11" s="619"/>
      <c r="AZ11" s="619"/>
      <c r="BA11" s="619"/>
      <c r="BB11" s="619"/>
      <c r="BC11" s="619"/>
      <c r="BD11" s="619"/>
      <c r="BE11" s="619"/>
      <c r="BF11" s="620"/>
      <c r="BG11" s="621">
        <v>34544</v>
      </c>
      <c r="BH11" s="622"/>
      <c r="BI11" s="622"/>
      <c r="BJ11" s="622"/>
      <c r="BK11" s="622"/>
      <c r="BL11" s="622"/>
      <c r="BM11" s="622"/>
      <c r="BN11" s="623"/>
      <c r="BO11" s="659">
        <v>1.6</v>
      </c>
      <c r="BP11" s="659"/>
      <c r="BQ11" s="659"/>
      <c r="BR11" s="659"/>
      <c r="BS11" s="660" t="s">
        <v>242</v>
      </c>
      <c r="BT11" s="660"/>
      <c r="BU11" s="660"/>
      <c r="BV11" s="660"/>
      <c r="BW11" s="660"/>
      <c r="BX11" s="660"/>
      <c r="BY11" s="660"/>
      <c r="BZ11" s="660"/>
      <c r="CA11" s="660"/>
      <c r="CB11" s="700"/>
      <c r="CD11" s="618" t="s">
        <v>257</v>
      </c>
      <c r="CE11" s="619"/>
      <c r="CF11" s="619"/>
      <c r="CG11" s="619"/>
      <c r="CH11" s="619"/>
      <c r="CI11" s="619"/>
      <c r="CJ11" s="619"/>
      <c r="CK11" s="619"/>
      <c r="CL11" s="619"/>
      <c r="CM11" s="619"/>
      <c r="CN11" s="619"/>
      <c r="CO11" s="619"/>
      <c r="CP11" s="619"/>
      <c r="CQ11" s="620"/>
      <c r="CR11" s="621">
        <v>450580</v>
      </c>
      <c r="CS11" s="622"/>
      <c r="CT11" s="622"/>
      <c r="CU11" s="622"/>
      <c r="CV11" s="622"/>
      <c r="CW11" s="622"/>
      <c r="CX11" s="622"/>
      <c r="CY11" s="623"/>
      <c r="CZ11" s="659">
        <v>3.2</v>
      </c>
      <c r="DA11" s="659"/>
      <c r="DB11" s="659"/>
      <c r="DC11" s="659"/>
      <c r="DD11" s="627">
        <v>85162</v>
      </c>
      <c r="DE11" s="622"/>
      <c r="DF11" s="622"/>
      <c r="DG11" s="622"/>
      <c r="DH11" s="622"/>
      <c r="DI11" s="622"/>
      <c r="DJ11" s="622"/>
      <c r="DK11" s="622"/>
      <c r="DL11" s="622"/>
      <c r="DM11" s="622"/>
      <c r="DN11" s="622"/>
      <c r="DO11" s="622"/>
      <c r="DP11" s="623"/>
      <c r="DQ11" s="627">
        <v>286523</v>
      </c>
      <c r="DR11" s="622"/>
      <c r="DS11" s="622"/>
      <c r="DT11" s="622"/>
      <c r="DU11" s="622"/>
      <c r="DV11" s="622"/>
      <c r="DW11" s="622"/>
      <c r="DX11" s="622"/>
      <c r="DY11" s="622"/>
      <c r="DZ11" s="622"/>
      <c r="EA11" s="622"/>
      <c r="EB11" s="622"/>
      <c r="EC11" s="658"/>
    </row>
    <row r="12" spans="2:143" ht="11.25" customHeight="1" x14ac:dyDescent="0.15">
      <c r="B12" s="618" t="s">
        <v>258</v>
      </c>
      <c r="C12" s="619"/>
      <c r="D12" s="619"/>
      <c r="E12" s="619"/>
      <c r="F12" s="619"/>
      <c r="G12" s="619"/>
      <c r="H12" s="619"/>
      <c r="I12" s="619"/>
      <c r="J12" s="619"/>
      <c r="K12" s="619"/>
      <c r="L12" s="619"/>
      <c r="M12" s="619"/>
      <c r="N12" s="619"/>
      <c r="O12" s="619"/>
      <c r="P12" s="619"/>
      <c r="Q12" s="620"/>
      <c r="R12" s="621" t="s">
        <v>142</v>
      </c>
      <c r="S12" s="622"/>
      <c r="T12" s="622"/>
      <c r="U12" s="622"/>
      <c r="V12" s="622"/>
      <c r="W12" s="622"/>
      <c r="X12" s="622"/>
      <c r="Y12" s="623"/>
      <c r="Z12" s="659" t="s">
        <v>242</v>
      </c>
      <c r="AA12" s="659"/>
      <c r="AB12" s="659"/>
      <c r="AC12" s="659"/>
      <c r="AD12" s="660" t="s">
        <v>242</v>
      </c>
      <c r="AE12" s="660"/>
      <c r="AF12" s="660"/>
      <c r="AG12" s="660"/>
      <c r="AH12" s="660"/>
      <c r="AI12" s="660"/>
      <c r="AJ12" s="660"/>
      <c r="AK12" s="660"/>
      <c r="AL12" s="624" t="s">
        <v>142</v>
      </c>
      <c r="AM12" s="625"/>
      <c r="AN12" s="625"/>
      <c r="AO12" s="661"/>
      <c r="AP12" s="618" t="s">
        <v>259</v>
      </c>
      <c r="AQ12" s="619"/>
      <c r="AR12" s="619"/>
      <c r="AS12" s="619"/>
      <c r="AT12" s="619"/>
      <c r="AU12" s="619"/>
      <c r="AV12" s="619"/>
      <c r="AW12" s="619"/>
      <c r="AX12" s="619"/>
      <c r="AY12" s="619"/>
      <c r="AZ12" s="619"/>
      <c r="BA12" s="619"/>
      <c r="BB12" s="619"/>
      <c r="BC12" s="619"/>
      <c r="BD12" s="619"/>
      <c r="BE12" s="619"/>
      <c r="BF12" s="620"/>
      <c r="BG12" s="621">
        <v>1389237</v>
      </c>
      <c r="BH12" s="622"/>
      <c r="BI12" s="622"/>
      <c r="BJ12" s="622"/>
      <c r="BK12" s="622"/>
      <c r="BL12" s="622"/>
      <c r="BM12" s="622"/>
      <c r="BN12" s="623"/>
      <c r="BO12" s="659">
        <v>66.3</v>
      </c>
      <c r="BP12" s="659"/>
      <c r="BQ12" s="659"/>
      <c r="BR12" s="659"/>
      <c r="BS12" s="660" t="s">
        <v>142</v>
      </c>
      <c r="BT12" s="660"/>
      <c r="BU12" s="660"/>
      <c r="BV12" s="660"/>
      <c r="BW12" s="660"/>
      <c r="BX12" s="660"/>
      <c r="BY12" s="660"/>
      <c r="BZ12" s="660"/>
      <c r="CA12" s="660"/>
      <c r="CB12" s="700"/>
      <c r="CD12" s="618" t="s">
        <v>260</v>
      </c>
      <c r="CE12" s="619"/>
      <c r="CF12" s="619"/>
      <c r="CG12" s="619"/>
      <c r="CH12" s="619"/>
      <c r="CI12" s="619"/>
      <c r="CJ12" s="619"/>
      <c r="CK12" s="619"/>
      <c r="CL12" s="619"/>
      <c r="CM12" s="619"/>
      <c r="CN12" s="619"/>
      <c r="CO12" s="619"/>
      <c r="CP12" s="619"/>
      <c r="CQ12" s="620"/>
      <c r="CR12" s="621">
        <v>700344</v>
      </c>
      <c r="CS12" s="622"/>
      <c r="CT12" s="622"/>
      <c r="CU12" s="622"/>
      <c r="CV12" s="622"/>
      <c r="CW12" s="622"/>
      <c r="CX12" s="622"/>
      <c r="CY12" s="623"/>
      <c r="CZ12" s="659">
        <v>5</v>
      </c>
      <c r="DA12" s="659"/>
      <c r="DB12" s="659"/>
      <c r="DC12" s="659"/>
      <c r="DD12" s="627">
        <v>207316</v>
      </c>
      <c r="DE12" s="622"/>
      <c r="DF12" s="622"/>
      <c r="DG12" s="622"/>
      <c r="DH12" s="622"/>
      <c r="DI12" s="622"/>
      <c r="DJ12" s="622"/>
      <c r="DK12" s="622"/>
      <c r="DL12" s="622"/>
      <c r="DM12" s="622"/>
      <c r="DN12" s="622"/>
      <c r="DO12" s="622"/>
      <c r="DP12" s="623"/>
      <c r="DQ12" s="627">
        <v>506029</v>
      </c>
      <c r="DR12" s="622"/>
      <c r="DS12" s="622"/>
      <c r="DT12" s="622"/>
      <c r="DU12" s="622"/>
      <c r="DV12" s="622"/>
      <c r="DW12" s="622"/>
      <c r="DX12" s="622"/>
      <c r="DY12" s="622"/>
      <c r="DZ12" s="622"/>
      <c r="EA12" s="622"/>
      <c r="EB12" s="622"/>
      <c r="EC12" s="658"/>
    </row>
    <row r="13" spans="2:143" ht="11.25" customHeight="1" x14ac:dyDescent="0.15">
      <c r="B13" s="618" t="s">
        <v>261</v>
      </c>
      <c r="C13" s="619"/>
      <c r="D13" s="619"/>
      <c r="E13" s="619"/>
      <c r="F13" s="619"/>
      <c r="G13" s="619"/>
      <c r="H13" s="619"/>
      <c r="I13" s="619"/>
      <c r="J13" s="619"/>
      <c r="K13" s="619"/>
      <c r="L13" s="619"/>
      <c r="M13" s="619"/>
      <c r="N13" s="619"/>
      <c r="O13" s="619"/>
      <c r="P13" s="619"/>
      <c r="Q13" s="620"/>
      <c r="R13" s="621" t="s">
        <v>142</v>
      </c>
      <c r="S13" s="622"/>
      <c r="T13" s="622"/>
      <c r="U13" s="622"/>
      <c r="V13" s="622"/>
      <c r="W13" s="622"/>
      <c r="X13" s="622"/>
      <c r="Y13" s="623"/>
      <c r="Z13" s="659" t="s">
        <v>242</v>
      </c>
      <c r="AA13" s="659"/>
      <c r="AB13" s="659"/>
      <c r="AC13" s="659"/>
      <c r="AD13" s="660" t="s">
        <v>142</v>
      </c>
      <c r="AE13" s="660"/>
      <c r="AF13" s="660"/>
      <c r="AG13" s="660"/>
      <c r="AH13" s="660"/>
      <c r="AI13" s="660"/>
      <c r="AJ13" s="660"/>
      <c r="AK13" s="660"/>
      <c r="AL13" s="624" t="s">
        <v>142</v>
      </c>
      <c r="AM13" s="625"/>
      <c r="AN13" s="625"/>
      <c r="AO13" s="661"/>
      <c r="AP13" s="618" t="s">
        <v>262</v>
      </c>
      <c r="AQ13" s="619"/>
      <c r="AR13" s="619"/>
      <c r="AS13" s="619"/>
      <c r="AT13" s="619"/>
      <c r="AU13" s="619"/>
      <c r="AV13" s="619"/>
      <c r="AW13" s="619"/>
      <c r="AX13" s="619"/>
      <c r="AY13" s="619"/>
      <c r="AZ13" s="619"/>
      <c r="BA13" s="619"/>
      <c r="BB13" s="619"/>
      <c r="BC13" s="619"/>
      <c r="BD13" s="619"/>
      <c r="BE13" s="619"/>
      <c r="BF13" s="620"/>
      <c r="BG13" s="621">
        <v>1385603</v>
      </c>
      <c r="BH13" s="622"/>
      <c r="BI13" s="622"/>
      <c r="BJ13" s="622"/>
      <c r="BK13" s="622"/>
      <c r="BL13" s="622"/>
      <c r="BM13" s="622"/>
      <c r="BN13" s="623"/>
      <c r="BO13" s="659">
        <v>66.099999999999994</v>
      </c>
      <c r="BP13" s="659"/>
      <c r="BQ13" s="659"/>
      <c r="BR13" s="659"/>
      <c r="BS13" s="660" t="s">
        <v>142</v>
      </c>
      <c r="BT13" s="660"/>
      <c r="BU13" s="660"/>
      <c r="BV13" s="660"/>
      <c r="BW13" s="660"/>
      <c r="BX13" s="660"/>
      <c r="BY13" s="660"/>
      <c r="BZ13" s="660"/>
      <c r="CA13" s="660"/>
      <c r="CB13" s="700"/>
      <c r="CD13" s="618" t="s">
        <v>263</v>
      </c>
      <c r="CE13" s="619"/>
      <c r="CF13" s="619"/>
      <c r="CG13" s="619"/>
      <c r="CH13" s="619"/>
      <c r="CI13" s="619"/>
      <c r="CJ13" s="619"/>
      <c r="CK13" s="619"/>
      <c r="CL13" s="619"/>
      <c r="CM13" s="619"/>
      <c r="CN13" s="619"/>
      <c r="CO13" s="619"/>
      <c r="CP13" s="619"/>
      <c r="CQ13" s="620"/>
      <c r="CR13" s="621">
        <v>1109633</v>
      </c>
      <c r="CS13" s="622"/>
      <c r="CT13" s="622"/>
      <c r="CU13" s="622"/>
      <c r="CV13" s="622"/>
      <c r="CW13" s="622"/>
      <c r="CX13" s="622"/>
      <c r="CY13" s="623"/>
      <c r="CZ13" s="659">
        <v>7.9</v>
      </c>
      <c r="DA13" s="659"/>
      <c r="DB13" s="659"/>
      <c r="DC13" s="659"/>
      <c r="DD13" s="627">
        <v>776971</v>
      </c>
      <c r="DE13" s="622"/>
      <c r="DF13" s="622"/>
      <c r="DG13" s="622"/>
      <c r="DH13" s="622"/>
      <c r="DI13" s="622"/>
      <c r="DJ13" s="622"/>
      <c r="DK13" s="622"/>
      <c r="DL13" s="622"/>
      <c r="DM13" s="622"/>
      <c r="DN13" s="622"/>
      <c r="DO13" s="622"/>
      <c r="DP13" s="623"/>
      <c r="DQ13" s="627">
        <v>300719</v>
      </c>
      <c r="DR13" s="622"/>
      <c r="DS13" s="622"/>
      <c r="DT13" s="622"/>
      <c r="DU13" s="622"/>
      <c r="DV13" s="622"/>
      <c r="DW13" s="622"/>
      <c r="DX13" s="622"/>
      <c r="DY13" s="622"/>
      <c r="DZ13" s="622"/>
      <c r="EA13" s="622"/>
      <c r="EB13" s="622"/>
      <c r="EC13" s="658"/>
    </row>
    <row r="14" spans="2:143" ht="11.25" customHeight="1" x14ac:dyDescent="0.15">
      <c r="B14" s="618" t="s">
        <v>264</v>
      </c>
      <c r="C14" s="619"/>
      <c r="D14" s="619"/>
      <c r="E14" s="619"/>
      <c r="F14" s="619"/>
      <c r="G14" s="619"/>
      <c r="H14" s="619"/>
      <c r="I14" s="619"/>
      <c r="J14" s="619"/>
      <c r="K14" s="619"/>
      <c r="L14" s="619"/>
      <c r="M14" s="619"/>
      <c r="N14" s="619"/>
      <c r="O14" s="619"/>
      <c r="P14" s="619"/>
      <c r="Q14" s="620"/>
      <c r="R14" s="621" t="s">
        <v>142</v>
      </c>
      <c r="S14" s="622"/>
      <c r="T14" s="622"/>
      <c r="U14" s="622"/>
      <c r="V14" s="622"/>
      <c r="W14" s="622"/>
      <c r="X14" s="622"/>
      <c r="Y14" s="623"/>
      <c r="Z14" s="659" t="s">
        <v>142</v>
      </c>
      <c r="AA14" s="659"/>
      <c r="AB14" s="659"/>
      <c r="AC14" s="659"/>
      <c r="AD14" s="660" t="s">
        <v>142</v>
      </c>
      <c r="AE14" s="660"/>
      <c r="AF14" s="660"/>
      <c r="AG14" s="660"/>
      <c r="AH14" s="660"/>
      <c r="AI14" s="660"/>
      <c r="AJ14" s="660"/>
      <c r="AK14" s="660"/>
      <c r="AL14" s="624" t="s">
        <v>242</v>
      </c>
      <c r="AM14" s="625"/>
      <c r="AN14" s="625"/>
      <c r="AO14" s="661"/>
      <c r="AP14" s="618" t="s">
        <v>265</v>
      </c>
      <c r="AQ14" s="619"/>
      <c r="AR14" s="619"/>
      <c r="AS14" s="619"/>
      <c r="AT14" s="619"/>
      <c r="AU14" s="619"/>
      <c r="AV14" s="619"/>
      <c r="AW14" s="619"/>
      <c r="AX14" s="619"/>
      <c r="AY14" s="619"/>
      <c r="AZ14" s="619"/>
      <c r="BA14" s="619"/>
      <c r="BB14" s="619"/>
      <c r="BC14" s="619"/>
      <c r="BD14" s="619"/>
      <c r="BE14" s="619"/>
      <c r="BF14" s="620"/>
      <c r="BG14" s="621">
        <v>68683</v>
      </c>
      <c r="BH14" s="622"/>
      <c r="BI14" s="622"/>
      <c r="BJ14" s="622"/>
      <c r="BK14" s="622"/>
      <c r="BL14" s="622"/>
      <c r="BM14" s="622"/>
      <c r="BN14" s="623"/>
      <c r="BO14" s="659">
        <v>3.3</v>
      </c>
      <c r="BP14" s="659"/>
      <c r="BQ14" s="659"/>
      <c r="BR14" s="659"/>
      <c r="BS14" s="660" t="s">
        <v>242</v>
      </c>
      <c r="BT14" s="660"/>
      <c r="BU14" s="660"/>
      <c r="BV14" s="660"/>
      <c r="BW14" s="660"/>
      <c r="BX14" s="660"/>
      <c r="BY14" s="660"/>
      <c r="BZ14" s="660"/>
      <c r="CA14" s="660"/>
      <c r="CB14" s="700"/>
      <c r="CD14" s="618" t="s">
        <v>266</v>
      </c>
      <c r="CE14" s="619"/>
      <c r="CF14" s="619"/>
      <c r="CG14" s="619"/>
      <c r="CH14" s="619"/>
      <c r="CI14" s="619"/>
      <c r="CJ14" s="619"/>
      <c r="CK14" s="619"/>
      <c r="CL14" s="619"/>
      <c r="CM14" s="619"/>
      <c r="CN14" s="619"/>
      <c r="CO14" s="619"/>
      <c r="CP14" s="619"/>
      <c r="CQ14" s="620"/>
      <c r="CR14" s="621">
        <v>471562</v>
      </c>
      <c r="CS14" s="622"/>
      <c r="CT14" s="622"/>
      <c r="CU14" s="622"/>
      <c r="CV14" s="622"/>
      <c r="CW14" s="622"/>
      <c r="CX14" s="622"/>
      <c r="CY14" s="623"/>
      <c r="CZ14" s="659">
        <v>3.3</v>
      </c>
      <c r="DA14" s="659"/>
      <c r="DB14" s="659"/>
      <c r="DC14" s="659"/>
      <c r="DD14" s="627">
        <v>78680</v>
      </c>
      <c r="DE14" s="622"/>
      <c r="DF14" s="622"/>
      <c r="DG14" s="622"/>
      <c r="DH14" s="622"/>
      <c r="DI14" s="622"/>
      <c r="DJ14" s="622"/>
      <c r="DK14" s="622"/>
      <c r="DL14" s="622"/>
      <c r="DM14" s="622"/>
      <c r="DN14" s="622"/>
      <c r="DO14" s="622"/>
      <c r="DP14" s="623"/>
      <c r="DQ14" s="627">
        <v>431396</v>
      </c>
      <c r="DR14" s="622"/>
      <c r="DS14" s="622"/>
      <c r="DT14" s="622"/>
      <c r="DU14" s="622"/>
      <c r="DV14" s="622"/>
      <c r="DW14" s="622"/>
      <c r="DX14" s="622"/>
      <c r="DY14" s="622"/>
      <c r="DZ14" s="622"/>
      <c r="EA14" s="622"/>
      <c r="EB14" s="622"/>
      <c r="EC14" s="658"/>
    </row>
    <row r="15" spans="2:143" ht="11.25" customHeight="1" x14ac:dyDescent="0.15">
      <c r="B15" s="618" t="s">
        <v>267</v>
      </c>
      <c r="C15" s="619"/>
      <c r="D15" s="619"/>
      <c r="E15" s="619"/>
      <c r="F15" s="619"/>
      <c r="G15" s="619"/>
      <c r="H15" s="619"/>
      <c r="I15" s="619"/>
      <c r="J15" s="619"/>
      <c r="K15" s="619"/>
      <c r="L15" s="619"/>
      <c r="M15" s="619"/>
      <c r="N15" s="619"/>
      <c r="O15" s="619"/>
      <c r="P15" s="619"/>
      <c r="Q15" s="620"/>
      <c r="R15" s="621" t="s">
        <v>142</v>
      </c>
      <c r="S15" s="622"/>
      <c r="T15" s="622"/>
      <c r="U15" s="622"/>
      <c r="V15" s="622"/>
      <c r="W15" s="622"/>
      <c r="X15" s="622"/>
      <c r="Y15" s="623"/>
      <c r="Z15" s="659" t="s">
        <v>242</v>
      </c>
      <c r="AA15" s="659"/>
      <c r="AB15" s="659"/>
      <c r="AC15" s="659"/>
      <c r="AD15" s="660" t="s">
        <v>142</v>
      </c>
      <c r="AE15" s="660"/>
      <c r="AF15" s="660"/>
      <c r="AG15" s="660"/>
      <c r="AH15" s="660"/>
      <c r="AI15" s="660"/>
      <c r="AJ15" s="660"/>
      <c r="AK15" s="660"/>
      <c r="AL15" s="624" t="s">
        <v>142</v>
      </c>
      <c r="AM15" s="625"/>
      <c r="AN15" s="625"/>
      <c r="AO15" s="661"/>
      <c r="AP15" s="618" t="s">
        <v>268</v>
      </c>
      <c r="AQ15" s="619"/>
      <c r="AR15" s="619"/>
      <c r="AS15" s="619"/>
      <c r="AT15" s="619"/>
      <c r="AU15" s="619"/>
      <c r="AV15" s="619"/>
      <c r="AW15" s="619"/>
      <c r="AX15" s="619"/>
      <c r="AY15" s="619"/>
      <c r="AZ15" s="619"/>
      <c r="BA15" s="619"/>
      <c r="BB15" s="619"/>
      <c r="BC15" s="619"/>
      <c r="BD15" s="619"/>
      <c r="BE15" s="619"/>
      <c r="BF15" s="620"/>
      <c r="BG15" s="621">
        <v>99283</v>
      </c>
      <c r="BH15" s="622"/>
      <c r="BI15" s="622"/>
      <c r="BJ15" s="622"/>
      <c r="BK15" s="622"/>
      <c r="BL15" s="622"/>
      <c r="BM15" s="622"/>
      <c r="BN15" s="623"/>
      <c r="BO15" s="659">
        <v>4.7</v>
      </c>
      <c r="BP15" s="659"/>
      <c r="BQ15" s="659"/>
      <c r="BR15" s="659"/>
      <c r="BS15" s="660" t="s">
        <v>142</v>
      </c>
      <c r="BT15" s="660"/>
      <c r="BU15" s="660"/>
      <c r="BV15" s="660"/>
      <c r="BW15" s="660"/>
      <c r="BX15" s="660"/>
      <c r="BY15" s="660"/>
      <c r="BZ15" s="660"/>
      <c r="CA15" s="660"/>
      <c r="CB15" s="700"/>
      <c r="CD15" s="618" t="s">
        <v>269</v>
      </c>
      <c r="CE15" s="619"/>
      <c r="CF15" s="619"/>
      <c r="CG15" s="619"/>
      <c r="CH15" s="619"/>
      <c r="CI15" s="619"/>
      <c r="CJ15" s="619"/>
      <c r="CK15" s="619"/>
      <c r="CL15" s="619"/>
      <c r="CM15" s="619"/>
      <c r="CN15" s="619"/>
      <c r="CO15" s="619"/>
      <c r="CP15" s="619"/>
      <c r="CQ15" s="620"/>
      <c r="CR15" s="621">
        <v>1568865</v>
      </c>
      <c r="CS15" s="622"/>
      <c r="CT15" s="622"/>
      <c r="CU15" s="622"/>
      <c r="CV15" s="622"/>
      <c r="CW15" s="622"/>
      <c r="CX15" s="622"/>
      <c r="CY15" s="623"/>
      <c r="CZ15" s="659">
        <v>11.1</v>
      </c>
      <c r="DA15" s="659"/>
      <c r="DB15" s="659"/>
      <c r="DC15" s="659"/>
      <c r="DD15" s="627">
        <v>719227</v>
      </c>
      <c r="DE15" s="622"/>
      <c r="DF15" s="622"/>
      <c r="DG15" s="622"/>
      <c r="DH15" s="622"/>
      <c r="DI15" s="622"/>
      <c r="DJ15" s="622"/>
      <c r="DK15" s="622"/>
      <c r="DL15" s="622"/>
      <c r="DM15" s="622"/>
      <c r="DN15" s="622"/>
      <c r="DO15" s="622"/>
      <c r="DP15" s="623"/>
      <c r="DQ15" s="627">
        <v>812053</v>
      </c>
      <c r="DR15" s="622"/>
      <c r="DS15" s="622"/>
      <c r="DT15" s="622"/>
      <c r="DU15" s="622"/>
      <c r="DV15" s="622"/>
      <c r="DW15" s="622"/>
      <c r="DX15" s="622"/>
      <c r="DY15" s="622"/>
      <c r="DZ15" s="622"/>
      <c r="EA15" s="622"/>
      <c r="EB15" s="622"/>
      <c r="EC15" s="658"/>
    </row>
    <row r="16" spans="2:143" ht="11.25" customHeight="1" x14ac:dyDescent="0.15">
      <c r="B16" s="618" t="s">
        <v>270</v>
      </c>
      <c r="C16" s="619"/>
      <c r="D16" s="619"/>
      <c r="E16" s="619"/>
      <c r="F16" s="619"/>
      <c r="G16" s="619"/>
      <c r="H16" s="619"/>
      <c r="I16" s="619"/>
      <c r="J16" s="619"/>
      <c r="K16" s="619"/>
      <c r="L16" s="619"/>
      <c r="M16" s="619"/>
      <c r="N16" s="619"/>
      <c r="O16" s="619"/>
      <c r="P16" s="619"/>
      <c r="Q16" s="620"/>
      <c r="R16" s="621">
        <v>8418</v>
      </c>
      <c r="S16" s="622"/>
      <c r="T16" s="622"/>
      <c r="U16" s="622"/>
      <c r="V16" s="622"/>
      <c r="W16" s="622"/>
      <c r="X16" s="622"/>
      <c r="Y16" s="623"/>
      <c r="Z16" s="659">
        <v>0.1</v>
      </c>
      <c r="AA16" s="659"/>
      <c r="AB16" s="659"/>
      <c r="AC16" s="659"/>
      <c r="AD16" s="660">
        <v>8418</v>
      </c>
      <c r="AE16" s="660"/>
      <c r="AF16" s="660"/>
      <c r="AG16" s="660"/>
      <c r="AH16" s="660"/>
      <c r="AI16" s="660"/>
      <c r="AJ16" s="660"/>
      <c r="AK16" s="660"/>
      <c r="AL16" s="624">
        <v>0.1</v>
      </c>
      <c r="AM16" s="625"/>
      <c r="AN16" s="625"/>
      <c r="AO16" s="661"/>
      <c r="AP16" s="618" t="s">
        <v>271</v>
      </c>
      <c r="AQ16" s="619"/>
      <c r="AR16" s="619"/>
      <c r="AS16" s="619"/>
      <c r="AT16" s="619"/>
      <c r="AU16" s="619"/>
      <c r="AV16" s="619"/>
      <c r="AW16" s="619"/>
      <c r="AX16" s="619"/>
      <c r="AY16" s="619"/>
      <c r="AZ16" s="619"/>
      <c r="BA16" s="619"/>
      <c r="BB16" s="619"/>
      <c r="BC16" s="619"/>
      <c r="BD16" s="619"/>
      <c r="BE16" s="619"/>
      <c r="BF16" s="620"/>
      <c r="BG16" s="621">
        <v>12</v>
      </c>
      <c r="BH16" s="622"/>
      <c r="BI16" s="622"/>
      <c r="BJ16" s="622"/>
      <c r="BK16" s="622"/>
      <c r="BL16" s="622"/>
      <c r="BM16" s="622"/>
      <c r="BN16" s="623"/>
      <c r="BO16" s="659">
        <v>0</v>
      </c>
      <c r="BP16" s="659"/>
      <c r="BQ16" s="659"/>
      <c r="BR16" s="659"/>
      <c r="BS16" s="660" t="s">
        <v>142</v>
      </c>
      <c r="BT16" s="660"/>
      <c r="BU16" s="660"/>
      <c r="BV16" s="660"/>
      <c r="BW16" s="660"/>
      <c r="BX16" s="660"/>
      <c r="BY16" s="660"/>
      <c r="BZ16" s="660"/>
      <c r="CA16" s="660"/>
      <c r="CB16" s="700"/>
      <c r="CD16" s="618" t="s">
        <v>272</v>
      </c>
      <c r="CE16" s="619"/>
      <c r="CF16" s="619"/>
      <c r="CG16" s="619"/>
      <c r="CH16" s="619"/>
      <c r="CI16" s="619"/>
      <c r="CJ16" s="619"/>
      <c r="CK16" s="619"/>
      <c r="CL16" s="619"/>
      <c r="CM16" s="619"/>
      <c r="CN16" s="619"/>
      <c r="CO16" s="619"/>
      <c r="CP16" s="619"/>
      <c r="CQ16" s="620"/>
      <c r="CR16" s="621">
        <v>1982766</v>
      </c>
      <c r="CS16" s="622"/>
      <c r="CT16" s="622"/>
      <c r="CU16" s="622"/>
      <c r="CV16" s="622"/>
      <c r="CW16" s="622"/>
      <c r="CX16" s="622"/>
      <c r="CY16" s="623"/>
      <c r="CZ16" s="659">
        <v>14.1</v>
      </c>
      <c r="DA16" s="659"/>
      <c r="DB16" s="659"/>
      <c r="DC16" s="659"/>
      <c r="DD16" s="627" t="s">
        <v>142</v>
      </c>
      <c r="DE16" s="622"/>
      <c r="DF16" s="622"/>
      <c r="DG16" s="622"/>
      <c r="DH16" s="622"/>
      <c r="DI16" s="622"/>
      <c r="DJ16" s="622"/>
      <c r="DK16" s="622"/>
      <c r="DL16" s="622"/>
      <c r="DM16" s="622"/>
      <c r="DN16" s="622"/>
      <c r="DO16" s="622"/>
      <c r="DP16" s="623"/>
      <c r="DQ16" s="627">
        <v>563245</v>
      </c>
      <c r="DR16" s="622"/>
      <c r="DS16" s="622"/>
      <c r="DT16" s="622"/>
      <c r="DU16" s="622"/>
      <c r="DV16" s="622"/>
      <c r="DW16" s="622"/>
      <c r="DX16" s="622"/>
      <c r="DY16" s="622"/>
      <c r="DZ16" s="622"/>
      <c r="EA16" s="622"/>
      <c r="EB16" s="622"/>
      <c r="EC16" s="658"/>
    </row>
    <row r="17" spans="2:133" ht="11.25" customHeight="1" x14ac:dyDescent="0.15">
      <c r="B17" s="618" t="s">
        <v>273</v>
      </c>
      <c r="C17" s="619"/>
      <c r="D17" s="619"/>
      <c r="E17" s="619"/>
      <c r="F17" s="619"/>
      <c r="G17" s="619"/>
      <c r="H17" s="619"/>
      <c r="I17" s="619"/>
      <c r="J17" s="619"/>
      <c r="K17" s="619"/>
      <c r="L17" s="619"/>
      <c r="M17" s="619"/>
      <c r="N17" s="619"/>
      <c r="O17" s="619"/>
      <c r="P17" s="619"/>
      <c r="Q17" s="620"/>
      <c r="R17" s="621">
        <v>22450</v>
      </c>
      <c r="S17" s="622"/>
      <c r="T17" s="622"/>
      <c r="U17" s="622"/>
      <c r="V17" s="622"/>
      <c r="W17" s="622"/>
      <c r="X17" s="622"/>
      <c r="Y17" s="623"/>
      <c r="Z17" s="659">
        <v>0.2</v>
      </c>
      <c r="AA17" s="659"/>
      <c r="AB17" s="659"/>
      <c r="AC17" s="659"/>
      <c r="AD17" s="660">
        <v>22450</v>
      </c>
      <c r="AE17" s="660"/>
      <c r="AF17" s="660"/>
      <c r="AG17" s="660"/>
      <c r="AH17" s="660"/>
      <c r="AI17" s="660"/>
      <c r="AJ17" s="660"/>
      <c r="AK17" s="660"/>
      <c r="AL17" s="624">
        <v>0.3</v>
      </c>
      <c r="AM17" s="625"/>
      <c r="AN17" s="625"/>
      <c r="AO17" s="661"/>
      <c r="AP17" s="618" t="s">
        <v>274</v>
      </c>
      <c r="AQ17" s="619"/>
      <c r="AR17" s="619"/>
      <c r="AS17" s="619"/>
      <c r="AT17" s="619"/>
      <c r="AU17" s="619"/>
      <c r="AV17" s="619"/>
      <c r="AW17" s="619"/>
      <c r="AX17" s="619"/>
      <c r="AY17" s="619"/>
      <c r="AZ17" s="619"/>
      <c r="BA17" s="619"/>
      <c r="BB17" s="619"/>
      <c r="BC17" s="619"/>
      <c r="BD17" s="619"/>
      <c r="BE17" s="619"/>
      <c r="BF17" s="620"/>
      <c r="BG17" s="621" t="s">
        <v>142</v>
      </c>
      <c r="BH17" s="622"/>
      <c r="BI17" s="622"/>
      <c r="BJ17" s="622"/>
      <c r="BK17" s="622"/>
      <c r="BL17" s="622"/>
      <c r="BM17" s="622"/>
      <c r="BN17" s="623"/>
      <c r="BO17" s="659" t="s">
        <v>142</v>
      </c>
      <c r="BP17" s="659"/>
      <c r="BQ17" s="659"/>
      <c r="BR17" s="659"/>
      <c r="BS17" s="660" t="s">
        <v>242</v>
      </c>
      <c r="BT17" s="660"/>
      <c r="BU17" s="660"/>
      <c r="BV17" s="660"/>
      <c r="BW17" s="660"/>
      <c r="BX17" s="660"/>
      <c r="BY17" s="660"/>
      <c r="BZ17" s="660"/>
      <c r="CA17" s="660"/>
      <c r="CB17" s="700"/>
      <c r="CD17" s="618" t="s">
        <v>275</v>
      </c>
      <c r="CE17" s="619"/>
      <c r="CF17" s="619"/>
      <c r="CG17" s="619"/>
      <c r="CH17" s="619"/>
      <c r="CI17" s="619"/>
      <c r="CJ17" s="619"/>
      <c r="CK17" s="619"/>
      <c r="CL17" s="619"/>
      <c r="CM17" s="619"/>
      <c r="CN17" s="619"/>
      <c r="CO17" s="619"/>
      <c r="CP17" s="619"/>
      <c r="CQ17" s="620"/>
      <c r="CR17" s="621">
        <v>1091673</v>
      </c>
      <c r="CS17" s="622"/>
      <c r="CT17" s="622"/>
      <c r="CU17" s="622"/>
      <c r="CV17" s="622"/>
      <c r="CW17" s="622"/>
      <c r="CX17" s="622"/>
      <c r="CY17" s="623"/>
      <c r="CZ17" s="659">
        <v>7.7</v>
      </c>
      <c r="DA17" s="659"/>
      <c r="DB17" s="659"/>
      <c r="DC17" s="659"/>
      <c r="DD17" s="627" t="s">
        <v>242</v>
      </c>
      <c r="DE17" s="622"/>
      <c r="DF17" s="622"/>
      <c r="DG17" s="622"/>
      <c r="DH17" s="622"/>
      <c r="DI17" s="622"/>
      <c r="DJ17" s="622"/>
      <c r="DK17" s="622"/>
      <c r="DL17" s="622"/>
      <c r="DM17" s="622"/>
      <c r="DN17" s="622"/>
      <c r="DO17" s="622"/>
      <c r="DP17" s="623"/>
      <c r="DQ17" s="627">
        <v>1035481</v>
      </c>
      <c r="DR17" s="622"/>
      <c r="DS17" s="622"/>
      <c r="DT17" s="622"/>
      <c r="DU17" s="622"/>
      <c r="DV17" s="622"/>
      <c r="DW17" s="622"/>
      <c r="DX17" s="622"/>
      <c r="DY17" s="622"/>
      <c r="DZ17" s="622"/>
      <c r="EA17" s="622"/>
      <c r="EB17" s="622"/>
      <c r="EC17" s="658"/>
    </row>
    <row r="18" spans="2:133" ht="11.25" customHeight="1" x14ac:dyDescent="0.15">
      <c r="B18" s="618" t="s">
        <v>276</v>
      </c>
      <c r="C18" s="619"/>
      <c r="D18" s="619"/>
      <c r="E18" s="619"/>
      <c r="F18" s="619"/>
      <c r="G18" s="619"/>
      <c r="H18" s="619"/>
      <c r="I18" s="619"/>
      <c r="J18" s="619"/>
      <c r="K18" s="619"/>
      <c r="L18" s="619"/>
      <c r="M18" s="619"/>
      <c r="N18" s="619"/>
      <c r="O18" s="619"/>
      <c r="P18" s="619"/>
      <c r="Q18" s="620"/>
      <c r="R18" s="621">
        <v>6733</v>
      </c>
      <c r="S18" s="622"/>
      <c r="T18" s="622"/>
      <c r="U18" s="622"/>
      <c r="V18" s="622"/>
      <c r="W18" s="622"/>
      <c r="X18" s="622"/>
      <c r="Y18" s="623"/>
      <c r="Z18" s="659">
        <v>0</v>
      </c>
      <c r="AA18" s="659"/>
      <c r="AB18" s="659"/>
      <c r="AC18" s="659"/>
      <c r="AD18" s="660">
        <v>6733</v>
      </c>
      <c r="AE18" s="660"/>
      <c r="AF18" s="660"/>
      <c r="AG18" s="660"/>
      <c r="AH18" s="660"/>
      <c r="AI18" s="660"/>
      <c r="AJ18" s="660"/>
      <c r="AK18" s="660"/>
      <c r="AL18" s="624">
        <v>0.1</v>
      </c>
      <c r="AM18" s="625"/>
      <c r="AN18" s="625"/>
      <c r="AO18" s="661"/>
      <c r="AP18" s="618" t="s">
        <v>277</v>
      </c>
      <c r="AQ18" s="619"/>
      <c r="AR18" s="619"/>
      <c r="AS18" s="619"/>
      <c r="AT18" s="619"/>
      <c r="AU18" s="619"/>
      <c r="AV18" s="619"/>
      <c r="AW18" s="619"/>
      <c r="AX18" s="619"/>
      <c r="AY18" s="619"/>
      <c r="AZ18" s="619"/>
      <c r="BA18" s="619"/>
      <c r="BB18" s="619"/>
      <c r="BC18" s="619"/>
      <c r="BD18" s="619"/>
      <c r="BE18" s="619"/>
      <c r="BF18" s="620"/>
      <c r="BG18" s="621" t="s">
        <v>142</v>
      </c>
      <c r="BH18" s="622"/>
      <c r="BI18" s="622"/>
      <c r="BJ18" s="622"/>
      <c r="BK18" s="622"/>
      <c r="BL18" s="622"/>
      <c r="BM18" s="622"/>
      <c r="BN18" s="623"/>
      <c r="BO18" s="659" t="s">
        <v>142</v>
      </c>
      <c r="BP18" s="659"/>
      <c r="BQ18" s="659"/>
      <c r="BR18" s="659"/>
      <c r="BS18" s="660" t="s">
        <v>142</v>
      </c>
      <c r="BT18" s="660"/>
      <c r="BU18" s="660"/>
      <c r="BV18" s="660"/>
      <c r="BW18" s="660"/>
      <c r="BX18" s="660"/>
      <c r="BY18" s="660"/>
      <c r="BZ18" s="660"/>
      <c r="CA18" s="660"/>
      <c r="CB18" s="700"/>
      <c r="CD18" s="618" t="s">
        <v>278</v>
      </c>
      <c r="CE18" s="619"/>
      <c r="CF18" s="619"/>
      <c r="CG18" s="619"/>
      <c r="CH18" s="619"/>
      <c r="CI18" s="619"/>
      <c r="CJ18" s="619"/>
      <c r="CK18" s="619"/>
      <c r="CL18" s="619"/>
      <c r="CM18" s="619"/>
      <c r="CN18" s="619"/>
      <c r="CO18" s="619"/>
      <c r="CP18" s="619"/>
      <c r="CQ18" s="620"/>
      <c r="CR18" s="621" t="s">
        <v>242</v>
      </c>
      <c r="CS18" s="622"/>
      <c r="CT18" s="622"/>
      <c r="CU18" s="622"/>
      <c r="CV18" s="622"/>
      <c r="CW18" s="622"/>
      <c r="CX18" s="622"/>
      <c r="CY18" s="623"/>
      <c r="CZ18" s="659" t="s">
        <v>142</v>
      </c>
      <c r="DA18" s="659"/>
      <c r="DB18" s="659"/>
      <c r="DC18" s="659"/>
      <c r="DD18" s="627" t="s">
        <v>142</v>
      </c>
      <c r="DE18" s="622"/>
      <c r="DF18" s="622"/>
      <c r="DG18" s="622"/>
      <c r="DH18" s="622"/>
      <c r="DI18" s="622"/>
      <c r="DJ18" s="622"/>
      <c r="DK18" s="622"/>
      <c r="DL18" s="622"/>
      <c r="DM18" s="622"/>
      <c r="DN18" s="622"/>
      <c r="DO18" s="622"/>
      <c r="DP18" s="623"/>
      <c r="DQ18" s="627" t="s">
        <v>142</v>
      </c>
      <c r="DR18" s="622"/>
      <c r="DS18" s="622"/>
      <c r="DT18" s="622"/>
      <c r="DU18" s="622"/>
      <c r="DV18" s="622"/>
      <c r="DW18" s="622"/>
      <c r="DX18" s="622"/>
      <c r="DY18" s="622"/>
      <c r="DZ18" s="622"/>
      <c r="EA18" s="622"/>
      <c r="EB18" s="622"/>
      <c r="EC18" s="658"/>
    </row>
    <row r="19" spans="2:133" ht="11.25" customHeight="1" x14ac:dyDescent="0.15">
      <c r="B19" s="618" t="s">
        <v>279</v>
      </c>
      <c r="C19" s="619"/>
      <c r="D19" s="619"/>
      <c r="E19" s="619"/>
      <c r="F19" s="619"/>
      <c r="G19" s="619"/>
      <c r="H19" s="619"/>
      <c r="I19" s="619"/>
      <c r="J19" s="619"/>
      <c r="K19" s="619"/>
      <c r="L19" s="619"/>
      <c r="M19" s="619"/>
      <c r="N19" s="619"/>
      <c r="O19" s="619"/>
      <c r="P19" s="619"/>
      <c r="Q19" s="620"/>
      <c r="R19" s="621">
        <v>6480</v>
      </c>
      <c r="S19" s="622"/>
      <c r="T19" s="622"/>
      <c r="U19" s="622"/>
      <c r="V19" s="622"/>
      <c r="W19" s="622"/>
      <c r="X19" s="622"/>
      <c r="Y19" s="623"/>
      <c r="Z19" s="659">
        <v>0</v>
      </c>
      <c r="AA19" s="659"/>
      <c r="AB19" s="659"/>
      <c r="AC19" s="659"/>
      <c r="AD19" s="660">
        <v>6480</v>
      </c>
      <c r="AE19" s="660"/>
      <c r="AF19" s="660"/>
      <c r="AG19" s="660"/>
      <c r="AH19" s="660"/>
      <c r="AI19" s="660"/>
      <c r="AJ19" s="660"/>
      <c r="AK19" s="660"/>
      <c r="AL19" s="624">
        <v>0.1</v>
      </c>
      <c r="AM19" s="625"/>
      <c r="AN19" s="625"/>
      <c r="AO19" s="661"/>
      <c r="AP19" s="618" t="s">
        <v>280</v>
      </c>
      <c r="AQ19" s="619"/>
      <c r="AR19" s="619"/>
      <c r="AS19" s="619"/>
      <c r="AT19" s="619"/>
      <c r="AU19" s="619"/>
      <c r="AV19" s="619"/>
      <c r="AW19" s="619"/>
      <c r="AX19" s="619"/>
      <c r="AY19" s="619"/>
      <c r="AZ19" s="619"/>
      <c r="BA19" s="619"/>
      <c r="BB19" s="619"/>
      <c r="BC19" s="619"/>
      <c r="BD19" s="619"/>
      <c r="BE19" s="619"/>
      <c r="BF19" s="620"/>
      <c r="BG19" s="621">
        <v>458</v>
      </c>
      <c r="BH19" s="622"/>
      <c r="BI19" s="622"/>
      <c r="BJ19" s="622"/>
      <c r="BK19" s="622"/>
      <c r="BL19" s="622"/>
      <c r="BM19" s="622"/>
      <c r="BN19" s="623"/>
      <c r="BO19" s="659">
        <v>0</v>
      </c>
      <c r="BP19" s="659"/>
      <c r="BQ19" s="659"/>
      <c r="BR19" s="659"/>
      <c r="BS19" s="660" t="s">
        <v>142</v>
      </c>
      <c r="BT19" s="660"/>
      <c r="BU19" s="660"/>
      <c r="BV19" s="660"/>
      <c r="BW19" s="660"/>
      <c r="BX19" s="660"/>
      <c r="BY19" s="660"/>
      <c r="BZ19" s="660"/>
      <c r="CA19" s="660"/>
      <c r="CB19" s="700"/>
      <c r="CD19" s="618" t="s">
        <v>281</v>
      </c>
      <c r="CE19" s="619"/>
      <c r="CF19" s="619"/>
      <c r="CG19" s="619"/>
      <c r="CH19" s="619"/>
      <c r="CI19" s="619"/>
      <c r="CJ19" s="619"/>
      <c r="CK19" s="619"/>
      <c r="CL19" s="619"/>
      <c r="CM19" s="619"/>
      <c r="CN19" s="619"/>
      <c r="CO19" s="619"/>
      <c r="CP19" s="619"/>
      <c r="CQ19" s="620"/>
      <c r="CR19" s="621" t="s">
        <v>142</v>
      </c>
      <c r="CS19" s="622"/>
      <c r="CT19" s="622"/>
      <c r="CU19" s="622"/>
      <c r="CV19" s="622"/>
      <c r="CW19" s="622"/>
      <c r="CX19" s="622"/>
      <c r="CY19" s="623"/>
      <c r="CZ19" s="659" t="s">
        <v>142</v>
      </c>
      <c r="DA19" s="659"/>
      <c r="DB19" s="659"/>
      <c r="DC19" s="659"/>
      <c r="DD19" s="627" t="s">
        <v>142</v>
      </c>
      <c r="DE19" s="622"/>
      <c r="DF19" s="622"/>
      <c r="DG19" s="622"/>
      <c r="DH19" s="622"/>
      <c r="DI19" s="622"/>
      <c r="DJ19" s="622"/>
      <c r="DK19" s="622"/>
      <c r="DL19" s="622"/>
      <c r="DM19" s="622"/>
      <c r="DN19" s="622"/>
      <c r="DO19" s="622"/>
      <c r="DP19" s="623"/>
      <c r="DQ19" s="627" t="s">
        <v>142</v>
      </c>
      <c r="DR19" s="622"/>
      <c r="DS19" s="622"/>
      <c r="DT19" s="622"/>
      <c r="DU19" s="622"/>
      <c r="DV19" s="622"/>
      <c r="DW19" s="622"/>
      <c r="DX19" s="622"/>
      <c r="DY19" s="622"/>
      <c r="DZ19" s="622"/>
      <c r="EA19" s="622"/>
      <c r="EB19" s="622"/>
      <c r="EC19" s="658"/>
    </row>
    <row r="20" spans="2:133" ht="11.25" customHeight="1" x14ac:dyDescent="0.15">
      <c r="B20" s="688" t="s">
        <v>282</v>
      </c>
      <c r="C20" s="689"/>
      <c r="D20" s="689"/>
      <c r="E20" s="689"/>
      <c r="F20" s="689"/>
      <c r="G20" s="689"/>
      <c r="H20" s="689"/>
      <c r="I20" s="689"/>
      <c r="J20" s="689"/>
      <c r="K20" s="689"/>
      <c r="L20" s="689"/>
      <c r="M20" s="689"/>
      <c r="N20" s="689"/>
      <c r="O20" s="689"/>
      <c r="P20" s="689"/>
      <c r="Q20" s="690"/>
      <c r="R20" s="621">
        <v>253</v>
      </c>
      <c r="S20" s="622"/>
      <c r="T20" s="622"/>
      <c r="U20" s="622"/>
      <c r="V20" s="622"/>
      <c r="W20" s="622"/>
      <c r="X20" s="622"/>
      <c r="Y20" s="623"/>
      <c r="Z20" s="659">
        <v>0</v>
      </c>
      <c r="AA20" s="659"/>
      <c r="AB20" s="659"/>
      <c r="AC20" s="659"/>
      <c r="AD20" s="660">
        <v>253</v>
      </c>
      <c r="AE20" s="660"/>
      <c r="AF20" s="660"/>
      <c r="AG20" s="660"/>
      <c r="AH20" s="660"/>
      <c r="AI20" s="660"/>
      <c r="AJ20" s="660"/>
      <c r="AK20" s="660"/>
      <c r="AL20" s="624">
        <v>0</v>
      </c>
      <c r="AM20" s="625"/>
      <c r="AN20" s="625"/>
      <c r="AO20" s="661"/>
      <c r="AP20" s="618" t="s">
        <v>283</v>
      </c>
      <c r="AQ20" s="619"/>
      <c r="AR20" s="619"/>
      <c r="AS20" s="619"/>
      <c r="AT20" s="619"/>
      <c r="AU20" s="619"/>
      <c r="AV20" s="619"/>
      <c r="AW20" s="619"/>
      <c r="AX20" s="619"/>
      <c r="AY20" s="619"/>
      <c r="AZ20" s="619"/>
      <c r="BA20" s="619"/>
      <c r="BB20" s="619"/>
      <c r="BC20" s="619"/>
      <c r="BD20" s="619"/>
      <c r="BE20" s="619"/>
      <c r="BF20" s="620"/>
      <c r="BG20" s="621">
        <v>458</v>
      </c>
      <c r="BH20" s="622"/>
      <c r="BI20" s="622"/>
      <c r="BJ20" s="622"/>
      <c r="BK20" s="622"/>
      <c r="BL20" s="622"/>
      <c r="BM20" s="622"/>
      <c r="BN20" s="623"/>
      <c r="BO20" s="659">
        <v>0</v>
      </c>
      <c r="BP20" s="659"/>
      <c r="BQ20" s="659"/>
      <c r="BR20" s="659"/>
      <c r="BS20" s="660" t="s">
        <v>142</v>
      </c>
      <c r="BT20" s="660"/>
      <c r="BU20" s="660"/>
      <c r="BV20" s="660"/>
      <c r="BW20" s="660"/>
      <c r="BX20" s="660"/>
      <c r="BY20" s="660"/>
      <c r="BZ20" s="660"/>
      <c r="CA20" s="660"/>
      <c r="CB20" s="700"/>
      <c r="CD20" s="618" t="s">
        <v>284</v>
      </c>
      <c r="CE20" s="619"/>
      <c r="CF20" s="619"/>
      <c r="CG20" s="619"/>
      <c r="CH20" s="619"/>
      <c r="CI20" s="619"/>
      <c r="CJ20" s="619"/>
      <c r="CK20" s="619"/>
      <c r="CL20" s="619"/>
      <c r="CM20" s="619"/>
      <c r="CN20" s="619"/>
      <c r="CO20" s="619"/>
      <c r="CP20" s="619"/>
      <c r="CQ20" s="620"/>
      <c r="CR20" s="621">
        <v>14097790</v>
      </c>
      <c r="CS20" s="622"/>
      <c r="CT20" s="622"/>
      <c r="CU20" s="622"/>
      <c r="CV20" s="622"/>
      <c r="CW20" s="622"/>
      <c r="CX20" s="622"/>
      <c r="CY20" s="623"/>
      <c r="CZ20" s="659">
        <v>100</v>
      </c>
      <c r="DA20" s="659"/>
      <c r="DB20" s="659"/>
      <c r="DC20" s="659"/>
      <c r="DD20" s="627">
        <v>2161796</v>
      </c>
      <c r="DE20" s="622"/>
      <c r="DF20" s="622"/>
      <c r="DG20" s="622"/>
      <c r="DH20" s="622"/>
      <c r="DI20" s="622"/>
      <c r="DJ20" s="622"/>
      <c r="DK20" s="622"/>
      <c r="DL20" s="622"/>
      <c r="DM20" s="622"/>
      <c r="DN20" s="622"/>
      <c r="DO20" s="622"/>
      <c r="DP20" s="623"/>
      <c r="DQ20" s="627">
        <v>8243974</v>
      </c>
      <c r="DR20" s="622"/>
      <c r="DS20" s="622"/>
      <c r="DT20" s="622"/>
      <c r="DU20" s="622"/>
      <c r="DV20" s="622"/>
      <c r="DW20" s="622"/>
      <c r="DX20" s="622"/>
      <c r="DY20" s="622"/>
      <c r="DZ20" s="622"/>
      <c r="EA20" s="622"/>
      <c r="EB20" s="622"/>
      <c r="EC20" s="658"/>
    </row>
    <row r="21" spans="2:133" ht="11.25" customHeight="1" x14ac:dyDescent="0.15">
      <c r="B21" s="618" t="s">
        <v>285</v>
      </c>
      <c r="C21" s="619"/>
      <c r="D21" s="619"/>
      <c r="E21" s="619"/>
      <c r="F21" s="619"/>
      <c r="G21" s="619"/>
      <c r="H21" s="619"/>
      <c r="I21" s="619"/>
      <c r="J21" s="619"/>
      <c r="K21" s="619"/>
      <c r="L21" s="619"/>
      <c r="M21" s="619"/>
      <c r="N21" s="619"/>
      <c r="O21" s="619"/>
      <c r="P21" s="619"/>
      <c r="Q21" s="620"/>
      <c r="R21" s="621">
        <v>4468108</v>
      </c>
      <c r="S21" s="622"/>
      <c r="T21" s="622"/>
      <c r="U21" s="622"/>
      <c r="V21" s="622"/>
      <c r="W21" s="622"/>
      <c r="X21" s="622"/>
      <c r="Y21" s="623"/>
      <c r="Z21" s="659">
        <v>30</v>
      </c>
      <c r="AA21" s="659"/>
      <c r="AB21" s="659"/>
      <c r="AC21" s="659"/>
      <c r="AD21" s="660">
        <v>3699563</v>
      </c>
      <c r="AE21" s="660"/>
      <c r="AF21" s="660"/>
      <c r="AG21" s="660"/>
      <c r="AH21" s="660"/>
      <c r="AI21" s="660"/>
      <c r="AJ21" s="660"/>
      <c r="AK21" s="660"/>
      <c r="AL21" s="624">
        <v>57.2</v>
      </c>
      <c r="AM21" s="625"/>
      <c r="AN21" s="625"/>
      <c r="AO21" s="661"/>
      <c r="AP21" s="618" t="s">
        <v>286</v>
      </c>
      <c r="AQ21" s="698"/>
      <c r="AR21" s="698"/>
      <c r="AS21" s="698"/>
      <c r="AT21" s="698"/>
      <c r="AU21" s="698"/>
      <c r="AV21" s="698"/>
      <c r="AW21" s="698"/>
      <c r="AX21" s="698"/>
      <c r="AY21" s="698"/>
      <c r="AZ21" s="698"/>
      <c r="BA21" s="698"/>
      <c r="BB21" s="698"/>
      <c r="BC21" s="698"/>
      <c r="BD21" s="698"/>
      <c r="BE21" s="698"/>
      <c r="BF21" s="699"/>
      <c r="BG21" s="621">
        <v>458</v>
      </c>
      <c r="BH21" s="622"/>
      <c r="BI21" s="622"/>
      <c r="BJ21" s="622"/>
      <c r="BK21" s="622"/>
      <c r="BL21" s="622"/>
      <c r="BM21" s="622"/>
      <c r="BN21" s="623"/>
      <c r="BO21" s="659">
        <v>0</v>
      </c>
      <c r="BP21" s="659"/>
      <c r="BQ21" s="659"/>
      <c r="BR21" s="659"/>
      <c r="BS21" s="660" t="s">
        <v>242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287</v>
      </c>
      <c r="C22" s="619"/>
      <c r="D22" s="619"/>
      <c r="E22" s="619"/>
      <c r="F22" s="619"/>
      <c r="G22" s="619"/>
      <c r="H22" s="619"/>
      <c r="I22" s="619"/>
      <c r="J22" s="619"/>
      <c r="K22" s="619"/>
      <c r="L22" s="619"/>
      <c r="M22" s="619"/>
      <c r="N22" s="619"/>
      <c r="O22" s="619"/>
      <c r="P22" s="619"/>
      <c r="Q22" s="620"/>
      <c r="R22" s="621">
        <v>3699563</v>
      </c>
      <c r="S22" s="622"/>
      <c r="T22" s="622"/>
      <c r="U22" s="622"/>
      <c r="V22" s="622"/>
      <c r="W22" s="622"/>
      <c r="X22" s="622"/>
      <c r="Y22" s="623"/>
      <c r="Z22" s="659">
        <v>24.8</v>
      </c>
      <c r="AA22" s="659"/>
      <c r="AB22" s="659"/>
      <c r="AC22" s="659"/>
      <c r="AD22" s="660">
        <v>3699563</v>
      </c>
      <c r="AE22" s="660"/>
      <c r="AF22" s="660"/>
      <c r="AG22" s="660"/>
      <c r="AH22" s="660"/>
      <c r="AI22" s="660"/>
      <c r="AJ22" s="660"/>
      <c r="AK22" s="660"/>
      <c r="AL22" s="624">
        <v>57.2</v>
      </c>
      <c r="AM22" s="625"/>
      <c r="AN22" s="625"/>
      <c r="AO22" s="661"/>
      <c r="AP22" s="618" t="s">
        <v>288</v>
      </c>
      <c r="AQ22" s="698"/>
      <c r="AR22" s="698"/>
      <c r="AS22" s="698"/>
      <c r="AT22" s="698"/>
      <c r="AU22" s="698"/>
      <c r="AV22" s="698"/>
      <c r="AW22" s="698"/>
      <c r="AX22" s="698"/>
      <c r="AY22" s="698"/>
      <c r="AZ22" s="698"/>
      <c r="BA22" s="698"/>
      <c r="BB22" s="698"/>
      <c r="BC22" s="698"/>
      <c r="BD22" s="698"/>
      <c r="BE22" s="698"/>
      <c r="BF22" s="699"/>
      <c r="BG22" s="621" t="s">
        <v>242</v>
      </c>
      <c r="BH22" s="622"/>
      <c r="BI22" s="622"/>
      <c r="BJ22" s="622"/>
      <c r="BK22" s="622"/>
      <c r="BL22" s="622"/>
      <c r="BM22" s="622"/>
      <c r="BN22" s="623"/>
      <c r="BO22" s="659" t="s">
        <v>142</v>
      </c>
      <c r="BP22" s="659"/>
      <c r="BQ22" s="659"/>
      <c r="BR22" s="659"/>
      <c r="BS22" s="660" t="s">
        <v>142</v>
      </c>
      <c r="BT22" s="660"/>
      <c r="BU22" s="660"/>
      <c r="BV22" s="660"/>
      <c r="BW22" s="660"/>
      <c r="BX22" s="660"/>
      <c r="BY22" s="660"/>
      <c r="BZ22" s="660"/>
      <c r="CA22" s="660"/>
      <c r="CB22" s="700"/>
      <c r="CD22" s="673" t="s">
        <v>289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290</v>
      </c>
      <c r="C23" s="619"/>
      <c r="D23" s="619"/>
      <c r="E23" s="619"/>
      <c r="F23" s="619"/>
      <c r="G23" s="619"/>
      <c r="H23" s="619"/>
      <c r="I23" s="619"/>
      <c r="J23" s="619"/>
      <c r="K23" s="619"/>
      <c r="L23" s="619"/>
      <c r="M23" s="619"/>
      <c r="N23" s="619"/>
      <c r="O23" s="619"/>
      <c r="P23" s="619"/>
      <c r="Q23" s="620"/>
      <c r="R23" s="621">
        <v>768545</v>
      </c>
      <c r="S23" s="622"/>
      <c r="T23" s="622"/>
      <c r="U23" s="622"/>
      <c r="V23" s="622"/>
      <c r="W23" s="622"/>
      <c r="X23" s="622"/>
      <c r="Y23" s="623"/>
      <c r="Z23" s="659">
        <v>5.2</v>
      </c>
      <c r="AA23" s="659"/>
      <c r="AB23" s="659"/>
      <c r="AC23" s="659"/>
      <c r="AD23" s="660" t="s">
        <v>142</v>
      </c>
      <c r="AE23" s="660"/>
      <c r="AF23" s="660"/>
      <c r="AG23" s="660"/>
      <c r="AH23" s="660"/>
      <c r="AI23" s="660"/>
      <c r="AJ23" s="660"/>
      <c r="AK23" s="660"/>
      <c r="AL23" s="624" t="s">
        <v>242</v>
      </c>
      <c r="AM23" s="625"/>
      <c r="AN23" s="625"/>
      <c r="AO23" s="661"/>
      <c r="AP23" s="618" t="s">
        <v>291</v>
      </c>
      <c r="AQ23" s="698"/>
      <c r="AR23" s="698"/>
      <c r="AS23" s="698"/>
      <c r="AT23" s="698"/>
      <c r="AU23" s="698"/>
      <c r="AV23" s="698"/>
      <c r="AW23" s="698"/>
      <c r="AX23" s="698"/>
      <c r="AY23" s="698"/>
      <c r="AZ23" s="698"/>
      <c r="BA23" s="698"/>
      <c r="BB23" s="698"/>
      <c r="BC23" s="698"/>
      <c r="BD23" s="698"/>
      <c r="BE23" s="698"/>
      <c r="BF23" s="699"/>
      <c r="BG23" s="621" t="s">
        <v>142</v>
      </c>
      <c r="BH23" s="622"/>
      <c r="BI23" s="622"/>
      <c r="BJ23" s="622"/>
      <c r="BK23" s="622"/>
      <c r="BL23" s="622"/>
      <c r="BM23" s="622"/>
      <c r="BN23" s="623"/>
      <c r="BO23" s="659" t="s">
        <v>242</v>
      </c>
      <c r="BP23" s="659"/>
      <c r="BQ23" s="659"/>
      <c r="BR23" s="659"/>
      <c r="BS23" s="660" t="s">
        <v>142</v>
      </c>
      <c r="BT23" s="660"/>
      <c r="BU23" s="660"/>
      <c r="BV23" s="660"/>
      <c r="BW23" s="660"/>
      <c r="BX23" s="660"/>
      <c r="BY23" s="660"/>
      <c r="BZ23" s="660"/>
      <c r="CA23" s="660"/>
      <c r="CB23" s="700"/>
      <c r="CD23" s="673" t="s">
        <v>230</v>
      </c>
      <c r="CE23" s="674"/>
      <c r="CF23" s="674"/>
      <c r="CG23" s="674"/>
      <c r="CH23" s="674"/>
      <c r="CI23" s="674"/>
      <c r="CJ23" s="674"/>
      <c r="CK23" s="674"/>
      <c r="CL23" s="674"/>
      <c r="CM23" s="674"/>
      <c r="CN23" s="674"/>
      <c r="CO23" s="674"/>
      <c r="CP23" s="674"/>
      <c r="CQ23" s="675"/>
      <c r="CR23" s="673" t="s">
        <v>292</v>
      </c>
      <c r="CS23" s="674"/>
      <c r="CT23" s="674"/>
      <c r="CU23" s="674"/>
      <c r="CV23" s="674"/>
      <c r="CW23" s="674"/>
      <c r="CX23" s="674"/>
      <c r="CY23" s="675"/>
      <c r="CZ23" s="673" t="s">
        <v>293</v>
      </c>
      <c r="DA23" s="674"/>
      <c r="DB23" s="674"/>
      <c r="DC23" s="675"/>
      <c r="DD23" s="673" t="s">
        <v>294</v>
      </c>
      <c r="DE23" s="674"/>
      <c r="DF23" s="674"/>
      <c r="DG23" s="674"/>
      <c r="DH23" s="674"/>
      <c r="DI23" s="674"/>
      <c r="DJ23" s="674"/>
      <c r="DK23" s="675"/>
      <c r="DL23" s="711" t="s">
        <v>295</v>
      </c>
      <c r="DM23" s="712"/>
      <c r="DN23" s="712"/>
      <c r="DO23" s="712"/>
      <c r="DP23" s="712"/>
      <c r="DQ23" s="712"/>
      <c r="DR23" s="712"/>
      <c r="DS23" s="712"/>
      <c r="DT23" s="712"/>
      <c r="DU23" s="712"/>
      <c r="DV23" s="713"/>
      <c r="DW23" s="673" t="s">
        <v>296</v>
      </c>
      <c r="DX23" s="674"/>
      <c r="DY23" s="674"/>
      <c r="DZ23" s="674"/>
      <c r="EA23" s="674"/>
      <c r="EB23" s="674"/>
      <c r="EC23" s="675"/>
    </row>
    <row r="24" spans="2:133" ht="11.25" customHeight="1" x14ac:dyDescent="0.15">
      <c r="B24" s="618" t="s">
        <v>297</v>
      </c>
      <c r="C24" s="619"/>
      <c r="D24" s="619"/>
      <c r="E24" s="619"/>
      <c r="F24" s="619"/>
      <c r="G24" s="619"/>
      <c r="H24" s="619"/>
      <c r="I24" s="619"/>
      <c r="J24" s="619"/>
      <c r="K24" s="619"/>
      <c r="L24" s="619"/>
      <c r="M24" s="619"/>
      <c r="N24" s="619"/>
      <c r="O24" s="619"/>
      <c r="P24" s="619"/>
      <c r="Q24" s="620"/>
      <c r="R24" s="621" t="s">
        <v>142</v>
      </c>
      <c r="S24" s="622"/>
      <c r="T24" s="622"/>
      <c r="U24" s="622"/>
      <c r="V24" s="622"/>
      <c r="W24" s="622"/>
      <c r="X24" s="622"/>
      <c r="Y24" s="623"/>
      <c r="Z24" s="659" t="s">
        <v>142</v>
      </c>
      <c r="AA24" s="659"/>
      <c r="AB24" s="659"/>
      <c r="AC24" s="659"/>
      <c r="AD24" s="660" t="s">
        <v>242</v>
      </c>
      <c r="AE24" s="660"/>
      <c r="AF24" s="660"/>
      <c r="AG24" s="660"/>
      <c r="AH24" s="660"/>
      <c r="AI24" s="660"/>
      <c r="AJ24" s="660"/>
      <c r="AK24" s="660"/>
      <c r="AL24" s="624" t="s">
        <v>242</v>
      </c>
      <c r="AM24" s="625"/>
      <c r="AN24" s="625"/>
      <c r="AO24" s="661"/>
      <c r="AP24" s="618" t="s">
        <v>298</v>
      </c>
      <c r="AQ24" s="698"/>
      <c r="AR24" s="698"/>
      <c r="AS24" s="698"/>
      <c r="AT24" s="698"/>
      <c r="AU24" s="698"/>
      <c r="AV24" s="698"/>
      <c r="AW24" s="698"/>
      <c r="AX24" s="698"/>
      <c r="AY24" s="698"/>
      <c r="AZ24" s="698"/>
      <c r="BA24" s="698"/>
      <c r="BB24" s="698"/>
      <c r="BC24" s="698"/>
      <c r="BD24" s="698"/>
      <c r="BE24" s="698"/>
      <c r="BF24" s="699"/>
      <c r="BG24" s="621" t="s">
        <v>142</v>
      </c>
      <c r="BH24" s="622"/>
      <c r="BI24" s="622"/>
      <c r="BJ24" s="622"/>
      <c r="BK24" s="622"/>
      <c r="BL24" s="622"/>
      <c r="BM24" s="622"/>
      <c r="BN24" s="623"/>
      <c r="BO24" s="659" t="s">
        <v>142</v>
      </c>
      <c r="BP24" s="659"/>
      <c r="BQ24" s="659"/>
      <c r="BR24" s="659"/>
      <c r="BS24" s="660" t="s">
        <v>242</v>
      </c>
      <c r="BT24" s="660"/>
      <c r="BU24" s="660"/>
      <c r="BV24" s="660"/>
      <c r="BW24" s="660"/>
      <c r="BX24" s="660"/>
      <c r="BY24" s="660"/>
      <c r="BZ24" s="660"/>
      <c r="CA24" s="660"/>
      <c r="CB24" s="700"/>
      <c r="CD24" s="679" t="s">
        <v>299</v>
      </c>
      <c r="CE24" s="680"/>
      <c r="CF24" s="680"/>
      <c r="CG24" s="680"/>
      <c r="CH24" s="680"/>
      <c r="CI24" s="680"/>
      <c r="CJ24" s="680"/>
      <c r="CK24" s="680"/>
      <c r="CL24" s="680"/>
      <c r="CM24" s="680"/>
      <c r="CN24" s="680"/>
      <c r="CO24" s="680"/>
      <c r="CP24" s="680"/>
      <c r="CQ24" s="681"/>
      <c r="CR24" s="676">
        <v>4539817</v>
      </c>
      <c r="CS24" s="677"/>
      <c r="CT24" s="677"/>
      <c r="CU24" s="677"/>
      <c r="CV24" s="677"/>
      <c r="CW24" s="677"/>
      <c r="CX24" s="677"/>
      <c r="CY24" s="702"/>
      <c r="CZ24" s="703">
        <v>32.200000000000003</v>
      </c>
      <c r="DA24" s="685"/>
      <c r="DB24" s="685"/>
      <c r="DC24" s="705"/>
      <c r="DD24" s="701">
        <v>3136108</v>
      </c>
      <c r="DE24" s="677"/>
      <c r="DF24" s="677"/>
      <c r="DG24" s="677"/>
      <c r="DH24" s="677"/>
      <c r="DI24" s="677"/>
      <c r="DJ24" s="677"/>
      <c r="DK24" s="702"/>
      <c r="DL24" s="701">
        <v>3020836</v>
      </c>
      <c r="DM24" s="677"/>
      <c r="DN24" s="677"/>
      <c r="DO24" s="677"/>
      <c r="DP24" s="677"/>
      <c r="DQ24" s="677"/>
      <c r="DR24" s="677"/>
      <c r="DS24" s="677"/>
      <c r="DT24" s="677"/>
      <c r="DU24" s="677"/>
      <c r="DV24" s="702"/>
      <c r="DW24" s="703">
        <v>46.2</v>
      </c>
      <c r="DX24" s="685"/>
      <c r="DY24" s="685"/>
      <c r="DZ24" s="685"/>
      <c r="EA24" s="685"/>
      <c r="EB24" s="685"/>
      <c r="EC24" s="704"/>
    </row>
    <row r="25" spans="2:133" ht="11.25" customHeight="1" x14ac:dyDescent="0.15">
      <c r="B25" s="618" t="s">
        <v>300</v>
      </c>
      <c r="C25" s="619"/>
      <c r="D25" s="619"/>
      <c r="E25" s="619"/>
      <c r="F25" s="619"/>
      <c r="G25" s="619"/>
      <c r="H25" s="619"/>
      <c r="I25" s="619"/>
      <c r="J25" s="619"/>
      <c r="K25" s="619"/>
      <c r="L25" s="619"/>
      <c r="M25" s="619"/>
      <c r="N25" s="619"/>
      <c r="O25" s="619"/>
      <c r="P25" s="619"/>
      <c r="Q25" s="620"/>
      <c r="R25" s="621">
        <v>7136598</v>
      </c>
      <c r="S25" s="622"/>
      <c r="T25" s="622"/>
      <c r="U25" s="622"/>
      <c r="V25" s="622"/>
      <c r="W25" s="622"/>
      <c r="X25" s="622"/>
      <c r="Y25" s="623"/>
      <c r="Z25" s="659">
        <v>47.8</v>
      </c>
      <c r="AA25" s="659"/>
      <c r="AB25" s="659"/>
      <c r="AC25" s="659"/>
      <c r="AD25" s="660">
        <v>6368053</v>
      </c>
      <c r="AE25" s="660"/>
      <c r="AF25" s="660"/>
      <c r="AG25" s="660"/>
      <c r="AH25" s="660"/>
      <c r="AI25" s="660"/>
      <c r="AJ25" s="660"/>
      <c r="AK25" s="660"/>
      <c r="AL25" s="624">
        <v>98.4</v>
      </c>
      <c r="AM25" s="625"/>
      <c r="AN25" s="625"/>
      <c r="AO25" s="661"/>
      <c r="AP25" s="618" t="s">
        <v>301</v>
      </c>
      <c r="AQ25" s="698"/>
      <c r="AR25" s="698"/>
      <c r="AS25" s="698"/>
      <c r="AT25" s="698"/>
      <c r="AU25" s="698"/>
      <c r="AV25" s="698"/>
      <c r="AW25" s="698"/>
      <c r="AX25" s="698"/>
      <c r="AY25" s="698"/>
      <c r="AZ25" s="698"/>
      <c r="BA25" s="698"/>
      <c r="BB25" s="698"/>
      <c r="BC25" s="698"/>
      <c r="BD25" s="698"/>
      <c r="BE25" s="698"/>
      <c r="BF25" s="699"/>
      <c r="BG25" s="621" t="s">
        <v>142</v>
      </c>
      <c r="BH25" s="622"/>
      <c r="BI25" s="622"/>
      <c r="BJ25" s="622"/>
      <c r="BK25" s="622"/>
      <c r="BL25" s="622"/>
      <c r="BM25" s="622"/>
      <c r="BN25" s="623"/>
      <c r="BO25" s="659" t="s">
        <v>242</v>
      </c>
      <c r="BP25" s="659"/>
      <c r="BQ25" s="659"/>
      <c r="BR25" s="659"/>
      <c r="BS25" s="660" t="s">
        <v>142</v>
      </c>
      <c r="BT25" s="660"/>
      <c r="BU25" s="660"/>
      <c r="BV25" s="660"/>
      <c r="BW25" s="660"/>
      <c r="BX25" s="660"/>
      <c r="BY25" s="660"/>
      <c r="BZ25" s="660"/>
      <c r="CA25" s="660"/>
      <c r="CB25" s="700"/>
      <c r="CD25" s="618" t="s">
        <v>302</v>
      </c>
      <c r="CE25" s="619"/>
      <c r="CF25" s="619"/>
      <c r="CG25" s="619"/>
      <c r="CH25" s="619"/>
      <c r="CI25" s="619"/>
      <c r="CJ25" s="619"/>
      <c r="CK25" s="619"/>
      <c r="CL25" s="619"/>
      <c r="CM25" s="619"/>
      <c r="CN25" s="619"/>
      <c r="CO25" s="619"/>
      <c r="CP25" s="619"/>
      <c r="CQ25" s="620"/>
      <c r="CR25" s="621">
        <v>1741270</v>
      </c>
      <c r="CS25" s="634"/>
      <c r="CT25" s="634"/>
      <c r="CU25" s="634"/>
      <c r="CV25" s="634"/>
      <c r="CW25" s="634"/>
      <c r="CX25" s="634"/>
      <c r="CY25" s="635"/>
      <c r="CZ25" s="624">
        <v>12.4</v>
      </c>
      <c r="DA25" s="636"/>
      <c r="DB25" s="636"/>
      <c r="DC25" s="637"/>
      <c r="DD25" s="627">
        <v>1621005</v>
      </c>
      <c r="DE25" s="634"/>
      <c r="DF25" s="634"/>
      <c r="DG25" s="634"/>
      <c r="DH25" s="634"/>
      <c r="DI25" s="634"/>
      <c r="DJ25" s="634"/>
      <c r="DK25" s="635"/>
      <c r="DL25" s="627">
        <v>1523163</v>
      </c>
      <c r="DM25" s="634"/>
      <c r="DN25" s="634"/>
      <c r="DO25" s="634"/>
      <c r="DP25" s="634"/>
      <c r="DQ25" s="634"/>
      <c r="DR25" s="634"/>
      <c r="DS25" s="634"/>
      <c r="DT25" s="634"/>
      <c r="DU25" s="634"/>
      <c r="DV25" s="635"/>
      <c r="DW25" s="624">
        <v>23.3</v>
      </c>
      <c r="DX25" s="636"/>
      <c r="DY25" s="636"/>
      <c r="DZ25" s="636"/>
      <c r="EA25" s="636"/>
      <c r="EB25" s="636"/>
      <c r="EC25" s="648"/>
    </row>
    <row r="26" spans="2:133" ht="11.25" customHeight="1" x14ac:dyDescent="0.15">
      <c r="B26" s="618" t="s">
        <v>303</v>
      </c>
      <c r="C26" s="619"/>
      <c r="D26" s="619"/>
      <c r="E26" s="619"/>
      <c r="F26" s="619"/>
      <c r="G26" s="619"/>
      <c r="H26" s="619"/>
      <c r="I26" s="619"/>
      <c r="J26" s="619"/>
      <c r="K26" s="619"/>
      <c r="L26" s="619"/>
      <c r="M26" s="619"/>
      <c r="N26" s="619"/>
      <c r="O26" s="619"/>
      <c r="P26" s="619"/>
      <c r="Q26" s="620"/>
      <c r="R26" s="621">
        <v>686</v>
      </c>
      <c r="S26" s="622"/>
      <c r="T26" s="622"/>
      <c r="U26" s="622"/>
      <c r="V26" s="622"/>
      <c r="W26" s="622"/>
      <c r="X26" s="622"/>
      <c r="Y26" s="623"/>
      <c r="Z26" s="659">
        <v>0</v>
      </c>
      <c r="AA26" s="659"/>
      <c r="AB26" s="659"/>
      <c r="AC26" s="659"/>
      <c r="AD26" s="660">
        <v>686</v>
      </c>
      <c r="AE26" s="660"/>
      <c r="AF26" s="660"/>
      <c r="AG26" s="660"/>
      <c r="AH26" s="660"/>
      <c r="AI26" s="660"/>
      <c r="AJ26" s="660"/>
      <c r="AK26" s="660"/>
      <c r="AL26" s="624">
        <v>0</v>
      </c>
      <c r="AM26" s="625"/>
      <c r="AN26" s="625"/>
      <c r="AO26" s="661"/>
      <c r="AP26" s="618" t="s">
        <v>304</v>
      </c>
      <c r="AQ26" s="698"/>
      <c r="AR26" s="698"/>
      <c r="AS26" s="698"/>
      <c r="AT26" s="698"/>
      <c r="AU26" s="698"/>
      <c r="AV26" s="698"/>
      <c r="AW26" s="698"/>
      <c r="AX26" s="698"/>
      <c r="AY26" s="698"/>
      <c r="AZ26" s="698"/>
      <c r="BA26" s="698"/>
      <c r="BB26" s="698"/>
      <c r="BC26" s="698"/>
      <c r="BD26" s="698"/>
      <c r="BE26" s="698"/>
      <c r="BF26" s="699"/>
      <c r="BG26" s="621" t="s">
        <v>142</v>
      </c>
      <c r="BH26" s="622"/>
      <c r="BI26" s="622"/>
      <c r="BJ26" s="622"/>
      <c r="BK26" s="622"/>
      <c r="BL26" s="622"/>
      <c r="BM26" s="622"/>
      <c r="BN26" s="623"/>
      <c r="BO26" s="659" t="s">
        <v>142</v>
      </c>
      <c r="BP26" s="659"/>
      <c r="BQ26" s="659"/>
      <c r="BR26" s="659"/>
      <c r="BS26" s="660" t="s">
        <v>242</v>
      </c>
      <c r="BT26" s="660"/>
      <c r="BU26" s="660"/>
      <c r="BV26" s="660"/>
      <c r="BW26" s="660"/>
      <c r="BX26" s="660"/>
      <c r="BY26" s="660"/>
      <c r="BZ26" s="660"/>
      <c r="CA26" s="660"/>
      <c r="CB26" s="700"/>
      <c r="CD26" s="618" t="s">
        <v>305</v>
      </c>
      <c r="CE26" s="619"/>
      <c r="CF26" s="619"/>
      <c r="CG26" s="619"/>
      <c r="CH26" s="619"/>
      <c r="CI26" s="619"/>
      <c r="CJ26" s="619"/>
      <c r="CK26" s="619"/>
      <c r="CL26" s="619"/>
      <c r="CM26" s="619"/>
      <c r="CN26" s="619"/>
      <c r="CO26" s="619"/>
      <c r="CP26" s="619"/>
      <c r="CQ26" s="620"/>
      <c r="CR26" s="621">
        <v>962779</v>
      </c>
      <c r="CS26" s="622"/>
      <c r="CT26" s="622"/>
      <c r="CU26" s="622"/>
      <c r="CV26" s="622"/>
      <c r="CW26" s="622"/>
      <c r="CX26" s="622"/>
      <c r="CY26" s="623"/>
      <c r="CZ26" s="624">
        <v>6.8</v>
      </c>
      <c r="DA26" s="636"/>
      <c r="DB26" s="636"/>
      <c r="DC26" s="637"/>
      <c r="DD26" s="627">
        <v>878646</v>
      </c>
      <c r="DE26" s="622"/>
      <c r="DF26" s="622"/>
      <c r="DG26" s="622"/>
      <c r="DH26" s="622"/>
      <c r="DI26" s="622"/>
      <c r="DJ26" s="622"/>
      <c r="DK26" s="623"/>
      <c r="DL26" s="627" t="s">
        <v>142</v>
      </c>
      <c r="DM26" s="622"/>
      <c r="DN26" s="622"/>
      <c r="DO26" s="622"/>
      <c r="DP26" s="622"/>
      <c r="DQ26" s="622"/>
      <c r="DR26" s="622"/>
      <c r="DS26" s="622"/>
      <c r="DT26" s="622"/>
      <c r="DU26" s="622"/>
      <c r="DV26" s="623"/>
      <c r="DW26" s="624" t="s">
        <v>142</v>
      </c>
      <c r="DX26" s="636"/>
      <c r="DY26" s="636"/>
      <c r="DZ26" s="636"/>
      <c r="EA26" s="636"/>
      <c r="EB26" s="636"/>
      <c r="EC26" s="648"/>
    </row>
    <row r="27" spans="2:133" ht="11.25" customHeight="1" x14ac:dyDescent="0.15">
      <c r="B27" s="618" t="s">
        <v>306</v>
      </c>
      <c r="C27" s="619"/>
      <c r="D27" s="619"/>
      <c r="E27" s="619"/>
      <c r="F27" s="619"/>
      <c r="G27" s="619"/>
      <c r="H27" s="619"/>
      <c r="I27" s="619"/>
      <c r="J27" s="619"/>
      <c r="K27" s="619"/>
      <c r="L27" s="619"/>
      <c r="M27" s="619"/>
      <c r="N27" s="619"/>
      <c r="O27" s="619"/>
      <c r="P27" s="619"/>
      <c r="Q27" s="620"/>
      <c r="R27" s="621">
        <v>77409</v>
      </c>
      <c r="S27" s="622"/>
      <c r="T27" s="622"/>
      <c r="U27" s="622"/>
      <c r="V27" s="622"/>
      <c r="W27" s="622"/>
      <c r="X27" s="622"/>
      <c r="Y27" s="623"/>
      <c r="Z27" s="659">
        <v>0.5</v>
      </c>
      <c r="AA27" s="659"/>
      <c r="AB27" s="659"/>
      <c r="AC27" s="659"/>
      <c r="AD27" s="660" t="s">
        <v>142</v>
      </c>
      <c r="AE27" s="660"/>
      <c r="AF27" s="660"/>
      <c r="AG27" s="660"/>
      <c r="AH27" s="660"/>
      <c r="AI27" s="660"/>
      <c r="AJ27" s="660"/>
      <c r="AK27" s="660"/>
      <c r="AL27" s="624" t="s">
        <v>142</v>
      </c>
      <c r="AM27" s="625"/>
      <c r="AN27" s="625"/>
      <c r="AO27" s="661"/>
      <c r="AP27" s="618" t="s">
        <v>307</v>
      </c>
      <c r="AQ27" s="619"/>
      <c r="AR27" s="619"/>
      <c r="AS27" s="619"/>
      <c r="AT27" s="619"/>
      <c r="AU27" s="619"/>
      <c r="AV27" s="619"/>
      <c r="AW27" s="619"/>
      <c r="AX27" s="619"/>
      <c r="AY27" s="619"/>
      <c r="AZ27" s="619"/>
      <c r="BA27" s="619"/>
      <c r="BB27" s="619"/>
      <c r="BC27" s="619"/>
      <c r="BD27" s="619"/>
      <c r="BE27" s="619"/>
      <c r="BF27" s="620"/>
      <c r="BG27" s="621">
        <v>2094664</v>
      </c>
      <c r="BH27" s="622"/>
      <c r="BI27" s="622"/>
      <c r="BJ27" s="622"/>
      <c r="BK27" s="622"/>
      <c r="BL27" s="622"/>
      <c r="BM27" s="622"/>
      <c r="BN27" s="623"/>
      <c r="BO27" s="659">
        <v>100</v>
      </c>
      <c r="BP27" s="659"/>
      <c r="BQ27" s="659"/>
      <c r="BR27" s="659"/>
      <c r="BS27" s="660" t="s">
        <v>142</v>
      </c>
      <c r="BT27" s="660"/>
      <c r="BU27" s="660"/>
      <c r="BV27" s="660"/>
      <c r="BW27" s="660"/>
      <c r="BX27" s="660"/>
      <c r="BY27" s="660"/>
      <c r="BZ27" s="660"/>
      <c r="CA27" s="660"/>
      <c r="CB27" s="700"/>
      <c r="CD27" s="618" t="s">
        <v>308</v>
      </c>
      <c r="CE27" s="619"/>
      <c r="CF27" s="619"/>
      <c r="CG27" s="619"/>
      <c r="CH27" s="619"/>
      <c r="CI27" s="619"/>
      <c r="CJ27" s="619"/>
      <c r="CK27" s="619"/>
      <c r="CL27" s="619"/>
      <c r="CM27" s="619"/>
      <c r="CN27" s="619"/>
      <c r="CO27" s="619"/>
      <c r="CP27" s="619"/>
      <c r="CQ27" s="620"/>
      <c r="CR27" s="621">
        <v>1706874</v>
      </c>
      <c r="CS27" s="634"/>
      <c r="CT27" s="634"/>
      <c r="CU27" s="634"/>
      <c r="CV27" s="634"/>
      <c r="CW27" s="634"/>
      <c r="CX27" s="634"/>
      <c r="CY27" s="635"/>
      <c r="CZ27" s="624">
        <v>12.1</v>
      </c>
      <c r="DA27" s="636"/>
      <c r="DB27" s="636"/>
      <c r="DC27" s="637"/>
      <c r="DD27" s="627">
        <v>479622</v>
      </c>
      <c r="DE27" s="634"/>
      <c r="DF27" s="634"/>
      <c r="DG27" s="634"/>
      <c r="DH27" s="634"/>
      <c r="DI27" s="634"/>
      <c r="DJ27" s="634"/>
      <c r="DK27" s="635"/>
      <c r="DL27" s="627">
        <v>462192</v>
      </c>
      <c r="DM27" s="634"/>
      <c r="DN27" s="634"/>
      <c r="DO27" s="634"/>
      <c r="DP27" s="634"/>
      <c r="DQ27" s="634"/>
      <c r="DR27" s="634"/>
      <c r="DS27" s="634"/>
      <c r="DT27" s="634"/>
      <c r="DU27" s="634"/>
      <c r="DV27" s="635"/>
      <c r="DW27" s="624">
        <v>7.1</v>
      </c>
      <c r="DX27" s="636"/>
      <c r="DY27" s="636"/>
      <c r="DZ27" s="636"/>
      <c r="EA27" s="636"/>
      <c r="EB27" s="636"/>
      <c r="EC27" s="648"/>
    </row>
    <row r="28" spans="2:133" ht="11.25" customHeight="1" x14ac:dyDescent="0.15">
      <c r="B28" s="618" t="s">
        <v>309</v>
      </c>
      <c r="C28" s="619"/>
      <c r="D28" s="619"/>
      <c r="E28" s="619"/>
      <c r="F28" s="619"/>
      <c r="G28" s="619"/>
      <c r="H28" s="619"/>
      <c r="I28" s="619"/>
      <c r="J28" s="619"/>
      <c r="K28" s="619"/>
      <c r="L28" s="619"/>
      <c r="M28" s="619"/>
      <c r="N28" s="619"/>
      <c r="O28" s="619"/>
      <c r="P28" s="619"/>
      <c r="Q28" s="620"/>
      <c r="R28" s="621">
        <v>186209</v>
      </c>
      <c r="S28" s="622"/>
      <c r="T28" s="622"/>
      <c r="U28" s="622"/>
      <c r="V28" s="622"/>
      <c r="W28" s="622"/>
      <c r="X28" s="622"/>
      <c r="Y28" s="623"/>
      <c r="Z28" s="659">
        <v>1.2</v>
      </c>
      <c r="AA28" s="659"/>
      <c r="AB28" s="659"/>
      <c r="AC28" s="659"/>
      <c r="AD28" s="660" t="s">
        <v>142</v>
      </c>
      <c r="AE28" s="660"/>
      <c r="AF28" s="660"/>
      <c r="AG28" s="660"/>
      <c r="AH28" s="660"/>
      <c r="AI28" s="660"/>
      <c r="AJ28" s="660"/>
      <c r="AK28" s="660"/>
      <c r="AL28" s="624" t="s">
        <v>142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310</v>
      </c>
      <c r="CE28" s="619"/>
      <c r="CF28" s="619"/>
      <c r="CG28" s="619"/>
      <c r="CH28" s="619"/>
      <c r="CI28" s="619"/>
      <c r="CJ28" s="619"/>
      <c r="CK28" s="619"/>
      <c r="CL28" s="619"/>
      <c r="CM28" s="619"/>
      <c r="CN28" s="619"/>
      <c r="CO28" s="619"/>
      <c r="CP28" s="619"/>
      <c r="CQ28" s="620"/>
      <c r="CR28" s="621">
        <v>1091673</v>
      </c>
      <c r="CS28" s="622"/>
      <c r="CT28" s="622"/>
      <c r="CU28" s="622"/>
      <c r="CV28" s="622"/>
      <c r="CW28" s="622"/>
      <c r="CX28" s="622"/>
      <c r="CY28" s="623"/>
      <c r="CZ28" s="624">
        <v>7.7</v>
      </c>
      <c r="DA28" s="636"/>
      <c r="DB28" s="636"/>
      <c r="DC28" s="637"/>
      <c r="DD28" s="627">
        <v>1035481</v>
      </c>
      <c r="DE28" s="622"/>
      <c r="DF28" s="622"/>
      <c r="DG28" s="622"/>
      <c r="DH28" s="622"/>
      <c r="DI28" s="622"/>
      <c r="DJ28" s="622"/>
      <c r="DK28" s="623"/>
      <c r="DL28" s="627">
        <v>1035481</v>
      </c>
      <c r="DM28" s="622"/>
      <c r="DN28" s="622"/>
      <c r="DO28" s="622"/>
      <c r="DP28" s="622"/>
      <c r="DQ28" s="622"/>
      <c r="DR28" s="622"/>
      <c r="DS28" s="622"/>
      <c r="DT28" s="622"/>
      <c r="DU28" s="622"/>
      <c r="DV28" s="623"/>
      <c r="DW28" s="624">
        <v>15.8</v>
      </c>
      <c r="DX28" s="636"/>
      <c r="DY28" s="636"/>
      <c r="DZ28" s="636"/>
      <c r="EA28" s="636"/>
      <c r="EB28" s="636"/>
      <c r="EC28" s="648"/>
    </row>
    <row r="29" spans="2:133" ht="11.25" customHeight="1" x14ac:dyDescent="0.15">
      <c r="B29" s="618" t="s">
        <v>311</v>
      </c>
      <c r="C29" s="619"/>
      <c r="D29" s="619"/>
      <c r="E29" s="619"/>
      <c r="F29" s="619"/>
      <c r="G29" s="619"/>
      <c r="H29" s="619"/>
      <c r="I29" s="619"/>
      <c r="J29" s="619"/>
      <c r="K29" s="619"/>
      <c r="L29" s="619"/>
      <c r="M29" s="619"/>
      <c r="N29" s="619"/>
      <c r="O29" s="619"/>
      <c r="P29" s="619"/>
      <c r="Q29" s="620"/>
      <c r="R29" s="621">
        <v>16387</v>
      </c>
      <c r="S29" s="622"/>
      <c r="T29" s="622"/>
      <c r="U29" s="622"/>
      <c r="V29" s="622"/>
      <c r="W29" s="622"/>
      <c r="X29" s="622"/>
      <c r="Y29" s="623"/>
      <c r="Z29" s="659">
        <v>0.1</v>
      </c>
      <c r="AA29" s="659"/>
      <c r="AB29" s="659"/>
      <c r="AC29" s="659"/>
      <c r="AD29" s="660" t="s">
        <v>142</v>
      </c>
      <c r="AE29" s="660"/>
      <c r="AF29" s="660"/>
      <c r="AG29" s="660"/>
      <c r="AH29" s="660"/>
      <c r="AI29" s="660"/>
      <c r="AJ29" s="660"/>
      <c r="AK29" s="660"/>
      <c r="AL29" s="624" t="s">
        <v>142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312</v>
      </c>
      <c r="CE29" s="641"/>
      <c r="CF29" s="618" t="s">
        <v>72</v>
      </c>
      <c r="CG29" s="619"/>
      <c r="CH29" s="619"/>
      <c r="CI29" s="619"/>
      <c r="CJ29" s="619"/>
      <c r="CK29" s="619"/>
      <c r="CL29" s="619"/>
      <c r="CM29" s="619"/>
      <c r="CN29" s="619"/>
      <c r="CO29" s="619"/>
      <c r="CP29" s="619"/>
      <c r="CQ29" s="620"/>
      <c r="CR29" s="621">
        <v>1091673</v>
      </c>
      <c r="CS29" s="634"/>
      <c r="CT29" s="634"/>
      <c r="CU29" s="634"/>
      <c r="CV29" s="634"/>
      <c r="CW29" s="634"/>
      <c r="CX29" s="634"/>
      <c r="CY29" s="635"/>
      <c r="CZ29" s="624">
        <v>7.7</v>
      </c>
      <c r="DA29" s="636"/>
      <c r="DB29" s="636"/>
      <c r="DC29" s="637"/>
      <c r="DD29" s="627">
        <v>1035481</v>
      </c>
      <c r="DE29" s="634"/>
      <c r="DF29" s="634"/>
      <c r="DG29" s="634"/>
      <c r="DH29" s="634"/>
      <c r="DI29" s="634"/>
      <c r="DJ29" s="634"/>
      <c r="DK29" s="635"/>
      <c r="DL29" s="627">
        <v>1035481</v>
      </c>
      <c r="DM29" s="634"/>
      <c r="DN29" s="634"/>
      <c r="DO29" s="634"/>
      <c r="DP29" s="634"/>
      <c r="DQ29" s="634"/>
      <c r="DR29" s="634"/>
      <c r="DS29" s="634"/>
      <c r="DT29" s="634"/>
      <c r="DU29" s="634"/>
      <c r="DV29" s="635"/>
      <c r="DW29" s="624">
        <v>15.8</v>
      </c>
      <c r="DX29" s="636"/>
      <c r="DY29" s="636"/>
      <c r="DZ29" s="636"/>
      <c r="EA29" s="636"/>
      <c r="EB29" s="636"/>
      <c r="EC29" s="648"/>
    </row>
    <row r="30" spans="2:133" ht="11.25" customHeight="1" x14ac:dyDescent="0.15">
      <c r="B30" s="618" t="s">
        <v>313</v>
      </c>
      <c r="C30" s="619"/>
      <c r="D30" s="619"/>
      <c r="E30" s="619"/>
      <c r="F30" s="619"/>
      <c r="G30" s="619"/>
      <c r="H30" s="619"/>
      <c r="I30" s="619"/>
      <c r="J30" s="619"/>
      <c r="K30" s="619"/>
      <c r="L30" s="619"/>
      <c r="M30" s="619"/>
      <c r="N30" s="619"/>
      <c r="O30" s="619"/>
      <c r="P30" s="619"/>
      <c r="Q30" s="620"/>
      <c r="R30" s="621">
        <v>2708701</v>
      </c>
      <c r="S30" s="622"/>
      <c r="T30" s="622"/>
      <c r="U30" s="622"/>
      <c r="V30" s="622"/>
      <c r="W30" s="622"/>
      <c r="X30" s="622"/>
      <c r="Y30" s="623"/>
      <c r="Z30" s="659">
        <v>18.2</v>
      </c>
      <c r="AA30" s="659"/>
      <c r="AB30" s="659"/>
      <c r="AC30" s="659"/>
      <c r="AD30" s="660" t="s">
        <v>142</v>
      </c>
      <c r="AE30" s="660"/>
      <c r="AF30" s="660"/>
      <c r="AG30" s="660"/>
      <c r="AH30" s="660"/>
      <c r="AI30" s="660"/>
      <c r="AJ30" s="660"/>
      <c r="AK30" s="660"/>
      <c r="AL30" s="624" t="s">
        <v>142</v>
      </c>
      <c r="AM30" s="625"/>
      <c r="AN30" s="625"/>
      <c r="AO30" s="661"/>
      <c r="AP30" s="673" t="s">
        <v>230</v>
      </c>
      <c r="AQ30" s="674"/>
      <c r="AR30" s="674"/>
      <c r="AS30" s="674"/>
      <c r="AT30" s="674"/>
      <c r="AU30" s="674"/>
      <c r="AV30" s="674"/>
      <c r="AW30" s="674"/>
      <c r="AX30" s="674"/>
      <c r="AY30" s="674"/>
      <c r="AZ30" s="674"/>
      <c r="BA30" s="674"/>
      <c r="BB30" s="674"/>
      <c r="BC30" s="674"/>
      <c r="BD30" s="674"/>
      <c r="BE30" s="674"/>
      <c r="BF30" s="675"/>
      <c r="BG30" s="673" t="s">
        <v>314</v>
      </c>
      <c r="BH30" s="691"/>
      <c r="BI30" s="691"/>
      <c r="BJ30" s="691"/>
      <c r="BK30" s="691"/>
      <c r="BL30" s="691"/>
      <c r="BM30" s="691"/>
      <c r="BN30" s="691"/>
      <c r="BO30" s="691"/>
      <c r="BP30" s="691"/>
      <c r="BQ30" s="692"/>
      <c r="BR30" s="673" t="s">
        <v>315</v>
      </c>
      <c r="BS30" s="691"/>
      <c r="BT30" s="691"/>
      <c r="BU30" s="691"/>
      <c r="BV30" s="691"/>
      <c r="BW30" s="691"/>
      <c r="BX30" s="691"/>
      <c r="BY30" s="691"/>
      <c r="BZ30" s="691"/>
      <c r="CA30" s="691"/>
      <c r="CB30" s="692"/>
      <c r="CD30" s="642"/>
      <c r="CE30" s="643"/>
      <c r="CF30" s="618" t="s">
        <v>316</v>
      </c>
      <c r="CG30" s="619"/>
      <c r="CH30" s="619"/>
      <c r="CI30" s="619"/>
      <c r="CJ30" s="619"/>
      <c r="CK30" s="619"/>
      <c r="CL30" s="619"/>
      <c r="CM30" s="619"/>
      <c r="CN30" s="619"/>
      <c r="CO30" s="619"/>
      <c r="CP30" s="619"/>
      <c r="CQ30" s="620"/>
      <c r="CR30" s="621">
        <v>1046276</v>
      </c>
      <c r="CS30" s="622"/>
      <c r="CT30" s="622"/>
      <c r="CU30" s="622"/>
      <c r="CV30" s="622"/>
      <c r="CW30" s="622"/>
      <c r="CX30" s="622"/>
      <c r="CY30" s="623"/>
      <c r="CZ30" s="624">
        <v>7.4</v>
      </c>
      <c r="DA30" s="636"/>
      <c r="DB30" s="636"/>
      <c r="DC30" s="637"/>
      <c r="DD30" s="627">
        <v>992474</v>
      </c>
      <c r="DE30" s="622"/>
      <c r="DF30" s="622"/>
      <c r="DG30" s="622"/>
      <c r="DH30" s="622"/>
      <c r="DI30" s="622"/>
      <c r="DJ30" s="622"/>
      <c r="DK30" s="623"/>
      <c r="DL30" s="627">
        <v>992474</v>
      </c>
      <c r="DM30" s="622"/>
      <c r="DN30" s="622"/>
      <c r="DO30" s="622"/>
      <c r="DP30" s="622"/>
      <c r="DQ30" s="622"/>
      <c r="DR30" s="622"/>
      <c r="DS30" s="622"/>
      <c r="DT30" s="622"/>
      <c r="DU30" s="622"/>
      <c r="DV30" s="623"/>
      <c r="DW30" s="624">
        <v>15.2</v>
      </c>
      <c r="DX30" s="636"/>
      <c r="DY30" s="636"/>
      <c r="DZ30" s="636"/>
      <c r="EA30" s="636"/>
      <c r="EB30" s="636"/>
      <c r="EC30" s="648"/>
    </row>
    <row r="31" spans="2:133" ht="11.25" customHeight="1" x14ac:dyDescent="0.15">
      <c r="B31" s="688" t="s">
        <v>317</v>
      </c>
      <c r="C31" s="689"/>
      <c r="D31" s="689"/>
      <c r="E31" s="689"/>
      <c r="F31" s="689"/>
      <c r="G31" s="689"/>
      <c r="H31" s="689"/>
      <c r="I31" s="689"/>
      <c r="J31" s="689"/>
      <c r="K31" s="689"/>
      <c r="L31" s="689"/>
      <c r="M31" s="689"/>
      <c r="N31" s="689"/>
      <c r="O31" s="689"/>
      <c r="P31" s="689"/>
      <c r="Q31" s="690"/>
      <c r="R31" s="621" t="s">
        <v>142</v>
      </c>
      <c r="S31" s="622"/>
      <c r="T31" s="622"/>
      <c r="U31" s="622"/>
      <c r="V31" s="622"/>
      <c r="W31" s="622"/>
      <c r="X31" s="622"/>
      <c r="Y31" s="623"/>
      <c r="Z31" s="659" t="s">
        <v>142</v>
      </c>
      <c r="AA31" s="659"/>
      <c r="AB31" s="659"/>
      <c r="AC31" s="659"/>
      <c r="AD31" s="660" t="s">
        <v>242</v>
      </c>
      <c r="AE31" s="660"/>
      <c r="AF31" s="660"/>
      <c r="AG31" s="660"/>
      <c r="AH31" s="660"/>
      <c r="AI31" s="660"/>
      <c r="AJ31" s="660"/>
      <c r="AK31" s="660"/>
      <c r="AL31" s="624" t="s">
        <v>142</v>
      </c>
      <c r="AM31" s="625"/>
      <c r="AN31" s="625"/>
      <c r="AO31" s="661"/>
      <c r="AP31" s="693" t="s">
        <v>318</v>
      </c>
      <c r="AQ31" s="694"/>
      <c r="AR31" s="694"/>
      <c r="AS31" s="694"/>
      <c r="AT31" s="695" t="s">
        <v>319</v>
      </c>
      <c r="AU31" s="218"/>
      <c r="AV31" s="218"/>
      <c r="AW31" s="218"/>
      <c r="AX31" s="679" t="s">
        <v>194</v>
      </c>
      <c r="AY31" s="680"/>
      <c r="AZ31" s="680"/>
      <c r="BA31" s="680"/>
      <c r="BB31" s="680"/>
      <c r="BC31" s="680"/>
      <c r="BD31" s="680"/>
      <c r="BE31" s="680"/>
      <c r="BF31" s="681"/>
      <c r="BG31" s="683">
        <v>99.5</v>
      </c>
      <c r="BH31" s="684"/>
      <c r="BI31" s="684"/>
      <c r="BJ31" s="684"/>
      <c r="BK31" s="684"/>
      <c r="BL31" s="684"/>
      <c r="BM31" s="685">
        <v>98.6</v>
      </c>
      <c r="BN31" s="684"/>
      <c r="BO31" s="684"/>
      <c r="BP31" s="684"/>
      <c r="BQ31" s="686"/>
      <c r="BR31" s="683">
        <v>99.4</v>
      </c>
      <c r="BS31" s="684"/>
      <c r="BT31" s="684"/>
      <c r="BU31" s="684"/>
      <c r="BV31" s="684"/>
      <c r="BW31" s="684"/>
      <c r="BX31" s="685">
        <v>98.1</v>
      </c>
      <c r="BY31" s="684"/>
      <c r="BZ31" s="684"/>
      <c r="CA31" s="684"/>
      <c r="CB31" s="686"/>
      <c r="CD31" s="642"/>
      <c r="CE31" s="643"/>
      <c r="CF31" s="618" t="s">
        <v>320</v>
      </c>
      <c r="CG31" s="619"/>
      <c r="CH31" s="619"/>
      <c r="CI31" s="619"/>
      <c r="CJ31" s="619"/>
      <c r="CK31" s="619"/>
      <c r="CL31" s="619"/>
      <c r="CM31" s="619"/>
      <c r="CN31" s="619"/>
      <c r="CO31" s="619"/>
      <c r="CP31" s="619"/>
      <c r="CQ31" s="620"/>
      <c r="CR31" s="621">
        <v>45397</v>
      </c>
      <c r="CS31" s="634"/>
      <c r="CT31" s="634"/>
      <c r="CU31" s="634"/>
      <c r="CV31" s="634"/>
      <c r="CW31" s="634"/>
      <c r="CX31" s="634"/>
      <c r="CY31" s="635"/>
      <c r="CZ31" s="624">
        <v>0.3</v>
      </c>
      <c r="DA31" s="636"/>
      <c r="DB31" s="636"/>
      <c r="DC31" s="637"/>
      <c r="DD31" s="627">
        <v>43007</v>
      </c>
      <c r="DE31" s="634"/>
      <c r="DF31" s="634"/>
      <c r="DG31" s="634"/>
      <c r="DH31" s="634"/>
      <c r="DI31" s="634"/>
      <c r="DJ31" s="634"/>
      <c r="DK31" s="635"/>
      <c r="DL31" s="627">
        <v>43007</v>
      </c>
      <c r="DM31" s="634"/>
      <c r="DN31" s="634"/>
      <c r="DO31" s="634"/>
      <c r="DP31" s="634"/>
      <c r="DQ31" s="634"/>
      <c r="DR31" s="634"/>
      <c r="DS31" s="634"/>
      <c r="DT31" s="634"/>
      <c r="DU31" s="634"/>
      <c r="DV31" s="635"/>
      <c r="DW31" s="624">
        <v>0.7</v>
      </c>
      <c r="DX31" s="636"/>
      <c r="DY31" s="636"/>
      <c r="DZ31" s="636"/>
      <c r="EA31" s="636"/>
      <c r="EB31" s="636"/>
      <c r="EC31" s="648"/>
    </row>
    <row r="32" spans="2:133" ht="11.25" customHeight="1" x14ac:dyDescent="0.15">
      <c r="B32" s="618" t="s">
        <v>321</v>
      </c>
      <c r="C32" s="619"/>
      <c r="D32" s="619"/>
      <c r="E32" s="619"/>
      <c r="F32" s="619"/>
      <c r="G32" s="619"/>
      <c r="H32" s="619"/>
      <c r="I32" s="619"/>
      <c r="J32" s="619"/>
      <c r="K32" s="619"/>
      <c r="L32" s="619"/>
      <c r="M32" s="619"/>
      <c r="N32" s="619"/>
      <c r="O32" s="619"/>
      <c r="P32" s="619"/>
      <c r="Q32" s="620"/>
      <c r="R32" s="621">
        <v>1363622</v>
      </c>
      <c r="S32" s="622"/>
      <c r="T32" s="622"/>
      <c r="U32" s="622"/>
      <c r="V32" s="622"/>
      <c r="W32" s="622"/>
      <c r="X32" s="622"/>
      <c r="Y32" s="623"/>
      <c r="Z32" s="659">
        <v>9.1</v>
      </c>
      <c r="AA32" s="659"/>
      <c r="AB32" s="659"/>
      <c r="AC32" s="659"/>
      <c r="AD32" s="660" t="s">
        <v>142</v>
      </c>
      <c r="AE32" s="660"/>
      <c r="AF32" s="660"/>
      <c r="AG32" s="660"/>
      <c r="AH32" s="660"/>
      <c r="AI32" s="660"/>
      <c r="AJ32" s="660"/>
      <c r="AK32" s="660"/>
      <c r="AL32" s="624" t="s">
        <v>142</v>
      </c>
      <c r="AM32" s="625"/>
      <c r="AN32" s="625"/>
      <c r="AO32" s="661"/>
      <c r="AP32" s="662"/>
      <c r="AQ32" s="663"/>
      <c r="AR32" s="663"/>
      <c r="AS32" s="663"/>
      <c r="AT32" s="696"/>
      <c r="AU32" s="214" t="s">
        <v>322</v>
      </c>
      <c r="AX32" s="618" t="s">
        <v>323</v>
      </c>
      <c r="AY32" s="619"/>
      <c r="AZ32" s="619"/>
      <c r="BA32" s="619"/>
      <c r="BB32" s="619"/>
      <c r="BC32" s="619"/>
      <c r="BD32" s="619"/>
      <c r="BE32" s="619"/>
      <c r="BF32" s="620"/>
      <c r="BG32" s="687">
        <v>99.5</v>
      </c>
      <c r="BH32" s="634"/>
      <c r="BI32" s="634"/>
      <c r="BJ32" s="634"/>
      <c r="BK32" s="634"/>
      <c r="BL32" s="634"/>
      <c r="BM32" s="625">
        <v>98.7</v>
      </c>
      <c r="BN32" s="634"/>
      <c r="BO32" s="634"/>
      <c r="BP32" s="634"/>
      <c r="BQ32" s="657"/>
      <c r="BR32" s="687">
        <v>99.6</v>
      </c>
      <c r="BS32" s="634"/>
      <c r="BT32" s="634"/>
      <c r="BU32" s="634"/>
      <c r="BV32" s="634"/>
      <c r="BW32" s="634"/>
      <c r="BX32" s="625">
        <v>98.6</v>
      </c>
      <c r="BY32" s="634"/>
      <c r="BZ32" s="634"/>
      <c r="CA32" s="634"/>
      <c r="CB32" s="657"/>
      <c r="CD32" s="644"/>
      <c r="CE32" s="645"/>
      <c r="CF32" s="618" t="s">
        <v>324</v>
      </c>
      <c r="CG32" s="619"/>
      <c r="CH32" s="619"/>
      <c r="CI32" s="619"/>
      <c r="CJ32" s="619"/>
      <c r="CK32" s="619"/>
      <c r="CL32" s="619"/>
      <c r="CM32" s="619"/>
      <c r="CN32" s="619"/>
      <c r="CO32" s="619"/>
      <c r="CP32" s="619"/>
      <c r="CQ32" s="620"/>
      <c r="CR32" s="621" t="s">
        <v>142</v>
      </c>
      <c r="CS32" s="622"/>
      <c r="CT32" s="622"/>
      <c r="CU32" s="622"/>
      <c r="CV32" s="622"/>
      <c r="CW32" s="622"/>
      <c r="CX32" s="622"/>
      <c r="CY32" s="623"/>
      <c r="CZ32" s="624" t="s">
        <v>142</v>
      </c>
      <c r="DA32" s="636"/>
      <c r="DB32" s="636"/>
      <c r="DC32" s="637"/>
      <c r="DD32" s="627" t="s">
        <v>142</v>
      </c>
      <c r="DE32" s="622"/>
      <c r="DF32" s="622"/>
      <c r="DG32" s="622"/>
      <c r="DH32" s="622"/>
      <c r="DI32" s="622"/>
      <c r="DJ32" s="622"/>
      <c r="DK32" s="623"/>
      <c r="DL32" s="627" t="s">
        <v>142</v>
      </c>
      <c r="DM32" s="622"/>
      <c r="DN32" s="622"/>
      <c r="DO32" s="622"/>
      <c r="DP32" s="622"/>
      <c r="DQ32" s="622"/>
      <c r="DR32" s="622"/>
      <c r="DS32" s="622"/>
      <c r="DT32" s="622"/>
      <c r="DU32" s="622"/>
      <c r="DV32" s="623"/>
      <c r="DW32" s="624" t="s">
        <v>142</v>
      </c>
      <c r="DX32" s="636"/>
      <c r="DY32" s="636"/>
      <c r="DZ32" s="636"/>
      <c r="EA32" s="636"/>
      <c r="EB32" s="636"/>
      <c r="EC32" s="648"/>
    </row>
    <row r="33" spans="2:133" ht="11.25" customHeight="1" x14ac:dyDescent="0.15">
      <c r="B33" s="618" t="s">
        <v>325</v>
      </c>
      <c r="C33" s="619"/>
      <c r="D33" s="619"/>
      <c r="E33" s="619"/>
      <c r="F33" s="619"/>
      <c r="G33" s="619"/>
      <c r="H33" s="619"/>
      <c r="I33" s="619"/>
      <c r="J33" s="619"/>
      <c r="K33" s="619"/>
      <c r="L33" s="619"/>
      <c r="M33" s="619"/>
      <c r="N33" s="619"/>
      <c r="O33" s="619"/>
      <c r="P33" s="619"/>
      <c r="Q33" s="620"/>
      <c r="R33" s="621">
        <v>114441</v>
      </c>
      <c r="S33" s="622"/>
      <c r="T33" s="622"/>
      <c r="U33" s="622"/>
      <c r="V33" s="622"/>
      <c r="W33" s="622"/>
      <c r="X33" s="622"/>
      <c r="Y33" s="623"/>
      <c r="Z33" s="659">
        <v>0.8</v>
      </c>
      <c r="AA33" s="659"/>
      <c r="AB33" s="659"/>
      <c r="AC33" s="659"/>
      <c r="AD33" s="660">
        <v>99794</v>
      </c>
      <c r="AE33" s="660"/>
      <c r="AF33" s="660"/>
      <c r="AG33" s="660"/>
      <c r="AH33" s="660"/>
      <c r="AI33" s="660"/>
      <c r="AJ33" s="660"/>
      <c r="AK33" s="660"/>
      <c r="AL33" s="624">
        <v>1.5</v>
      </c>
      <c r="AM33" s="625"/>
      <c r="AN33" s="625"/>
      <c r="AO33" s="661"/>
      <c r="AP33" s="664"/>
      <c r="AQ33" s="665"/>
      <c r="AR33" s="665"/>
      <c r="AS33" s="665"/>
      <c r="AT33" s="697"/>
      <c r="AU33" s="219"/>
      <c r="AV33" s="219"/>
      <c r="AW33" s="219"/>
      <c r="AX33" s="602" t="s">
        <v>326</v>
      </c>
      <c r="AY33" s="603"/>
      <c r="AZ33" s="603"/>
      <c r="BA33" s="603"/>
      <c r="BB33" s="603"/>
      <c r="BC33" s="603"/>
      <c r="BD33" s="603"/>
      <c r="BE33" s="603"/>
      <c r="BF33" s="604"/>
      <c r="BG33" s="682">
        <v>99.5</v>
      </c>
      <c r="BH33" s="606"/>
      <c r="BI33" s="606"/>
      <c r="BJ33" s="606"/>
      <c r="BK33" s="606"/>
      <c r="BL33" s="606"/>
      <c r="BM33" s="652">
        <v>98.5</v>
      </c>
      <c r="BN33" s="606"/>
      <c r="BO33" s="606"/>
      <c r="BP33" s="606"/>
      <c r="BQ33" s="669"/>
      <c r="BR33" s="682">
        <v>99.3</v>
      </c>
      <c r="BS33" s="606"/>
      <c r="BT33" s="606"/>
      <c r="BU33" s="606"/>
      <c r="BV33" s="606"/>
      <c r="BW33" s="606"/>
      <c r="BX33" s="652">
        <v>97.7</v>
      </c>
      <c r="BY33" s="606"/>
      <c r="BZ33" s="606"/>
      <c r="CA33" s="606"/>
      <c r="CB33" s="669"/>
      <c r="CD33" s="618" t="s">
        <v>327</v>
      </c>
      <c r="CE33" s="619"/>
      <c r="CF33" s="619"/>
      <c r="CG33" s="619"/>
      <c r="CH33" s="619"/>
      <c r="CI33" s="619"/>
      <c r="CJ33" s="619"/>
      <c r="CK33" s="619"/>
      <c r="CL33" s="619"/>
      <c r="CM33" s="619"/>
      <c r="CN33" s="619"/>
      <c r="CO33" s="619"/>
      <c r="CP33" s="619"/>
      <c r="CQ33" s="620"/>
      <c r="CR33" s="621">
        <v>5413411</v>
      </c>
      <c r="CS33" s="634"/>
      <c r="CT33" s="634"/>
      <c r="CU33" s="634"/>
      <c r="CV33" s="634"/>
      <c r="CW33" s="634"/>
      <c r="CX33" s="634"/>
      <c r="CY33" s="635"/>
      <c r="CZ33" s="624">
        <v>38.4</v>
      </c>
      <c r="DA33" s="636"/>
      <c r="DB33" s="636"/>
      <c r="DC33" s="637"/>
      <c r="DD33" s="627">
        <v>4171468</v>
      </c>
      <c r="DE33" s="634"/>
      <c r="DF33" s="634"/>
      <c r="DG33" s="634"/>
      <c r="DH33" s="634"/>
      <c r="DI33" s="634"/>
      <c r="DJ33" s="634"/>
      <c r="DK33" s="635"/>
      <c r="DL33" s="627">
        <v>2847372</v>
      </c>
      <c r="DM33" s="634"/>
      <c r="DN33" s="634"/>
      <c r="DO33" s="634"/>
      <c r="DP33" s="634"/>
      <c r="DQ33" s="634"/>
      <c r="DR33" s="634"/>
      <c r="DS33" s="634"/>
      <c r="DT33" s="634"/>
      <c r="DU33" s="634"/>
      <c r="DV33" s="635"/>
      <c r="DW33" s="624">
        <v>43.5</v>
      </c>
      <c r="DX33" s="636"/>
      <c r="DY33" s="636"/>
      <c r="DZ33" s="636"/>
      <c r="EA33" s="636"/>
      <c r="EB33" s="636"/>
      <c r="EC33" s="648"/>
    </row>
    <row r="34" spans="2:133" ht="11.25" customHeight="1" x14ac:dyDescent="0.15">
      <c r="B34" s="618" t="s">
        <v>328</v>
      </c>
      <c r="C34" s="619"/>
      <c r="D34" s="619"/>
      <c r="E34" s="619"/>
      <c r="F34" s="619"/>
      <c r="G34" s="619"/>
      <c r="H34" s="619"/>
      <c r="I34" s="619"/>
      <c r="J34" s="619"/>
      <c r="K34" s="619"/>
      <c r="L34" s="619"/>
      <c r="M34" s="619"/>
      <c r="N34" s="619"/>
      <c r="O34" s="619"/>
      <c r="P34" s="619"/>
      <c r="Q34" s="620"/>
      <c r="R34" s="621">
        <v>137916</v>
      </c>
      <c r="S34" s="622"/>
      <c r="T34" s="622"/>
      <c r="U34" s="622"/>
      <c r="V34" s="622"/>
      <c r="W34" s="622"/>
      <c r="X34" s="622"/>
      <c r="Y34" s="623"/>
      <c r="Z34" s="659">
        <v>0.9</v>
      </c>
      <c r="AA34" s="659"/>
      <c r="AB34" s="659"/>
      <c r="AC34" s="659"/>
      <c r="AD34" s="660" t="s">
        <v>142</v>
      </c>
      <c r="AE34" s="660"/>
      <c r="AF34" s="660"/>
      <c r="AG34" s="660"/>
      <c r="AH34" s="660"/>
      <c r="AI34" s="660"/>
      <c r="AJ34" s="660"/>
      <c r="AK34" s="660"/>
      <c r="AL34" s="624" t="s">
        <v>142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329</v>
      </c>
      <c r="CE34" s="619"/>
      <c r="CF34" s="619"/>
      <c r="CG34" s="619"/>
      <c r="CH34" s="619"/>
      <c r="CI34" s="619"/>
      <c r="CJ34" s="619"/>
      <c r="CK34" s="619"/>
      <c r="CL34" s="619"/>
      <c r="CM34" s="619"/>
      <c r="CN34" s="619"/>
      <c r="CO34" s="619"/>
      <c r="CP34" s="619"/>
      <c r="CQ34" s="620"/>
      <c r="CR34" s="621">
        <v>1710410</v>
      </c>
      <c r="CS34" s="622"/>
      <c r="CT34" s="622"/>
      <c r="CU34" s="622"/>
      <c r="CV34" s="622"/>
      <c r="CW34" s="622"/>
      <c r="CX34" s="622"/>
      <c r="CY34" s="623"/>
      <c r="CZ34" s="624">
        <v>12.1</v>
      </c>
      <c r="DA34" s="636"/>
      <c r="DB34" s="636"/>
      <c r="DC34" s="637"/>
      <c r="DD34" s="627">
        <v>1301420</v>
      </c>
      <c r="DE34" s="622"/>
      <c r="DF34" s="622"/>
      <c r="DG34" s="622"/>
      <c r="DH34" s="622"/>
      <c r="DI34" s="622"/>
      <c r="DJ34" s="622"/>
      <c r="DK34" s="623"/>
      <c r="DL34" s="627">
        <v>950845</v>
      </c>
      <c r="DM34" s="622"/>
      <c r="DN34" s="622"/>
      <c r="DO34" s="622"/>
      <c r="DP34" s="622"/>
      <c r="DQ34" s="622"/>
      <c r="DR34" s="622"/>
      <c r="DS34" s="622"/>
      <c r="DT34" s="622"/>
      <c r="DU34" s="622"/>
      <c r="DV34" s="623"/>
      <c r="DW34" s="624">
        <v>14.5</v>
      </c>
      <c r="DX34" s="636"/>
      <c r="DY34" s="636"/>
      <c r="DZ34" s="636"/>
      <c r="EA34" s="636"/>
      <c r="EB34" s="636"/>
      <c r="EC34" s="648"/>
    </row>
    <row r="35" spans="2:133" ht="11.25" customHeight="1" x14ac:dyDescent="0.15">
      <c r="B35" s="618" t="s">
        <v>330</v>
      </c>
      <c r="C35" s="619"/>
      <c r="D35" s="619"/>
      <c r="E35" s="619"/>
      <c r="F35" s="619"/>
      <c r="G35" s="619"/>
      <c r="H35" s="619"/>
      <c r="I35" s="619"/>
      <c r="J35" s="619"/>
      <c r="K35" s="619"/>
      <c r="L35" s="619"/>
      <c r="M35" s="619"/>
      <c r="N35" s="619"/>
      <c r="O35" s="619"/>
      <c r="P35" s="619"/>
      <c r="Q35" s="620"/>
      <c r="R35" s="621">
        <v>200976</v>
      </c>
      <c r="S35" s="622"/>
      <c r="T35" s="622"/>
      <c r="U35" s="622"/>
      <c r="V35" s="622"/>
      <c r="W35" s="622"/>
      <c r="X35" s="622"/>
      <c r="Y35" s="623"/>
      <c r="Z35" s="659">
        <v>1.3</v>
      </c>
      <c r="AA35" s="659"/>
      <c r="AB35" s="659"/>
      <c r="AC35" s="659"/>
      <c r="AD35" s="660" t="s">
        <v>242</v>
      </c>
      <c r="AE35" s="660"/>
      <c r="AF35" s="660"/>
      <c r="AG35" s="660"/>
      <c r="AH35" s="660"/>
      <c r="AI35" s="660"/>
      <c r="AJ35" s="660"/>
      <c r="AK35" s="660"/>
      <c r="AL35" s="624" t="s">
        <v>242</v>
      </c>
      <c r="AM35" s="625"/>
      <c r="AN35" s="625"/>
      <c r="AO35" s="661"/>
      <c r="AP35" s="222"/>
      <c r="AQ35" s="673" t="s">
        <v>331</v>
      </c>
      <c r="AR35" s="674"/>
      <c r="AS35" s="674"/>
      <c r="AT35" s="674"/>
      <c r="AU35" s="674"/>
      <c r="AV35" s="674"/>
      <c r="AW35" s="674"/>
      <c r="AX35" s="674"/>
      <c r="AY35" s="674"/>
      <c r="AZ35" s="674"/>
      <c r="BA35" s="674"/>
      <c r="BB35" s="674"/>
      <c r="BC35" s="674"/>
      <c r="BD35" s="674"/>
      <c r="BE35" s="674"/>
      <c r="BF35" s="675"/>
      <c r="BG35" s="673" t="s">
        <v>332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333</v>
      </c>
      <c r="CE35" s="619"/>
      <c r="CF35" s="619"/>
      <c r="CG35" s="619"/>
      <c r="CH35" s="619"/>
      <c r="CI35" s="619"/>
      <c r="CJ35" s="619"/>
      <c r="CK35" s="619"/>
      <c r="CL35" s="619"/>
      <c r="CM35" s="619"/>
      <c r="CN35" s="619"/>
      <c r="CO35" s="619"/>
      <c r="CP35" s="619"/>
      <c r="CQ35" s="620"/>
      <c r="CR35" s="621">
        <v>87403</v>
      </c>
      <c r="CS35" s="634"/>
      <c r="CT35" s="634"/>
      <c r="CU35" s="634"/>
      <c r="CV35" s="634"/>
      <c r="CW35" s="634"/>
      <c r="CX35" s="634"/>
      <c r="CY35" s="635"/>
      <c r="CZ35" s="624">
        <v>0.6</v>
      </c>
      <c r="DA35" s="636"/>
      <c r="DB35" s="636"/>
      <c r="DC35" s="637"/>
      <c r="DD35" s="627">
        <v>54730</v>
      </c>
      <c r="DE35" s="634"/>
      <c r="DF35" s="634"/>
      <c r="DG35" s="634"/>
      <c r="DH35" s="634"/>
      <c r="DI35" s="634"/>
      <c r="DJ35" s="634"/>
      <c r="DK35" s="635"/>
      <c r="DL35" s="627">
        <v>3250</v>
      </c>
      <c r="DM35" s="634"/>
      <c r="DN35" s="634"/>
      <c r="DO35" s="634"/>
      <c r="DP35" s="634"/>
      <c r="DQ35" s="634"/>
      <c r="DR35" s="634"/>
      <c r="DS35" s="634"/>
      <c r="DT35" s="634"/>
      <c r="DU35" s="634"/>
      <c r="DV35" s="635"/>
      <c r="DW35" s="624">
        <v>0</v>
      </c>
      <c r="DX35" s="636"/>
      <c r="DY35" s="636"/>
      <c r="DZ35" s="636"/>
      <c r="EA35" s="636"/>
      <c r="EB35" s="636"/>
      <c r="EC35" s="648"/>
    </row>
    <row r="36" spans="2:133" ht="11.25" customHeight="1" x14ac:dyDescent="0.15">
      <c r="B36" s="618" t="s">
        <v>334</v>
      </c>
      <c r="C36" s="619"/>
      <c r="D36" s="619"/>
      <c r="E36" s="619"/>
      <c r="F36" s="619"/>
      <c r="G36" s="619"/>
      <c r="H36" s="619"/>
      <c r="I36" s="619"/>
      <c r="J36" s="619"/>
      <c r="K36" s="619"/>
      <c r="L36" s="619"/>
      <c r="M36" s="619"/>
      <c r="N36" s="619"/>
      <c r="O36" s="619"/>
      <c r="P36" s="619"/>
      <c r="Q36" s="620"/>
      <c r="R36" s="621">
        <v>1206247</v>
      </c>
      <c r="S36" s="622"/>
      <c r="T36" s="622"/>
      <c r="U36" s="622"/>
      <c r="V36" s="622"/>
      <c r="W36" s="622"/>
      <c r="X36" s="622"/>
      <c r="Y36" s="623"/>
      <c r="Z36" s="659">
        <v>8.1</v>
      </c>
      <c r="AA36" s="659"/>
      <c r="AB36" s="659"/>
      <c r="AC36" s="659"/>
      <c r="AD36" s="660" t="s">
        <v>142</v>
      </c>
      <c r="AE36" s="660"/>
      <c r="AF36" s="660"/>
      <c r="AG36" s="660"/>
      <c r="AH36" s="660"/>
      <c r="AI36" s="660"/>
      <c r="AJ36" s="660"/>
      <c r="AK36" s="660"/>
      <c r="AL36" s="624" t="s">
        <v>242</v>
      </c>
      <c r="AM36" s="625"/>
      <c r="AN36" s="625"/>
      <c r="AO36" s="661"/>
      <c r="AP36" s="222"/>
      <c r="AQ36" s="670" t="s">
        <v>335</v>
      </c>
      <c r="AR36" s="671"/>
      <c r="AS36" s="671"/>
      <c r="AT36" s="671"/>
      <c r="AU36" s="671"/>
      <c r="AV36" s="671"/>
      <c r="AW36" s="671"/>
      <c r="AX36" s="671"/>
      <c r="AY36" s="672"/>
      <c r="AZ36" s="676">
        <v>1159620</v>
      </c>
      <c r="BA36" s="677"/>
      <c r="BB36" s="677"/>
      <c r="BC36" s="677"/>
      <c r="BD36" s="677"/>
      <c r="BE36" s="677"/>
      <c r="BF36" s="678"/>
      <c r="BG36" s="679" t="s">
        <v>336</v>
      </c>
      <c r="BH36" s="680"/>
      <c r="BI36" s="680"/>
      <c r="BJ36" s="680"/>
      <c r="BK36" s="680"/>
      <c r="BL36" s="680"/>
      <c r="BM36" s="680"/>
      <c r="BN36" s="680"/>
      <c r="BO36" s="680"/>
      <c r="BP36" s="680"/>
      <c r="BQ36" s="680"/>
      <c r="BR36" s="680"/>
      <c r="BS36" s="680"/>
      <c r="BT36" s="680"/>
      <c r="BU36" s="681"/>
      <c r="BV36" s="676">
        <v>290617</v>
      </c>
      <c r="BW36" s="677"/>
      <c r="BX36" s="677"/>
      <c r="BY36" s="677"/>
      <c r="BZ36" s="677"/>
      <c r="CA36" s="677"/>
      <c r="CB36" s="678"/>
      <c r="CD36" s="618" t="s">
        <v>337</v>
      </c>
      <c r="CE36" s="619"/>
      <c r="CF36" s="619"/>
      <c r="CG36" s="619"/>
      <c r="CH36" s="619"/>
      <c r="CI36" s="619"/>
      <c r="CJ36" s="619"/>
      <c r="CK36" s="619"/>
      <c r="CL36" s="619"/>
      <c r="CM36" s="619"/>
      <c r="CN36" s="619"/>
      <c r="CO36" s="619"/>
      <c r="CP36" s="619"/>
      <c r="CQ36" s="620"/>
      <c r="CR36" s="621">
        <v>1613989</v>
      </c>
      <c r="CS36" s="622"/>
      <c r="CT36" s="622"/>
      <c r="CU36" s="622"/>
      <c r="CV36" s="622"/>
      <c r="CW36" s="622"/>
      <c r="CX36" s="622"/>
      <c r="CY36" s="623"/>
      <c r="CZ36" s="624">
        <v>11.4</v>
      </c>
      <c r="DA36" s="636"/>
      <c r="DB36" s="636"/>
      <c r="DC36" s="637"/>
      <c r="DD36" s="627">
        <v>1199816</v>
      </c>
      <c r="DE36" s="622"/>
      <c r="DF36" s="622"/>
      <c r="DG36" s="622"/>
      <c r="DH36" s="622"/>
      <c r="DI36" s="622"/>
      <c r="DJ36" s="622"/>
      <c r="DK36" s="623"/>
      <c r="DL36" s="627">
        <v>994907</v>
      </c>
      <c r="DM36" s="622"/>
      <c r="DN36" s="622"/>
      <c r="DO36" s="622"/>
      <c r="DP36" s="622"/>
      <c r="DQ36" s="622"/>
      <c r="DR36" s="622"/>
      <c r="DS36" s="622"/>
      <c r="DT36" s="622"/>
      <c r="DU36" s="622"/>
      <c r="DV36" s="623"/>
      <c r="DW36" s="624">
        <v>15.2</v>
      </c>
      <c r="DX36" s="636"/>
      <c r="DY36" s="636"/>
      <c r="DZ36" s="636"/>
      <c r="EA36" s="636"/>
      <c r="EB36" s="636"/>
      <c r="EC36" s="648"/>
    </row>
    <row r="37" spans="2:133" ht="11.25" customHeight="1" x14ac:dyDescent="0.15">
      <c r="B37" s="618" t="s">
        <v>338</v>
      </c>
      <c r="C37" s="619"/>
      <c r="D37" s="619"/>
      <c r="E37" s="619"/>
      <c r="F37" s="619"/>
      <c r="G37" s="619"/>
      <c r="H37" s="619"/>
      <c r="I37" s="619"/>
      <c r="J37" s="619"/>
      <c r="K37" s="619"/>
      <c r="L37" s="619"/>
      <c r="M37" s="619"/>
      <c r="N37" s="619"/>
      <c r="O37" s="619"/>
      <c r="P37" s="619"/>
      <c r="Q37" s="620"/>
      <c r="R37" s="621">
        <v>149784</v>
      </c>
      <c r="S37" s="622"/>
      <c r="T37" s="622"/>
      <c r="U37" s="622"/>
      <c r="V37" s="622"/>
      <c r="W37" s="622"/>
      <c r="X37" s="622"/>
      <c r="Y37" s="623"/>
      <c r="Z37" s="659">
        <v>1</v>
      </c>
      <c r="AA37" s="659"/>
      <c r="AB37" s="659"/>
      <c r="AC37" s="659"/>
      <c r="AD37" s="660">
        <v>46</v>
      </c>
      <c r="AE37" s="660"/>
      <c r="AF37" s="660"/>
      <c r="AG37" s="660"/>
      <c r="AH37" s="660"/>
      <c r="AI37" s="660"/>
      <c r="AJ37" s="660"/>
      <c r="AK37" s="660"/>
      <c r="AL37" s="624">
        <v>0</v>
      </c>
      <c r="AM37" s="625"/>
      <c r="AN37" s="625"/>
      <c r="AO37" s="661"/>
      <c r="AQ37" s="654" t="s">
        <v>339</v>
      </c>
      <c r="AR37" s="655"/>
      <c r="AS37" s="655"/>
      <c r="AT37" s="655"/>
      <c r="AU37" s="655"/>
      <c r="AV37" s="655"/>
      <c r="AW37" s="655"/>
      <c r="AX37" s="655"/>
      <c r="AY37" s="656"/>
      <c r="AZ37" s="621">
        <v>131268</v>
      </c>
      <c r="BA37" s="622"/>
      <c r="BB37" s="622"/>
      <c r="BC37" s="622"/>
      <c r="BD37" s="634"/>
      <c r="BE37" s="634"/>
      <c r="BF37" s="657"/>
      <c r="BG37" s="618" t="s">
        <v>340</v>
      </c>
      <c r="BH37" s="619"/>
      <c r="BI37" s="619"/>
      <c r="BJ37" s="619"/>
      <c r="BK37" s="619"/>
      <c r="BL37" s="619"/>
      <c r="BM37" s="619"/>
      <c r="BN37" s="619"/>
      <c r="BO37" s="619"/>
      <c r="BP37" s="619"/>
      <c r="BQ37" s="619"/>
      <c r="BR37" s="619"/>
      <c r="BS37" s="619"/>
      <c r="BT37" s="619"/>
      <c r="BU37" s="620"/>
      <c r="BV37" s="621">
        <v>290617</v>
      </c>
      <c r="BW37" s="622"/>
      <c r="BX37" s="622"/>
      <c r="BY37" s="622"/>
      <c r="BZ37" s="622"/>
      <c r="CA37" s="622"/>
      <c r="CB37" s="658"/>
      <c r="CD37" s="618" t="s">
        <v>341</v>
      </c>
      <c r="CE37" s="619"/>
      <c r="CF37" s="619"/>
      <c r="CG37" s="619"/>
      <c r="CH37" s="619"/>
      <c r="CI37" s="619"/>
      <c r="CJ37" s="619"/>
      <c r="CK37" s="619"/>
      <c r="CL37" s="619"/>
      <c r="CM37" s="619"/>
      <c r="CN37" s="619"/>
      <c r="CO37" s="619"/>
      <c r="CP37" s="619"/>
      <c r="CQ37" s="620"/>
      <c r="CR37" s="621">
        <v>694385</v>
      </c>
      <c r="CS37" s="634"/>
      <c r="CT37" s="634"/>
      <c r="CU37" s="634"/>
      <c r="CV37" s="634"/>
      <c r="CW37" s="634"/>
      <c r="CX37" s="634"/>
      <c r="CY37" s="635"/>
      <c r="CZ37" s="624">
        <v>4.9000000000000004</v>
      </c>
      <c r="DA37" s="636"/>
      <c r="DB37" s="636"/>
      <c r="DC37" s="637"/>
      <c r="DD37" s="627">
        <v>694254</v>
      </c>
      <c r="DE37" s="634"/>
      <c r="DF37" s="634"/>
      <c r="DG37" s="634"/>
      <c r="DH37" s="634"/>
      <c r="DI37" s="634"/>
      <c r="DJ37" s="634"/>
      <c r="DK37" s="635"/>
      <c r="DL37" s="627">
        <v>674734</v>
      </c>
      <c r="DM37" s="634"/>
      <c r="DN37" s="634"/>
      <c r="DO37" s="634"/>
      <c r="DP37" s="634"/>
      <c r="DQ37" s="634"/>
      <c r="DR37" s="634"/>
      <c r="DS37" s="634"/>
      <c r="DT37" s="634"/>
      <c r="DU37" s="634"/>
      <c r="DV37" s="635"/>
      <c r="DW37" s="624">
        <v>10.3</v>
      </c>
      <c r="DX37" s="636"/>
      <c r="DY37" s="636"/>
      <c r="DZ37" s="636"/>
      <c r="EA37" s="636"/>
      <c r="EB37" s="636"/>
      <c r="EC37" s="648"/>
    </row>
    <row r="38" spans="2:133" ht="11.25" customHeight="1" x14ac:dyDescent="0.15">
      <c r="B38" s="618" t="s">
        <v>342</v>
      </c>
      <c r="C38" s="619"/>
      <c r="D38" s="619"/>
      <c r="E38" s="619"/>
      <c r="F38" s="619"/>
      <c r="G38" s="619"/>
      <c r="H38" s="619"/>
      <c r="I38" s="619"/>
      <c r="J38" s="619"/>
      <c r="K38" s="619"/>
      <c r="L38" s="619"/>
      <c r="M38" s="619"/>
      <c r="N38" s="619"/>
      <c r="O38" s="619"/>
      <c r="P38" s="619"/>
      <c r="Q38" s="620"/>
      <c r="R38" s="621">
        <v>1619297</v>
      </c>
      <c r="S38" s="622"/>
      <c r="T38" s="622"/>
      <c r="U38" s="622"/>
      <c r="V38" s="622"/>
      <c r="W38" s="622"/>
      <c r="X38" s="622"/>
      <c r="Y38" s="623"/>
      <c r="Z38" s="659">
        <v>10.9</v>
      </c>
      <c r="AA38" s="659"/>
      <c r="AB38" s="659"/>
      <c r="AC38" s="659"/>
      <c r="AD38" s="660" t="s">
        <v>142</v>
      </c>
      <c r="AE38" s="660"/>
      <c r="AF38" s="660"/>
      <c r="AG38" s="660"/>
      <c r="AH38" s="660"/>
      <c r="AI38" s="660"/>
      <c r="AJ38" s="660"/>
      <c r="AK38" s="660"/>
      <c r="AL38" s="624" t="s">
        <v>242</v>
      </c>
      <c r="AM38" s="625"/>
      <c r="AN38" s="625"/>
      <c r="AO38" s="661"/>
      <c r="AQ38" s="654" t="s">
        <v>343</v>
      </c>
      <c r="AR38" s="655"/>
      <c r="AS38" s="655"/>
      <c r="AT38" s="655"/>
      <c r="AU38" s="655"/>
      <c r="AV38" s="655"/>
      <c r="AW38" s="655"/>
      <c r="AX38" s="655"/>
      <c r="AY38" s="656"/>
      <c r="AZ38" s="621">
        <v>10279</v>
      </c>
      <c r="BA38" s="622"/>
      <c r="BB38" s="622"/>
      <c r="BC38" s="622"/>
      <c r="BD38" s="634"/>
      <c r="BE38" s="634"/>
      <c r="BF38" s="657"/>
      <c r="BG38" s="618" t="s">
        <v>344</v>
      </c>
      <c r="BH38" s="619"/>
      <c r="BI38" s="619"/>
      <c r="BJ38" s="619"/>
      <c r="BK38" s="619"/>
      <c r="BL38" s="619"/>
      <c r="BM38" s="619"/>
      <c r="BN38" s="619"/>
      <c r="BO38" s="619"/>
      <c r="BP38" s="619"/>
      <c r="BQ38" s="619"/>
      <c r="BR38" s="619"/>
      <c r="BS38" s="619"/>
      <c r="BT38" s="619"/>
      <c r="BU38" s="620"/>
      <c r="BV38" s="621">
        <v>2588</v>
      </c>
      <c r="BW38" s="622"/>
      <c r="BX38" s="622"/>
      <c r="BY38" s="622"/>
      <c r="BZ38" s="622"/>
      <c r="CA38" s="622"/>
      <c r="CB38" s="658"/>
      <c r="CD38" s="618" t="s">
        <v>345</v>
      </c>
      <c r="CE38" s="619"/>
      <c r="CF38" s="619"/>
      <c r="CG38" s="619"/>
      <c r="CH38" s="619"/>
      <c r="CI38" s="619"/>
      <c r="CJ38" s="619"/>
      <c r="CK38" s="619"/>
      <c r="CL38" s="619"/>
      <c r="CM38" s="619"/>
      <c r="CN38" s="619"/>
      <c r="CO38" s="619"/>
      <c r="CP38" s="619"/>
      <c r="CQ38" s="620"/>
      <c r="CR38" s="621">
        <v>1149341</v>
      </c>
      <c r="CS38" s="622"/>
      <c r="CT38" s="622"/>
      <c r="CU38" s="622"/>
      <c r="CV38" s="622"/>
      <c r="CW38" s="622"/>
      <c r="CX38" s="622"/>
      <c r="CY38" s="623"/>
      <c r="CZ38" s="624">
        <v>8.1999999999999993</v>
      </c>
      <c r="DA38" s="636"/>
      <c r="DB38" s="636"/>
      <c r="DC38" s="637"/>
      <c r="DD38" s="627">
        <v>961606</v>
      </c>
      <c r="DE38" s="622"/>
      <c r="DF38" s="622"/>
      <c r="DG38" s="622"/>
      <c r="DH38" s="622"/>
      <c r="DI38" s="622"/>
      <c r="DJ38" s="622"/>
      <c r="DK38" s="623"/>
      <c r="DL38" s="627">
        <v>894892</v>
      </c>
      <c r="DM38" s="622"/>
      <c r="DN38" s="622"/>
      <c r="DO38" s="622"/>
      <c r="DP38" s="622"/>
      <c r="DQ38" s="622"/>
      <c r="DR38" s="622"/>
      <c r="DS38" s="622"/>
      <c r="DT38" s="622"/>
      <c r="DU38" s="622"/>
      <c r="DV38" s="623"/>
      <c r="DW38" s="624">
        <v>13.7</v>
      </c>
      <c r="DX38" s="636"/>
      <c r="DY38" s="636"/>
      <c r="DZ38" s="636"/>
      <c r="EA38" s="636"/>
      <c r="EB38" s="636"/>
      <c r="EC38" s="648"/>
    </row>
    <row r="39" spans="2:133" ht="11.25" customHeight="1" x14ac:dyDescent="0.15">
      <c r="B39" s="618" t="s">
        <v>346</v>
      </c>
      <c r="C39" s="619"/>
      <c r="D39" s="619"/>
      <c r="E39" s="619"/>
      <c r="F39" s="619"/>
      <c r="G39" s="619"/>
      <c r="H39" s="619"/>
      <c r="I39" s="619"/>
      <c r="J39" s="619"/>
      <c r="K39" s="619"/>
      <c r="L39" s="619"/>
      <c r="M39" s="619"/>
      <c r="N39" s="619"/>
      <c r="O39" s="619"/>
      <c r="P39" s="619"/>
      <c r="Q39" s="620"/>
      <c r="R39" s="621" t="s">
        <v>142</v>
      </c>
      <c r="S39" s="622"/>
      <c r="T39" s="622"/>
      <c r="U39" s="622"/>
      <c r="V39" s="622"/>
      <c r="W39" s="622"/>
      <c r="X39" s="622"/>
      <c r="Y39" s="623"/>
      <c r="Z39" s="659" t="s">
        <v>142</v>
      </c>
      <c r="AA39" s="659"/>
      <c r="AB39" s="659"/>
      <c r="AC39" s="659"/>
      <c r="AD39" s="660" t="s">
        <v>142</v>
      </c>
      <c r="AE39" s="660"/>
      <c r="AF39" s="660"/>
      <c r="AG39" s="660"/>
      <c r="AH39" s="660"/>
      <c r="AI39" s="660"/>
      <c r="AJ39" s="660"/>
      <c r="AK39" s="660"/>
      <c r="AL39" s="624" t="s">
        <v>242</v>
      </c>
      <c r="AM39" s="625"/>
      <c r="AN39" s="625"/>
      <c r="AO39" s="661"/>
      <c r="AQ39" s="654" t="s">
        <v>347</v>
      </c>
      <c r="AR39" s="655"/>
      <c r="AS39" s="655"/>
      <c r="AT39" s="655"/>
      <c r="AU39" s="655"/>
      <c r="AV39" s="655"/>
      <c r="AW39" s="655"/>
      <c r="AX39" s="655"/>
      <c r="AY39" s="656"/>
      <c r="AZ39" s="621" t="s">
        <v>142</v>
      </c>
      <c r="BA39" s="622"/>
      <c r="BB39" s="622"/>
      <c r="BC39" s="622"/>
      <c r="BD39" s="634"/>
      <c r="BE39" s="634"/>
      <c r="BF39" s="657"/>
      <c r="BG39" s="618" t="s">
        <v>348</v>
      </c>
      <c r="BH39" s="619"/>
      <c r="BI39" s="619"/>
      <c r="BJ39" s="619"/>
      <c r="BK39" s="619"/>
      <c r="BL39" s="619"/>
      <c r="BM39" s="619"/>
      <c r="BN39" s="619"/>
      <c r="BO39" s="619"/>
      <c r="BP39" s="619"/>
      <c r="BQ39" s="619"/>
      <c r="BR39" s="619"/>
      <c r="BS39" s="619"/>
      <c r="BT39" s="619"/>
      <c r="BU39" s="620"/>
      <c r="BV39" s="621">
        <v>3997</v>
      </c>
      <c r="BW39" s="622"/>
      <c r="BX39" s="622"/>
      <c r="BY39" s="622"/>
      <c r="BZ39" s="622"/>
      <c r="CA39" s="622"/>
      <c r="CB39" s="658"/>
      <c r="CD39" s="618" t="s">
        <v>349</v>
      </c>
      <c r="CE39" s="619"/>
      <c r="CF39" s="619"/>
      <c r="CG39" s="619"/>
      <c r="CH39" s="619"/>
      <c r="CI39" s="619"/>
      <c r="CJ39" s="619"/>
      <c r="CK39" s="619"/>
      <c r="CL39" s="619"/>
      <c r="CM39" s="619"/>
      <c r="CN39" s="619"/>
      <c r="CO39" s="619"/>
      <c r="CP39" s="619"/>
      <c r="CQ39" s="620"/>
      <c r="CR39" s="621">
        <v>829388</v>
      </c>
      <c r="CS39" s="634"/>
      <c r="CT39" s="634"/>
      <c r="CU39" s="634"/>
      <c r="CV39" s="634"/>
      <c r="CW39" s="634"/>
      <c r="CX39" s="634"/>
      <c r="CY39" s="635"/>
      <c r="CZ39" s="624">
        <v>5.9</v>
      </c>
      <c r="DA39" s="636"/>
      <c r="DB39" s="636"/>
      <c r="DC39" s="637"/>
      <c r="DD39" s="627">
        <v>650418</v>
      </c>
      <c r="DE39" s="634"/>
      <c r="DF39" s="634"/>
      <c r="DG39" s="634"/>
      <c r="DH39" s="634"/>
      <c r="DI39" s="634"/>
      <c r="DJ39" s="634"/>
      <c r="DK39" s="635"/>
      <c r="DL39" s="627" t="s">
        <v>142</v>
      </c>
      <c r="DM39" s="634"/>
      <c r="DN39" s="634"/>
      <c r="DO39" s="634"/>
      <c r="DP39" s="634"/>
      <c r="DQ39" s="634"/>
      <c r="DR39" s="634"/>
      <c r="DS39" s="634"/>
      <c r="DT39" s="634"/>
      <c r="DU39" s="634"/>
      <c r="DV39" s="635"/>
      <c r="DW39" s="624" t="s">
        <v>242</v>
      </c>
      <c r="DX39" s="636"/>
      <c r="DY39" s="636"/>
      <c r="DZ39" s="636"/>
      <c r="EA39" s="636"/>
      <c r="EB39" s="636"/>
      <c r="EC39" s="648"/>
    </row>
    <row r="40" spans="2:133" ht="11.25" customHeight="1" x14ac:dyDescent="0.15">
      <c r="B40" s="618" t="s">
        <v>350</v>
      </c>
      <c r="C40" s="619"/>
      <c r="D40" s="619"/>
      <c r="E40" s="619"/>
      <c r="F40" s="619"/>
      <c r="G40" s="619"/>
      <c r="H40" s="619"/>
      <c r="I40" s="619"/>
      <c r="J40" s="619"/>
      <c r="K40" s="619"/>
      <c r="L40" s="619"/>
      <c r="M40" s="619"/>
      <c r="N40" s="619"/>
      <c r="O40" s="619"/>
      <c r="P40" s="619"/>
      <c r="Q40" s="620"/>
      <c r="R40" s="621">
        <v>70597</v>
      </c>
      <c r="S40" s="622"/>
      <c r="T40" s="622"/>
      <c r="U40" s="622"/>
      <c r="V40" s="622"/>
      <c r="W40" s="622"/>
      <c r="X40" s="622"/>
      <c r="Y40" s="623"/>
      <c r="Z40" s="659">
        <v>0.5</v>
      </c>
      <c r="AA40" s="659"/>
      <c r="AB40" s="659"/>
      <c r="AC40" s="659"/>
      <c r="AD40" s="660" t="s">
        <v>242</v>
      </c>
      <c r="AE40" s="660"/>
      <c r="AF40" s="660"/>
      <c r="AG40" s="660"/>
      <c r="AH40" s="660"/>
      <c r="AI40" s="660"/>
      <c r="AJ40" s="660"/>
      <c r="AK40" s="660"/>
      <c r="AL40" s="624" t="s">
        <v>142</v>
      </c>
      <c r="AM40" s="625"/>
      <c r="AN40" s="625"/>
      <c r="AO40" s="661"/>
      <c r="AQ40" s="654" t="s">
        <v>351</v>
      </c>
      <c r="AR40" s="655"/>
      <c r="AS40" s="655"/>
      <c r="AT40" s="655"/>
      <c r="AU40" s="655"/>
      <c r="AV40" s="655"/>
      <c r="AW40" s="655"/>
      <c r="AX40" s="655"/>
      <c r="AY40" s="656"/>
      <c r="AZ40" s="621" t="s">
        <v>242</v>
      </c>
      <c r="BA40" s="622"/>
      <c r="BB40" s="622"/>
      <c r="BC40" s="622"/>
      <c r="BD40" s="634"/>
      <c r="BE40" s="634"/>
      <c r="BF40" s="657"/>
      <c r="BG40" s="662" t="s">
        <v>352</v>
      </c>
      <c r="BH40" s="663"/>
      <c r="BI40" s="663"/>
      <c r="BJ40" s="663"/>
      <c r="BK40" s="663"/>
      <c r="BL40" s="223"/>
      <c r="BM40" s="619" t="s">
        <v>353</v>
      </c>
      <c r="BN40" s="619"/>
      <c r="BO40" s="619"/>
      <c r="BP40" s="619"/>
      <c r="BQ40" s="619"/>
      <c r="BR40" s="619"/>
      <c r="BS40" s="619"/>
      <c r="BT40" s="619"/>
      <c r="BU40" s="620"/>
      <c r="BV40" s="621">
        <v>69</v>
      </c>
      <c r="BW40" s="622"/>
      <c r="BX40" s="622"/>
      <c r="BY40" s="622"/>
      <c r="BZ40" s="622"/>
      <c r="CA40" s="622"/>
      <c r="CB40" s="658"/>
      <c r="CD40" s="618" t="s">
        <v>354</v>
      </c>
      <c r="CE40" s="619"/>
      <c r="CF40" s="619"/>
      <c r="CG40" s="619"/>
      <c r="CH40" s="619"/>
      <c r="CI40" s="619"/>
      <c r="CJ40" s="619"/>
      <c r="CK40" s="619"/>
      <c r="CL40" s="619"/>
      <c r="CM40" s="619"/>
      <c r="CN40" s="619"/>
      <c r="CO40" s="619"/>
      <c r="CP40" s="619"/>
      <c r="CQ40" s="620"/>
      <c r="CR40" s="621">
        <v>22880</v>
      </c>
      <c r="CS40" s="622"/>
      <c r="CT40" s="622"/>
      <c r="CU40" s="622"/>
      <c r="CV40" s="622"/>
      <c r="CW40" s="622"/>
      <c r="CX40" s="622"/>
      <c r="CY40" s="623"/>
      <c r="CZ40" s="624">
        <v>0.2</v>
      </c>
      <c r="DA40" s="636"/>
      <c r="DB40" s="636"/>
      <c r="DC40" s="637"/>
      <c r="DD40" s="627">
        <v>3478</v>
      </c>
      <c r="DE40" s="622"/>
      <c r="DF40" s="622"/>
      <c r="DG40" s="622"/>
      <c r="DH40" s="622"/>
      <c r="DI40" s="622"/>
      <c r="DJ40" s="622"/>
      <c r="DK40" s="623"/>
      <c r="DL40" s="627">
        <v>3478</v>
      </c>
      <c r="DM40" s="622"/>
      <c r="DN40" s="622"/>
      <c r="DO40" s="622"/>
      <c r="DP40" s="622"/>
      <c r="DQ40" s="622"/>
      <c r="DR40" s="622"/>
      <c r="DS40" s="622"/>
      <c r="DT40" s="622"/>
      <c r="DU40" s="622"/>
      <c r="DV40" s="623"/>
      <c r="DW40" s="624">
        <v>0.1</v>
      </c>
      <c r="DX40" s="636"/>
      <c r="DY40" s="636"/>
      <c r="DZ40" s="636"/>
      <c r="EA40" s="636"/>
      <c r="EB40" s="636"/>
      <c r="EC40" s="648"/>
    </row>
    <row r="41" spans="2:133" ht="11.25" customHeight="1" x14ac:dyDescent="0.15">
      <c r="B41" s="602" t="s">
        <v>355</v>
      </c>
      <c r="C41" s="603"/>
      <c r="D41" s="603"/>
      <c r="E41" s="603"/>
      <c r="F41" s="603"/>
      <c r="G41" s="603"/>
      <c r="H41" s="603"/>
      <c r="I41" s="603"/>
      <c r="J41" s="603"/>
      <c r="K41" s="603"/>
      <c r="L41" s="603"/>
      <c r="M41" s="603"/>
      <c r="N41" s="603"/>
      <c r="O41" s="603"/>
      <c r="P41" s="603"/>
      <c r="Q41" s="604"/>
      <c r="R41" s="605">
        <v>14918273</v>
      </c>
      <c r="S41" s="646"/>
      <c r="T41" s="646"/>
      <c r="U41" s="646"/>
      <c r="V41" s="646"/>
      <c r="W41" s="646"/>
      <c r="X41" s="646"/>
      <c r="Y41" s="649"/>
      <c r="Z41" s="650">
        <v>100</v>
      </c>
      <c r="AA41" s="650"/>
      <c r="AB41" s="650"/>
      <c r="AC41" s="650"/>
      <c r="AD41" s="651">
        <v>6468579</v>
      </c>
      <c r="AE41" s="651"/>
      <c r="AF41" s="651"/>
      <c r="AG41" s="651"/>
      <c r="AH41" s="651"/>
      <c r="AI41" s="651"/>
      <c r="AJ41" s="651"/>
      <c r="AK41" s="651"/>
      <c r="AL41" s="608">
        <v>100</v>
      </c>
      <c r="AM41" s="652"/>
      <c r="AN41" s="652"/>
      <c r="AO41" s="653"/>
      <c r="AQ41" s="654" t="s">
        <v>356</v>
      </c>
      <c r="AR41" s="655"/>
      <c r="AS41" s="655"/>
      <c r="AT41" s="655"/>
      <c r="AU41" s="655"/>
      <c r="AV41" s="655"/>
      <c r="AW41" s="655"/>
      <c r="AX41" s="655"/>
      <c r="AY41" s="656"/>
      <c r="AZ41" s="621">
        <v>164040</v>
      </c>
      <c r="BA41" s="622"/>
      <c r="BB41" s="622"/>
      <c r="BC41" s="622"/>
      <c r="BD41" s="634"/>
      <c r="BE41" s="634"/>
      <c r="BF41" s="657"/>
      <c r="BG41" s="662"/>
      <c r="BH41" s="663"/>
      <c r="BI41" s="663"/>
      <c r="BJ41" s="663"/>
      <c r="BK41" s="663"/>
      <c r="BL41" s="223"/>
      <c r="BM41" s="619" t="s">
        <v>357</v>
      </c>
      <c r="BN41" s="619"/>
      <c r="BO41" s="619"/>
      <c r="BP41" s="619"/>
      <c r="BQ41" s="619"/>
      <c r="BR41" s="619"/>
      <c r="BS41" s="619"/>
      <c r="BT41" s="619"/>
      <c r="BU41" s="620"/>
      <c r="BV41" s="621" t="s">
        <v>142</v>
      </c>
      <c r="BW41" s="622"/>
      <c r="BX41" s="622"/>
      <c r="BY41" s="622"/>
      <c r="BZ41" s="622"/>
      <c r="CA41" s="622"/>
      <c r="CB41" s="658"/>
      <c r="CD41" s="618" t="s">
        <v>358</v>
      </c>
      <c r="CE41" s="619"/>
      <c r="CF41" s="619"/>
      <c r="CG41" s="619"/>
      <c r="CH41" s="619"/>
      <c r="CI41" s="619"/>
      <c r="CJ41" s="619"/>
      <c r="CK41" s="619"/>
      <c r="CL41" s="619"/>
      <c r="CM41" s="619"/>
      <c r="CN41" s="619"/>
      <c r="CO41" s="619"/>
      <c r="CP41" s="619"/>
      <c r="CQ41" s="620"/>
      <c r="CR41" s="621" t="s">
        <v>142</v>
      </c>
      <c r="CS41" s="634"/>
      <c r="CT41" s="634"/>
      <c r="CU41" s="634"/>
      <c r="CV41" s="634"/>
      <c r="CW41" s="634"/>
      <c r="CX41" s="634"/>
      <c r="CY41" s="635"/>
      <c r="CZ41" s="624" t="s">
        <v>142</v>
      </c>
      <c r="DA41" s="636"/>
      <c r="DB41" s="636"/>
      <c r="DC41" s="637"/>
      <c r="DD41" s="627" t="s">
        <v>142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359</v>
      </c>
      <c r="AR42" s="667"/>
      <c r="AS42" s="667"/>
      <c r="AT42" s="667"/>
      <c r="AU42" s="667"/>
      <c r="AV42" s="667"/>
      <c r="AW42" s="667"/>
      <c r="AX42" s="667"/>
      <c r="AY42" s="668"/>
      <c r="AZ42" s="605">
        <v>854033</v>
      </c>
      <c r="BA42" s="646"/>
      <c r="BB42" s="646"/>
      <c r="BC42" s="646"/>
      <c r="BD42" s="606"/>
      <c r="BE42" s="606"/>
      <c r="BF42" s="669"/>
      <c r="BG42" s="664"/>
      <c r="BH42" s="665"/>
      <c r="BI42" s="665"/>
      <c r="BJ42" s="665"/>
      <c r="BK42" s="665"/>
      <c r="BL42" s="224"/>
      <c r="BM42" s="603" t="s">
        <v>360</v>
      </c>
      <c r="BN42" s="603"/>
      <c r="BO42" s="603"/>
      <c r="BP42" s="603"/>
      <c r="BQ42" s="603"/>
      <c r="BR42" s="603"/>
      <c r="BS42" s="603"/>
      <c r="BT42" s="603"/>
      <c r="BU42" s="604"/>
      <c r="BV42" s="605">
        <v>554</v>
      </c>
      <c r="BW42" s="646"/>
      <c r="BX42" s="646"/>
      <c r="BY42" s="646"/>
      <c r="BZ42" s="646"/>
      <c r="CA42" s="646"/>
      <c r="CB42" s="647"/>
      <c r="CD42" s="618" t="s">
        <v>361</v>
      </c>
      <c r="CE42" s="619"/>
      <c r="CF42" s="619"/>
      <c r="CG42" s="619"/>
      <c r="CH42" s="619"/>
      <c r="CI42" s="619"/>
      <c r="CJ42" s="619"/>
      <c r="CK42" s="619"/>
      <c r="CL42" s="619"/>
      <c r="CM42" s="619"/>
      <c r="CN42" s="619"/>
      <c r="CO42" s="619"/>
      <c r="CP42" s="619"/>
      <c r="CQ42" s="620"/>
      <c r="CR42" s="621">
        <v>4144562</v>
      </c>
      <c r="CS42" s="634"/>
      <c r="CT42" s="634"/>
      <c r="CU42" s="634"/>
      <c r="CV42" s="634"/>
      <c r="CW42" s="634"/>
      <c r="CX42" s="634"/>
      <c r="CY42" s="635"/>
      <c r="CZ42" s="624">
        <v>29.4</v>
      </c>
      <c r="DA42" s="636"/>
      <c r="DB42" s="636"/>
      <c r="DC42" s="637"/>
      <c r="DD42" s="627">
        <v>936398</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362</v>
      </c>
      <c r="CD43" s="618" t="s">
        <v>363</v>
      </c>
      <c r="CE43" s="619"/>
      <c r="CF43" s="619"/>
      <c r="CG43" s="619"/>
      <c r="CH43" s="619"/>
      <c r="CI43" s="619"/>
      <c r="CJ43" s="619"/>
      <c r="CK43" s="619"/>
      <c r="CL43" s="619"/>
      <c r="CM43" s="619"/>
      <c r="CN43" s="619"/>
      <c r="CO43" s="619"/>
      <c r="CP43" s="619"/>
      <c r="CQ43" s="620"/>
      <c r="CR43" s="621">
        <v>200025</v>
      </c>
      <c r="CS43" s="634"/>
      <c r="CT43" s="634"/>
      <c r="CU43" s="634"/>
      <c r="CV43" s="634"/>
      <c r="CW43" s="634"/>
      <c r="CX43" s="634"/>
      <c r="CY43" s="635"/>
      <c r="CZ43" s="624">
        <v>1.4</v>
      </c>
      <c r="DA43" s="636"/>
      <c r="DB43" s="636"/>
      <c r="DC43" s="637"/>
      <c r="DD43" s="627">
        <v>197577</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364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312</v>
      </c>
      <c r="CE44" s="641"/>
      <c r="CF44" s="618" t="s">
        <v>365</v>
      </c>
      <c r="CG44" s="619"/>
      <c r="CH44" s="619"/>
      <c r="CI44" s="619"/>
      <c r="CJ44" s="619"/>
      <c r="CK44" s="619"/>
      <c r="CL44" s="619"/>
      <c r="CM44" s="619"/>
      <c r="CN44" s="619"/>
      <c r="CO44" s="619"/>
      <c r="CP44" s="619"/>
      <c r="CQ44" s="620"/>
      <c r="CR44" s="621">
        <v>2161796</v>
      </c>
      <c r="CS44" s="622"/>
      <c r="CT44" s="622"/>
      <c r="CU44" s="622"/>
      <c r="CV44" s="622"/>
      <c r="CW44" s="622"/>
      <c r="CX44" s="622"/>
      <c r="CY44" s="623"/>
      <c r="CZ44" s="624">
        <v>15.3</v>
      </c>
      <c r="DA44" s="625"/>
      <c r="DB44" s="625"/>
      <c r="DC44" s="626"/>
      <c r="DD44" s="627">
        <v>373153</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366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367</v>
      </c>
      <c r="CG45" s="619"/>
      <c r="CH45" s="619"/>
      <c r="CI45" s="619"/>
      <c r="CJ45" s="619"/>
      <c r="CK45" s="619"/>
      <c r="CL45" s="619"/>
      <c r="CM45" s="619"/>
      <c r="CN45" s="619"/>
      <c r="CO45" s="619"/>
      <c r="CP45" s="619"/>
      <c r="CQ45" s="620"/>
      <c r="CR45" s="621">
        <v>1117952</v>
      </c>
      <c r="CS45" s="634"/>
      <c r="CT45" s="634"/>
      <c r="CU45" s="634"/>
      <c r="CV45" s="634"/>
      <c r="CW45" s="634"/>
      <c r="CX45" s="634"/>
      <c r="CY45" s="635"/>
      <c r="CZ45" s="624">
        <v>7.9</v>
      </c>
      <c r="DA45" s="636"/>
      <c r="DB45" s="636"/>
      <c r="DC45" s="637"/>
      <c r="DD45" s="627">
        <v>25382</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368</v>
      </c>
      <c r="CG46" s="619"/>
      <c r="CH46" s="619"/>
      <c r="CI46" s="619"/>
      <c r="CJ46" s="619"/>
      <c r="CK46" s="619"/>
      <c r="CL46" s="619"/>
      <c r="CM46" s="619"/>
      <c r="CN46" s="619"/>
      <c r="CO46" s="619"/>
      <c r="CP46" s="619"/>
      <c r="CQ46" s="620"/>
      <c r="CR46" s="621">
        <v>936437</v>
      </c>
      <c r="CS46" s="622"/>
      <c r="CT46" s="622"/>
      <c r="CU46" s="622"/>
      <c r="CV46" s="622"/>
      <c r="CW46" s="622"/>
      <c r="CX46" s="622"/>
      <c r="CY46" s="623"/>
      <c r="CZ46" s="624">
        <v>6.6</v>
      </c>
      <c r="DA46" s="625"/>
      <c r="DB46" s="625"/>
      <c r="DC46" s="626"/>
      <c r="DD46" s="627">
        <v>320751</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369</v>
      </c>
      <c r="CG47" s="619"/>
      <c r="CH47" s="619"/>
      <c r="CI47" s="619"/>
      <c r="CJ47" s="619"/>
      <c r="CK47" s="619"/>
      <c r="CL47" s="619"/>
      <c r="CM47" s="619"/>
      <c r="CN47" s="619"/>
      <c r="CO47" s="619"/>
      <c r="CP47" s="619"/>
      <c r="CQ47" s="620"/>
      <c r="CR47" s="621">
        <v>1982766</v>
      </c>
      <c r="CS47" s="634"/>
      <c r="CT47" s="634"/>
      <c r="CU47" s="634"/>
      <c r="CV47" s="634"/>
      <c r="CW47" s="634"/>
      <c r="CX47" s="634"/>
      <c r="CY47" s="635"/>
      <c r="CZ47" s="624">
        <v>14.1</v>
      </c>
      <c r="DA47" s="636"/>
      <c r="DB47" s="636"/>
      <c r="DC47" s="637"/>
      <c r="DD47" s="627">
        <v>563245</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370</v>
      </c>
      <c r="CG48" s="619"/>
      <c r="CH48" s="619"/>
      <c r="CI48" s="619"/>
      <c r="CJ48" s="619"/>
      <c r="CK48" s="619"/>
      <c r="CL48" s="619"/>
      <c r="CM48" s="619"/>
      <c r="CN48" s="619"/>
      <c r="CO48" s="619"/>
      <c r="CP48" s="619"/>
      <c r="CQ48" s="620"/>
      <c r="CR48" s="621" t="s">
        <v>142</v>
      </c>
      <c r="CS48" s="622"/>
      <c r="CT48" s="622"/>
      <c r="CU48" s="622"/>
      <c r="CV48" s="622"/>
      <c r="CW48" s="622"/>
      <c r="CX48" s="622"/>
      <c r="CY48" s="623"/>
      <c r="CZ48" s="624" t="s">
        <v>142</v>
      </c>
      <c r="DA48" s="625"/>
      <c r="DB48" s="625"/>
      <c r="DC48" s="626"/>
      <c r="DD48" s="627" t="s">
        <v>142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371</v>
      </c>
      <c r="CE49" s="603"/>
      <c r="CF49" s="603"/>
      <c r="CG49" s="603"/>
      <c r="CH49" s="603"/>
      <c r="CI49" s="603"/>
      <c r="CJ49" s="603"/>
      <c r="CK49" s="603"/>
      <c r="CL49" s="603"/>
      <c r="CM49" s="603"/>
      <c r="CN49" s="603"/>
      <c r="CO49" s="603"/>
      <c r="CP49" s="603"/>
      <c r="CQ49" s="604"/>
      <c r="CR49" s="605">
        <v>14097790</v>
      </c>
      <c r="CS49" s="606"/>
      <c r="CT49" s="606"/>
      <c r="CU49" s="606"/>
      <c r="CV49" s="606"/>
      <c r="CW49" s="606"/>
      <c r="CX49" s="606"/>
      <c r="CY49" s="607"/>
      <c r="CZ49" s="608">
        <v>100</v>
      </c>
      <c r="DA49" s="609"/>
      <c r="DB49" s="609"/>
      <c r="DC49" s="610"/>
      <c r="DD49" s="611">
        <v>8243974</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2ZZo+3ajnM40hPglSuBJi+TJAeB2hFuMJ8Ftske1sKvdamrGuyiuhSFwTw79J47LRUnvON8rq5WtarDfAtVrew==" saltValue="9ClhiJL21IhGyg5F7tkli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89" t="s">
        <v>372</v>
      </c>
      <c r="B2" s="1089"/>
      <c r="C2" s="1089"/>
      <c r="D2" s="1089"/>
      <c r="E2" s="1089"/>
      <c r="F2" s="1089"/>
      <c r="G2" s="1089"/>
      <c r="H2" s="1089"/>
      <c r="I2" s="1089"/>
      <c r="J2" s="1089"/>
      <c r="K2" s="1089"/>
      <c r="L2" s="1089"/>
      <c r="M2" s="1089"/>
      <c r="N2" s="1089"/>
      <c r="O2" s="1089"/>
      <c r="P2" s="1089"/>
      <c r="Q2" s="1089"/>
      <c r="R2" s="1089"/>
      <c r="S2" s="1089"/>
      <c r="T2" s="1089"/>
      <c r="U2" s="1089"/>
      <c r="V2" s="1089"/>
      <c r="W2" s="1089"/>
      <c r="X2" s="1089"/>
      <c r="Y2" s="1089"/>
      <c r="Z2" s="1089"/>
      <c r="AA2" s="1089"/>
      <c r="AB2" s="1089"/>
      <c r="AC2" s="1089"/>
      <c r="AD2" s="1089"/>
      <c r="AE2" s="1089"/>
      <c r="AF2" s="1089"/>
      <c r="AG2" s="1089"/>
      <c r="AH2" s="1089"/>
      <c r="AI2" s="1089"/>
      <c r="AJ2" s="1089"/>
      <c r="AK2" s="1089"/>
      <c r="AL2" s="1089"/>
      <c r="AM2" s="1089"/>
      <c r="AN2" s="1089"/>
      <c r="AO2" s="1089"/>
      <c r="AP2" s="1089"/>
      <c r="AQ2" s="1089"/>
      <c r="AR2" s="1089"/>
      <c r="AS2" s="1089"/>
      <c r="AT2" s="1089"/>
      <c r="AU2" s="1089"/>
      <c r="AV2" s="1089"/>
      <c r="AW2" s="1089"/>
      <c r="AX2" s="1089"/>
      <c r="AY2" s="1089"/>
      <c r="AZ2" s="1089"/>
      <c r="BA2" s="1089"/>
      <c r="BB2" s="1089"/>
      <c r="BC2" s="1089"/>
      <c r="BD2" s="1089"/>
      <c r="BE2" s="1089"/>
      <c r="BF2" s="1089"/>
      <c r="BG2" s="1089"/>
      <c r="BH2" s="1089"/>
      <c r="BI2" s="1089"/>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0" t="s">
        <v>373</v>
      </c>
      <c r="DK2" s="1091"/>
      <c r="DL2" s="1091"/>
      <c r="DM2" s="1091"/>
      <c r="DN2" s="1091"/>
      <c r="DO2" s="1092"/>
      <c r="DP2" s="228"/>
      <c r="DQ2" s="1090" t="s">
        <v>374</v>
      </c>
      <c r="DR2" s="1091"/>
      <c r="DS2" s="1091"/>
      <c r="DT2" s="1091"/>
      <c r="DU2" s="1091"/>
      <c r="DV2" s="1091"/>
      <c r="DW2" s="1091"/>
      <c r="DX2" s="1091"/>
      <c r="DY2" s="1091"/>
      <c r="DZ2" s="1092"/>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8" t="s">
        <v>375</v>
      </c>
      <c r="B4" s="1058"/>
      <c r="C4" s="1058"/>
      <c r="D4" s="1058"/>
      <c r="E4" s="1058"/>
      <c r="F4" s="1058"/>
      <c r="G4" s="1058"/>
      <c r="H4" s="1058"/>
      <c r="I4" s="1058"/>
      <c r="J4" s="1058"/>
      <c r="K4" s="1058"/>
      <c r="L4" s="1058"/>
      <c r="M4" s="1058"/>
      <c r="N4" s="1058"/>
      <c r="O4" s="1058"/>
      <c r="P4" s="1058"/>
      <c r="Q4" s="1058"/>
      <c r="R4" s="1058"/>
      <c r="S4" s="1058"/>
      <c r="T4" s="1058"/>
      <c r="U4" s="1058"/>
      <c r="V4" s="1058"/>
      <c r="W4" s="1058"/>
      <c r="X4" s="1058"/>
      <c r="Y4" s="1058"/>
      <c r="Z4" s="1058"/>
      <c r="AA4" s="1058"/>
      <c r="AB4" s="1058"/>
      <c r="AC4" s="1058"/>
      <c r="AD4" s="1058"/>
      <c r="AE4" s="1058"/>
      <c r="AF4" s="1058"/>
      <c r="AG4" s="1058"/>
      <c r="AH4" s="1058"/>
      <c r="AI4" s="1058"/>
      <c r="AJ4" s="1058"/>
      <c r="AK4" s="1058"/>
      <c r="AL4" s="1058"/>
      <c r="AM4" s="1058"/>
      <c r="AN4" s="1058"/>
      <c r="AO4" s="1058"/>
      <c r="AP4" s="1058"/>
      <c r="AQ4" s="1058"/>
      <c r="AR4" s="1058"/>
      <c r="AS4" s="1058"/>
      <c r="AT4" s="1058"/>
      <c r="AU4" s="1058"/>
      <c r="AV4" s="1058"/>
      <c r="AW4" s="1058"/>
      <c r="AX4" s="1058"/>
      <c r="AY4" s="1058"/>
      <c r="AZ4" s="232"/>
      <c r="BA4" s="232"/>
      <c r="BB4" s="232"/>
      <c r="BC4" s="232"/>
      <c r="BD4" s="232"/>
      <c r="BE4" s="233"/>
      <c r="BF4" s="233"/>
      <c r="BG4" s="233"/>
      <c r="BH4" s="233"/>
      <c r="BI4" s="233"/>
      <c r="BJ4" s="233"/>
      <c r="BK4" s="233"/>
      <c r="BL4" s="233"/>
      <c r="BM4" s="233"/>
      <c r="BN4" s="233"/>
      <c r="BO4" s="233"/>
      <c r="BP4" s="233"/>
      <c r="BQ4" s="730" t="s">
        <v>376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377</v>
      </c>
      <c r="B5" s="996"/>
      <c r="C5" s="996"/>
      <c r="D5" s="996"/>
      <c r="E5" s="996"/>
      <c r="F5" s="996"/>
      <c r="G5" s="996"/>
      <c r="H5" s="996"/>
      <c r="I5" s="996"/>
      <c r="J5" s="996"/>
      <c r="K5" s="996"/>
      <c r="L5" s="996"/>
      <c r="M5" s="996"/>
      <c r="N5" s="996"/>
      <c r="O5" s="996"/>
      <c r="P5" s="997"/>
      <c r="Q5" s="1001" t="s">
        <v>378</v>
      </c>
      <c r="R5" s="1002"/>
      <c r="S5" s="1002"/>
      <c r="T5" s="1002"/>
      <c r="U5" s="1003"/>
      <c r="V5" s="1001" t="s">
        <v>379</v>
      </c>
      <c r="W5" s="1002"/>
      <c r="X5" s="1002"/>
      <c r="Y5" s="1002"/>
      <c r="Z5" s="1003"/>
      <c r="AA5" s="1001" t="s">
        <v>380</v>
      </c>
      <c r="AB5" s="1002"/>
      <c r="AC5" s="1002"/>
      <c r="AD5" s="1002"/>
      <c r="AE5" s="1002"/>
      <c r="AF5" s="1093" t="s">
        <v>381</v>
      </c>
      <c r="AG5" s="1002"/>
      <c r="AH5" s="1002"/>
      <c r="AI5" s="1002"/>
      <c r="AJ5" s="1015"/>
      <c r="AK5" s="1002" t="s">
        <v>382</v>
      </c>
      <c r="AL5" s="1002"/>
      <c r="AM5" s="1002"/>
      <c r="AN5" s="1002"/>
      <c r="AO5" s="1003"/>
      <c r="AP5" s="1001" t="s">
        <v>383</v>
      </c>
      <c r="AQ5" s="1002"/>
      <c r="AR5" s="1002"/>
      <c r="AS5" s="1002"/>
      <c r="AT5" s="1003"/>
      <c r="AU5" s="1001" t="s">
        <v>384</v>
      </c>
      <c r="AV5" s="1002"/>
      <c r="AW5" s="1002"/>
      <c r="AX5" s="1002"/>
      <c r="AY5" s="1015"/>
      <c r="AZ5" s="232"/>
      <c r="BA5" s="232"/>
      <c r="BB5" s="232"/>
      <c r="BC5" s="232"/>
      <c r="BD5" s="232"/>
      <c r="BE5" s="233"/>
      <c r="BF5" s="233"/>
      <c r="BG5" s="233"/>
      <c r="BH5" s="233"/>
      <c r="BI5" s="233"/>
      <c r="BJ5" s="233"/>
      <c r="BK5" s="233"/>
      <c r="BL5" s="233"/>
      <c r="BM5" s="233"/>
      <c r="BN5" s="233"/>
      <c r="BO5" s="233"/>
      <c r="BP5" s="233"/>
      <c r="BQ5" s="995" t="s">
        <v>385</v>
      </c>
      <c r="BR5" s="996"/>
      <c r="BS5" s="996"/>
      <c r="BT5" s="996"/>
      <c r="BU5" s="996"/>
      <c r="BV5" s="996"/>
      <c r="BW5" s="996"/>
      <c r="BX5" s="996"/>
      <c r="BY5" s="996"/>
      <c r="BZ5" s="996"/>
      <c r="CA5" s="996"/>
      <c r="CB5" s="996"/>
      <c r="CC5" s="996"/>
      <c r="CD5" s="996"/>
      <c r="CE5" s="996"/>
      <c r="CF5" s="996"/>
      <c r="CG5" s="997"/>
      <c r="CH5" s="1001" t="s">
        <v>386</v>
      </c>
      <c r="CI5" s="1002"/>
      <c r="CJ5" s="1002"/>
      <c r="CK5" s="1002"/>
      <c r="CL5" s="1003"/>
      <c r="CM5" s="1001" t="s">
        <v>387</v>
      </c>
      <c r="CN5" s="1002"/>
      <c r="CO5" s="1002"/>
      <c r="CP5" s="1002"/>
      <c r="CQ5" s="1003"/>
      <c r="CR5" s="1001" t="s">
        <v>388</v>
      </c>
      <c r="CS5" s="1002"/>
      <c r="CT5" s="1002"/>
      <c r="CU5" s="1002"/>
      <c r="CV5" s="1003"/>
      <c r="CW5" s="1001" t="s">
        <v>389</v>
      </c>
      <c r="CX5" s="1002"/>
      <c r="CY5" s="1002"/>
      <c r="CZ5" s="1002"/>
      <c r="DA5" s="1003"/>
      <c r="DB5" s="1001" t="s">
        <v>390</v>
      </c>
      <c r="DC5" s="1002"/>
      <c r="DD5" s="1002"/>
      <c r="DE5" s="1002"/>
      <c r="DF5" s="1003"/>
      <c r="DG5" s="1083" t="s">
        <v>391</v>
      </c>
      <c r="DH5" s="1084"/>
      <c r="DI5" s="1084"/>
      <c r="DJ5" s="1084"/>
      <c r="DK5" s="1085"/>
      <c r="DL5" s="1083" t="s">
        <v>392</v>
      </c>
      <c r="DM5" s="1084"/>
      <c r="DN5" s="1084"/>
      <c r="DO5" s="1084"/>
      <c r="DP5" s="1085"/>
      <c r="DQ5" s="1001" t="s">
        <v>393</v>
      </c>
      <c r="DR5" s="1002"/>
      <c r="DS5" s="1002"/>
      <c r="DT5" s="1002"/>
      <c r="DU5" s="1003"/>
      <c r="DV5" s="1001" t="s">
        <v>384</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4"/>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6"/>
      <c r="DH6" s="1087"/>
      <c r="DI6" s="1087"/>
      <c r="DJ6" s="1087"/>
      <c r="DK6" s="1088"/>
      <c r="DL6" s="1086"/>
      <c r="DM6" s="1087"/>
      <c r="DN6" s="1087"/>
      <c r="DO6" s="1087"/>
      <c r="DP6" s="1088"/>
      <c r="DQ6" s="1004"/>
      <c r="DR6" s="1005"/>
      <c r="DS6" s="1005"/>
      <c r="DT6" s="1005"/>
      <c r="DU6" s="1006"/>
      <c r="DV6" s="1004"/>
      <c r="DW6" s="1005"/>
      <c r="DX6" s="1005"/>
      <c r="DY6" s="1005"/>
      <c r="DZ6" s="1016"/>
      <c r="EA6" s="234"/>
    </row>
    <row r="7" spans="1:131" s="235" customFormat="1" ht="26.25" customHeight="1" thickTop="1" x14ac:dyDescent="0.15">
      <c r="A7" s="236">
        <v>1</v>
      </c>
      <c r="B7" s="1046" t="s">
        <v>394</v>
      </c>
      <c r="C7" s="1047"/>
      <c r="D7" s="1047"/>
      <c r="E7" s="1047"/>
      <c r="F7" s="1047"/>
      <c r="G7" s="1047"/>
      <c r="H7" s="1047"/>
      <c r="I7" s="1047"/>
      <c r="J7" s="1047"/>
      <c r="K7" s="1047"/>
      <c r="L7" s="1047"/>
      <c r="M7" s="1047"/>
      <c r="N7" s="1047"/>
      <c r="O7" s="1047"/>
      <c r="P7" s="1048"/>
      <c r="Q7" s="1101">
        <v>14873</v>
      </c>
      <c r="R7" s="1102"/>
      <c r="S7" s="1102"/>
      <c r="T7" s="1102"/>
      <c r="U7" s="1102"/>
      <c r="V7" s="1102">
        <v>14053</v>
      </c>
      <c r="W7" s="1102"/>
      <c r="X7" s="1102"/>
      <c r="Y7" s="1102"/>
      <c r="Z7" s="1102"/>
      <c r="AA7" s="1102">
        <v>820</v>
      </c>
      <c r="AB7" s="1102"/>
      <c r="AC7" s="1102"/>
      <c r="AD7" s="1102"/>
      <c r="AE7" s="1103"/>
      <c r="AF7" s="1104">
        <v>773</v>
      </c>
      <c r="AG7" s="1105"/>
      <c r="AH7" s="1105"/>
      <c r="AI7" s="1105"/>
      <c r="AJ7" s="1106"/>
      <c r="AK7" s="1107">
        <v>201</v>
      </c>
      <c r="AL7" s="1108"/>
      <c r="AM7" s="1108"/>
      <c r="AN7" s="1108"/>
      <c r="AO7" s="1108"/>
      <c r="AP7" s="1108">
        <v>13281</v>
      </c>
      <c r="AQ7" s="1108"/>
      <c r="AR7" s="1108"/>
      <c r="AS7" s="1108"/>
      <c r="AT7" s="1108"/>
      <c r="AU7" s="1109"/>
      <c r="AV7" s="1109"/>
      <c r="AW7" s="1109"/>
      <c r="AX7" s="1109"/>
      <c r="AY7" s="1110"/>
      <c r="AZ7" s="232"/>
      <c r="BA7" s="232"/>
      <c r="BB7" s="232"/>
      <c r="BC7" s="232"/>
      <c r="BD7" s="232"/>
      <c r="BE7" s="233"/>
      <c r="BF7" s="233"/>
      <c r="BG7" s="233"/>
      <c r="BH7" s="233"/>
      <c r="BI7" s="233"/>
      <c r="BJ7" s="233"/>
      <c r="BK7" s="233"/>
      <c r="BL7" s="233"/>
      <c r="BM7" s="233"/>
      <c r="BN7" s="233"/>
      <c r="BO7" s="233"/>
      <c r="BP7" s="233"/>
      <c r="BQ7" s="236">
        <v>1</v>
      </c>
      <c r="BR7" s="237"/>
      <c r="BS7" s="1098" t="s">
        <v>590</v>
      </c>
      <c r="BT7" s="1099"/>
      <c r="BU7" s="1099"/>
      <c r="BV7" s="1099"/>
      <c r="BW7" s="1099"/>
      <c r="BX7" s="1099"/>
      <c r="BY7" s="1099"/>
      <c r="BZ7" s="1099"/>
      <c r="CA7" s="1099"/>
      <c r="CB7" s="1099"/>
      <c r="CC7" s="1099"/>
      <c r="CD7" s="1099"/>
      <c r="CE7" s="1099"/>
      <c r="CF7" s="1099"/>
      <c r="CG7" s="1111"/>
      <c r="CH7" s="1095">
        <v>-17</v>
      </c>
      <c r="CI7" s="1096"/>
      <c r="CJ7" s="1096"/>
      <c r="CK7" s="1096"/>
      <c r="CL7" s="1097"/>
      <c r="CM7" s="1095">
        <v>40</v>
      </c>
      <c r="CN7" s="1096"/>
      <c r="CO7" s="1096"/>
      <c r="CP7" s="1096"/>
      <c r="CQ7" s="1097"/>
      <c r="CR7" s="1095">
        <v>10</v>
      </c>
      <c r="CS7" s="1096"/>
      <c r="CT7" s="1096"/>
      <c r="CU7" s="1096"/>
      <c r="CV7" s="1097"/>
      <c r="CW7" s="1095" t="s">
        <v>593</v>
      </c>
      <c r="CX7" s="1096"/>
      <c r="CY7" s="1096"/>
      <c r="CZ7" s="1096"/>
      <c r="DA7" s="1097"/>
      <c r="DB7" s="1095" t="s">
        <v>593</v>
      </c>
      <c r="DC7" s="1096"/>
      <c r="DD7" s="1096"/>
      <c r="DE7" s="1096"/>
      <c r="DF7" s="1097"/>
      <c r="DG7" s="1095" t="s">
        <v>593</v>
      </c>
      <c r="DH7" s="1096"/>
      <c r="DI7" s="1096"/>
      <c r="DJ7" s="1096"/>
      <c r="DK7" s="1097"/>
      <c r="DL7" s="1095" t="s">
        <v>593</v>
      </c>
      <c r="DM7" s="1096"/>
      <c r="DN7" s="1096"/>
      <c r="DO7" s="1096"/>
      <c r="DP7" s="1097"/>
      <c r="DQ7" s="1095" t="s">
        <v>593</v>
      </c>
      <c r="DR7" s="1096"/>
      <c r="DS7" s="1096"/>
      <c r="DT7" s="1096"/>
      <c r="DU7" s="1097"/>
      <c r="DV7" s="1098"/>
      <c r="DW7" s="1099"/>
      <c r="DX7" s="1099"/>
      <c r="DY7" s="1099"/>
      <c r="DZ7" s="1100"/>
      <c r="EA7" s="234"/>
    </row>
    <row r="8" spans="1:131" s="235" customFormat="1" ht="26.25" customHeight="1" x14ac:dyDescent="0.15">
      <c r="A8" s="238">
        <v>2</v>
      </c>
      <c r="B8" s="1030" t="s">
        <v>395</v>
      </c>
      <c r="C8" s="1031"/>
      <c r="D8" s="1031"/>
      <c r="E8" s="1031"/>
      <c r="F8" s="1031"/>
      <c r="G8" s="1031"/>
      <c r="H8" s="1031"/>
      <c r="I8" s="1031"/>
      <c r="J8" s="1031"/>
      <c r="K8" s="1031"/>
      <c r="L8" s="1031"/>
      <c r="M8" s="1031"/>
      <c r="N8" s="1031"/>
      <c r="O8" s="1031"/>
      <c r="P8" s="1032"/>
      <c r="Q8" s="1038">
        <v>134</v>
      </c>
      <c r="R8" s="1039"/>
      <c r="S8" s="1039"/>
      <c r="T8" s="1039"/>
      <c r="U8" s="1039"/>
      <c r="V8" s="1039">
        <v>134</v>
      </c>
      <c r="W8" s="1039"/>
      <c r="X8" s="1039"/>
      <c r="Y8" s="1039"/>
      <c r="Z8" s="1039"/>
      <c r="AA8" s="1039">
        <v>0</v>
      </c>
      <c r="AB8" s="1039"/>
      <c r="AC8" s="1039"/>
      <c r="AD8" s="1039"/>
      <c r="AE8" s="1040"/>
      <c r="AF8" s="1035" t="s">
        <v>396</v>
      </c>
      <c r="AG8" s="1036"/>
      <c r="AH8" s="1036"/>
      <c r="AI8" s="1036"/>
      <c r="AJ8" s="1037"/>
      <c r="AK8" s="1079">
        <v>99</v>
      </c>
      <c r="AL8" s="1080"/>
      <c r="AM8" s="1080"/>
      <c r="AN8" s="1080"/>
      <c r="AO8" s="1080"/>
      <c r="AP8" s="1080" t="s">
        <v>592</v>
      </c>
      <c r="AQ8" s="1080"/>
      <c r="AR8" s="1080"/>
      <c r="AS8" s="1080"/>
      <c r="AT8" s="1080"/>
      <c r="AU8" s="1081"/>
      <c r="AV8" s="1081"/>
      <c r="AW8" s="1081"/>
      <c r="AX8" s="1081"/>
      <c r="AY8" s="1082"/>
      <c r="AZ8" s="232"/>
      <c r="BA8" s="232"/>
      <c r="BB8" s="232"/>
      <c r="BC8" s="232"/>
      <c r="BD8" s="232"/>
      <c r="BE8" s="233"/>
      <c r="BF8" s="233"/>
      <c r="BG8" s="233"/>
      <c r="BH8" s="233"/>
      <c r="BI8" s="233"/>
      <c r="BJ8" s="233"/>
      <c r="BK8" s="233"/>
      <c r="BL8" s="233"/>
      <c r="BM8" s="233"/>
      <c r="BN8" s="233"/>
      <c r="BO8" s="233"/>
      <c r="BP8" s="233"/>
      <c r="BQ8" s="238">
        <v>2</v>
      </c>
      <c r="BR8" s="239"/>
      <c r="BS8" s="992" t="s">
        <v>591</v>
      </c>
      <c r="BT8" s="993"/>
      <c r="BU8" s="993"/>
      <c r="BV8" s="993"/>
      <c r="BW8" s="993"/>
      <c r="BX8" s="993"/>
      <c r="BY8" s="993"/>
      <c r="BZ8" s="993"/>
      <c r="CA8" s="993"/>
      <c r="CB8" s="993"/>
      <c r="CC8" s="993"/>
      <c r="CD8" s="993"/>
      <c r="CE8" s="993"/>
      <c r="CF8" s="993"/>
      <c r="CG8" s="1014"/>
      <c r="CH8" s="989">
        <v>3</v>
      </c>
      <c r="CI8" s="990"/>
      <c r="CJ8" s="990"/>
      <c r="CK8" s="990"/>
      <c r="CL8" s="991"/>
      <c r="CM8" s="989">
        <v>42</v>
      </c>
      <c r="CN8" s="990"/>
      <c r="CO8" s="990"/>
      <c r="CP8" s="990"/>
      <c r="CQ8" s="991"/>
      <c r="CR8" s="989">
        <v>20</v>
      </c>
      <c r="CS8" s="990"/>
      <c r="CT8" s="990"/>
      <c r="CU8" s="990"/>
      <c r="CV8" s="991"/>
      <c r="CW8" s="989" t="s">
        <v>593</v>
      </c>
      <c r="CX8" s="990"/>
      <c r="CY8" s="990"/>
      <c r="CZ8" s="990"/>
      <c r="DA8" s="991"/>
      <c r="DB8" s="989" t="s">
        <v>593</v>
      </c>
      <c r="DC8" s="990"/>
      <c r="DD8" s="990"/>
      <c r="DE8" s="990"/>
      <c r="DF8" s="991"/>
      <c r="DG8" s="989" t="s">
        <v>593</v>
      </c>
      <c r="DH8" s="990"/>
      <c r="DI8" s="990"/>
      <c r="DJ8" s="990"/>
      <c r="DK8" s="991"/>
      <c r="DL8" s="989" t="s">
        <v>593</v>
      </c>
      <c r="DM8" s="990"/>
      <c r="DN8" s="990"/>
      <c r="DO8" s="990"/>
      <c r="DP8" s="991"/>
      <c r="DQ8" s="989" t="s">
        <v>593</v>
      </c>
      <c r="DR8" s="990"/>
      <c r="DS8" s="990"/>
      <c r="DT8" s="990"/>
      <c r="DU8" s="991"/>
      <c r="DV8" s="992"/>
      <c r="DW8" s="993"/>
      <c r="DX8" s="993"/>
      <c r="DY8" s="993"/>
      <c r="DZ8" s="994"/>
      <c r="EA8" s="234"/>
    </row>
    <row r="9" spans="1:131" s="235" customFormat="1" ht="26.25" customHeight="1" x14ac:dyDescent="0.15">
      <c r="A9" s="238">
        <v>3</v>
      </c>
      <c r="B9" s="1030" t="s">
        <v>397</v>
      </c>
      <c r="C9" s="1031"/>
      <c r="D9" s="1031"/>
      <c r="E9" s="1031"/>
      <c r="F9" s="1031"/>
      <c r="G9" s="1031"/>
      <c r="H9" s="1031"/>
      <c r="I9" s="1031"/>
      <c r="J9" s="1031"/>
      <c r="K9" s="1031"/>
      <c r="L9" s="1031"/>
      <c r="M9" s="1031"/>
      <c r="N9" s="1031"/>
      <c r="O9" s="1031"/>
      <c r="P9" s="1032"/>
      <c r="Q9" s="1038">
        <v>27</v>
      </c>
      <c r="R9" s="1039"/>
      <c r="S9" s="1039"/>
      <c r="T9" s="1039"/>
      <c r="U9" s="1039"/>
      <c r="V9" s="1039">
        <v>27</v>
      </c>
      <c r="W9" s="1039"/>
      <c r="X9" s="1039"/>
      <c r="Y9" s="1039"/>
      <c r="Z9" s="1039"/>
      <c r="AA9" s="1039">
        <v>0</v>
      </c>
      <c r="AB9" s="1039"/>
      <c r="AC9" s="1039"/>
      <c r="AD9" s="1039"/>
      <c r="AE9" s="1040"/>
      <c r="AF9" s="1035" t="s">
        <v>142</v>
      </c>
      <c r="AG9" s="1036"/>
      <c r="AH9" s="1036"/>
      <c r="AI9" s="1036"/>
      <c r="AJ9" s="1037"/>
      <c r="AK9" s="1079">
        <v>7</v>
      </c>
      <c r="AL9" s="1080"/>
      <c r="AM9" s="1080"/>
      <c r="AN9" s="1080"/>
      <c r="AO9" s="1080"/>
      <c r="AP9" s="1080" t="s">
        <v>592</v>
      </c>
      <c r="AQ9" s="1080"/>
      <c r="AR9" s="1080"/>
      <c r="AS9" s="1080"/>
      <c r="AT9" s="1080"/>
      <c r="AU9" s="1081"/>
      <c r="AV9" s="1081"/>
      <c r="AW9" s="1081"/>
      <c r="AX9" s="1081"/>
      <c r="AY9" s="1082"/>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79"/>
      <c r="AL10" s="1080"/>
      <c r="AM10" s="1080"/>
      <c r="AN10" s="1080"/>
      <c r="AO10" s="1080"/>
      <c r="AP10" s="1080"/>
      <c r="AQ10" s="1080"/>
      <c r="AR10" s="1080"/>
      <c r="AS10" s="1080"/>
      <c r="AT10" s="1080"/>
      <c r="AU10" s="1081"/>
      <c r="AV10" s="1081"/>
      <c r="AW10" s="1081"/>
      <c r="AX10" s="1081"/>
      <c r="AY10" s="1082"/>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79"/>
      <c r="AL11" s="1080"/>
      <c r="AM11" s="1080"/>
      <c r="AN11" s="1080"/>
      <c r="AO11" s="1080"/>
      <c r="AP11" s="1080"/>
      <c r="AQ11" s="1080"/>
      <c r="AR11" s="1080"/>
      <c r="AS11" s="1080"/>
      <c r="AT11" s="1080"/>
      <c r="AU11" s="1081"/>
      <c r="AV11" s="1081"/>
      <c r="AW11" s="1081"/>
      <c r="AX11" s="1081"/>
      <c r="AY11" s="1082"/>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79"/>
      <c r="AL12" s="1080"/>
      <c r="AM12" s="1080"/>
      <c r="AN12" s="1080"/>
      <c r="AO12" s="1080"/>
      <c r="AP12" s="1080"/>
      <c r="AQ12" s="1080"/>
      <c r="AR12" s="1080"/>
      <c r="AS12" s="1080"/>
      <c r="AT12" s="1080"/>
      <c r="AU12" s="1081"/>
      <c r="AV12" s="1081"/>
      <c r="AW12" s="1081"/>
      <c r="AX12" s="1081"/>
      <c r="AY12" s="1082"/>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79"/>
      <c r="AL13" s="1080"/>
      <c r="AM13" s="1080"/>
      <c r="AN13" s="1080"/>
      <c r="AO13" s="1080"/>
      <c r="AP13" s="1080"/>
      <c r="AQ13" s="1080"/>
      <c r="AR13" s="1080"/>
      <c r="AS13" s="1080"/>
      <c r="AT13" s="1080"/>
      <c r="AU13" s="1081"/>
      <c r="AV13" s="1081"/>
      <c r="AW13" s="1081"/>
      <c r="AX13" s="1081"/>
      <c r="AY13" s="1082"/>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79"/>
      <c r="AL14" s="1080"/>
      <c r="AM14" s="1080"/>
      <c r="AN14" s="1080"/>
      <c r="AO14" s="1080"/>
      <c r="AP14" s="1080"/>
      <c r="AQ14" s="1080"/>
      <c r="AR14" s="1080"/>
      <c r="AS14" s="1080"/>
      <c r="AT14" s="1080"/>
      <c r="AU14" s="1081"/>
      <c r="AV14" s="1081"/>
      <c r="AW14" s="1081"/>
      <c r="AX14" s="1081"/>
      <c r="AY14" s="1082"/>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79"/>
      <c r="AL15" s="1080"/>
      <c r="AM15" s="1080"/>
      <c r="AN15" s="1080"/>
      <c r="AO15" s="1080"/>
      <c r="AP15" s="1080"/>
      <c r="AQ15" s="1080"/>
      <c r="AR15" s="1080"/>
      <c r="AS15" s="1080"/>
      <c r="AT15" s="1080"/>
      <c r="AU15" s="1081"/>
      <c r="AV15" s="1081"/>
      <c r="AW15" s="1081"/>
      <c r="AX15" s="1081"/>
      <c r="AY15" s="1082"/>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79"/>
      <c r="AL16" s="1080"/>
      <c r="AM16" s="1080"/>
      <c r="AN16" s="1080"/>
      <c r="AO16" s="1080"/>
      <c r="AP16" s="1080"/>
      <c r="AQ16" s="1080"/>
      <c r="AR16" s="1080"/>
      <c r="AS16" s="1080"/>
      <c r="AT16" s="1080"/>
      <c r="AU16" s="1081"/>
      <c r="AV16" s="1081"/>
      <c r="AW16" s="1081"/>
      <c r="AX16" s="1081"/>
      <c r="AY16" s="1082"/>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79"/>
      <c r="AL17" s="1080"/>
      <c r="AM17" s="1080"/>
      <c r="AN17" s="1080"/>
      <c r="AO17" s="1080"/>
      <c r="AP17" s="1080"/>
      <c r="AQ17" s="1080"/>
      <c r="AR17" s="1080"/>
      <c r="AS17" s="1080"/>
      <c r="AT17" s="1080"/>
      <c r="AU17" s="1081"/>
      <c r="AV17" s="1081"/>
      <c r="AW17" s="1081"/>
      <c r="AX17" s="1081"/>
      <c r="AY17" s="1082"/>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79"/>
      <c r="AL18" s="1080"/>
      <c r="AM18" s="1080"/>
      <c r="AN18" s="1080"/>
      <c r="AO18" s="1080"/>
      <c r="AP18" s="1080"/>
      <c r="AQ18" s="1080"/>
      <c r="AR18" s="1080"/>
      <c r="AS18" s="1080"/>
      <c r="AT18" s="1080"/>
      <c r="AU18" s="1081"/>
      <c r="AV18" s="1081"/>
      <c r="AW18" s="1081"/>
      <c r="AX18" s="1081"/>
      <c r="AY18" s="1082"/>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79"/>
      <c r="AL19" s="1080"/>
      <c r="AM19" s="1080"/>
      <c r="AN19" s="1080"/>
      <c r="AO19" s="1080"/>
      <c r="AP19" s="1080"/>
      <c r="AQ19" s="1080"/>
      <c r="AR19" s="1080"/>
      <c r="AS19" s="1080"/>
      <c r="AT19" s="1080"/>
      <c r="AU19" s="1081"/>
      <c r="AV19" s="1081"/>
      <c r="AW19" s="1081"/>
      <c r="AX19" s="1081"/>
      <c r="AY19" s="1082"/>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79"/>
      <c r="AL20" s="1080"/>
      <c r="AM20" s="1080"/>
      <c r="AN20" s="1080"/>
      <c r="AO20" s="1080"/>
      <c r="AP20" s="1080"/>
      <c r="AQ20" s="1080"/>
      <c r="AR20" s="1080"/>
      <c r="AS20" s="1080"/>
      <c r="AT20" s="1080"/>
      <c r="AU20" s="1081"/>
      <c r="AV20" s="1081"/>
      <c r="AW20" s="1081"/>
      <c r="AX20" s="1081"/>
      <c r="AY20" s="1082"/>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79"/>
      <c r="AL21" s="1080"/>
      <c r="AM21" s="1080"/>
      <c r="AN21" s="1080"/>
      <c r="AO21" s="1080"/>
      <c r="AP21" s="1080"/>
      <c r="AQ21" s="1080"/>
      <c r="AR21" s="1080"/>
      <c r="AS21" s="1080"/>
      <c r="AT21" s="1080"/>
      <c r="AU21" s="1081"/>
      <c r="AV21" s="1081"/>
      <c r="AW21" s="1081"/>
      <c r="AX21" s="1081"/>
      <c r="AY21" s="1082"/>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2"/>
      <c r="R22" s="1073"/>
      <c r="S22" s="1073"/>
      <c r="T22" s="1073"/>
      <c r="U22" s="1073"/>
      <c r="V22" s="1073"/>
      <c r="W22" s="1073"/>
      <c r="X22" s="1073"/>
      <c r="Y22" s="1073"/>
      <c r="Z22" s="1073"/>
      <c r="AA22" s="1073"/>
      <c r="AB22" s="1073"/>
      <c r="AC22" s="1073"/>
      <c r="AD22" s="1073"/>
      <c r="AE22" s="1074"/>
      <c r="AF22" s="1035"/>
      <c r="AG22" s="1036"/>
      <c r="AH22" s="1036"/>
      <c r="AI22" s="1036"/>
      <c r="AJ22" s="1037"/>
      <c r="AK22" s="1075"/>
      <c r="AL22" s="1076"/>
      <c r="AM22" s="1076"/>
      <c r="AN22" s="1076"/>
      <c r="AO22" s="1076"/>
      <c r="AP22" s="1076"/>
      <c r="AQ22" s="1076"/>
      <c r="AR22" s="1076"/>
      <c r="AS22" s="1076"/>
      <c r="AT22" s="1076"/>
      <c r="AU22" s="1077"/>
      <c r="AV22" s="1077"/>
      <c r="AW22" s="1077"/>
      <c r="AX22" s="1077"/>
      <c r="AY22" s="1078"/>
      <c r="AZ22" s="1028" t="s">
        <v>398</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399</v>
      </c>
      <c r="B23" s="937" t="s">
        <v>400</v>
      </c>
      <c r="C23" s="938"/>
      <c r="D23" s="938"/>
      <c r="E23" s="938"/>
      <c r="F23" s="938"/>
      <c r="G23" s="938"/>
      <c r="H23" s="938"/>
      <c r="I23" s="938"/>
      <c r="J23" s="938"/>
      <c r="K23" s="938"/>
      <c r="L23" s="938"/>
      <c r="M23" s="938"/>
      <c r="N23" s="938"/>
      <c r="O23" s="938"/>
      <c r="P23" s="948"/>
      <c r="Q23" s="1066">
        <v>14918</v>
      </c>
      <c r="R23" s="1060"/>
      <c r="S23" s="1060"/>
      <c r="T23" s="1060"/>
      <c r="U23" s="1060"/>
      <c r="V23" s="1060">
        <v>14097</v>
      </c>
      <c r="W23" s="1060"/>
      <c r="X23" s="1060"/>
      <c r="Y23" s="1060"/>
      <c r="Z23" s="1060"/>
      <c r="AA23" s="1060">
        <v>820</v>
      </c>
      <c r="AB23" s="1060"/>
      <c r="AC23" s="1060"/>
      <c r="AD23" s="1060"/>
      <c r="AE23" s="1067"/>
      <c r="AF23" s="1068">
        <v>773</v>
      </c>
      <c r="AG23" s="1060"/>
      <c r="AH23" s="1060"/>
      <c r="AI23" s="1060"/>
      <c r="AJ23" s="1069"/>
      <c r="AK23" s="1070"/>
      <c r="AL23" s="1071"/>
      <c r="AM23" s="1071"/>
      <c r="AN23" s="1071"/>
      <c r="AO23" s="1071"/>
      <c r="AP23" s="1060"/>
      <c r="AQ23" s="1060"/>
      <c r="AR23" s="1060"/>
      <c r="AS23" s="1060"/>
      <c r="AT23" s="1060"/>
      <c r="AU23" s="1061"/>
      <c r="AV23" s="1061"/>
      <c r="AW23" s="1061"/>
      <c r="AX23" s="1061"/>
      <c r="AY23" s="1062"/>
      <c r="AZ23" s="1063" t="s">
        <v>401</v>
      </c>
      <c r="BA23" s="1064"/>
      <c r="BB23" s="1064"/>
      <c r="BC23" s="1064"/>
      <c r="BD23" s="1065"/>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59" t="s">
        <v>402</v>
      </c>
      <c r="B24" s="1059"/>
      <c r="C24" s="1059"/>
      <c r="D24" s="1059"/>
      <c r="E24" s="1059"/>
      <c r="F24" s="1059"/>
      <c r="G24" s="1059"/>
      <c r="H24" s="1059"/>
      <c r="I24" s="1059"/>
      <c r="J24" s="1059"/>
      <c r="K24" s="1059"/>
      <c r="L24" s="1059"/>
      <c r="M24" s="1059"/>
      <c r="N24" s="1059"/>
      <c r="O24" s="1059"/>
      <c r="P24" s="1059"/>
      <c r="Q24" s="1059"/>
      <c r="R24" s="1059"/>
      <c r="S24" s="1059"/>
      <c r="T24" s="1059"/>
      <c r="U24" s="1059"/>
      <c r="V24" s="1059"/>
      <c r="W24" s="1059"/>
      <c r="X24" s="1059"/>
      <c r="Y24" s="1059"/>
      <c r="Z24" s="1059"/>
      <c r="AA24" s="1059"/>
      <c r="AB24" s="1059"/>
      <c r="AC24" s="1059"/>
      <c r="AD24" s="1059"/>
      <c r="AE24" s="1059"/>
      <c r="AF24" s="1059"/>
      <c r="AG24" s="1059"/>
      <c r="AH24" s="1059"/>
      <c r="AI24" s="1059"/>
      <c r="AJ24" s="1059"/>
      <c r="AK24" s="1059"/>
      <c r="AL24" s="1059"/>
      <c r="AM24" s="1059"/>
      <c r="AN24" s="1059"/>
      <c r="AO24" s="1059"/>
      <c r="AP24" s="1059"/>
      <c r="AQ24" s="1059"/>
      <c r="AR24" s="1059"/>
      <c r="AS24" s="1059"/>
      <c r="AT24" s="1059"/>
      <c r="AU24" s="1059"/>
      <c r="AV24" s="1059"/>
      <c r="AW24" s="1059"/>
      <c r="AX24" s="1059"/>
      <c r="AY24" s="1059"/>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8" t="s">
        <v>403</v>
      </c>
      <c r="B25" s="1058"/>
      <c r="C25" s="1058"/>
      <c r="D25" s="1058"/>
      <c r="E25" s="1058"/>
      <c r="F25" s="1058"/>
      <c r="G25" s="1058"/>
      <c r="H25" s="1058"/>
      <c r="I25" s="1058"/>
      <c r="J25" s="1058"/>
      <c r="K25" s="1058"/>
      <c r="L25" s="1058"/>
      <c r="M25" s="1058"/>
      <c r="N25" s="1058"/>
      <c r="O25" s="1058"/>
      <c r="P25" s="1058"/>
      <c r="Q25" s="1058"/>
      <c r="R25" s="1058"/>
      <c r="S25" s="1058"/>
      <c r="T25" s="1058"/>
      <c r="U25" s="1058"/>
      <c r="V25" s="1058"/>
      <c r="W25" s="1058"/>
      <c r="X25" s="1058"/>
      <c r="Y25" s="1058"/>
      <c r="Z25" s="1058"/>
      <c r="AA25" s="1058"/>
      <c r="AB25" s="1058"/>
      <c r="AC25" s="1058"/>
      <c r="AD25" s="1058"/>
      <c r="AE25" s="1058"/>
      <c r="AF25" s="1058"/>
      <c r="AG25" s="1058"/>
      <c r="AH25" s="1058"/>
      <c r="AI25" s="1058"/>
      <c r="AJ25" s="1058"/>
      <c r="AK25" s="1058"/>
      <c r="AL25" s="1058"/>
      <c r="AM25" s="1058"/>
      <c r="AN25" s="1058"/>
      <c r="AO25" s="1058"/>
      <c r="AP25" s="1058"/>
      <c r="AQ25" s="1058"/>
      <c r="AR25" s="1058"/>
      <c r="AS25" s="1058"/>
      <c r="AT25" s="1058"/>
      <c r="AU25" s="1058"/>
      <c r="AV25" s="1058"/>
      <c r="AW25" s="1058"/>
      <c r="AX25" s="1058"/>
      <c r="AY25" s="1058"/>
      <c r="AZ25" s="1058"/>
      <c r="BA25" s="1058"/>
      <c r="BB25" s="1058"/>
      <c r="BC25" s="1058"/>
      <c r="BD25" s="1058"/>
      <c r="BE25" s="1058"/>
      <c r="BF25" s="1058"/>
      <c r="BG25" s="1058"/>
      <c r="BH25" s="1058"/>
      <c r="BI25" s="1058"/>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377</v>
      </c>
      <c r="B26" s="996"/>
      <c r="C26" s="996"/>
      <c r="D26" s="996"/>
      <c r="E26" s="996"/>
      <c r="F26" s="996"/>
      <c r="G26" s="996"/>
      <c r="H26" s="996"/>
      <c r="I26" s="996"/>
      <c r="J26" s="996"/>
      <c r="K26" s="996"/>
      <c r="L26" s="996"/>
      <c r="M26" s="996"/>
      <c r="N26" s="996"/>
      <c r="O26" s="996"/>
      <c r="P26" s="997"/>
      <c r="Q26" s="1001" t="s">
        <v>404</v>
      </c>
      <c r="R26" s="1002"/>
      <c r="S26" s="1002"/>
      <c r="T26" s="1002"/>
      <c r="U26" s="1003"/>
      <c r="V26" s="1001" t="s">
        <v>405</v>
      </c>
      <c r="W26" s="1002"/>
      <c r="X26" s="1002"/>
      <c r="Y26" s="1002"/>
      <c r="Z26" s="1003"/>
      <c r="AA26" s="1001" t="s">
        <v>406</v>
      </c>
      <c r="AB26" s="1002"/>
      <c r="AC26" s="1002"/>
      <c r="AD26" s="1002"/>
      <c r="AE26" s="1002"/>
      <c r="AF26" s="1054" t="s">
        <v>407</v>
      </c>
      <c r="AG26" s="1008"/>
      <c r="AH26" s="1008"/>
      <c r="AI26" s="1008"/>
      <c r="AJ26" s="1055"/>
      <c r="AK26" s="1002" t="s">
        <v>408</v>
      </c>
      <c r="AL26" s="1002"/>
      <c r="AM26" s="1002"/>
      <c r="AN26" s="1002"/>
      <c r="AO26" s="1003"/>
      <c r="AP26" s="1001" t="s">
        <v>409</v>
      </c>
      <c r="AQ26" s="1002"/>
      <c r="AR26" s="1002"/>
      <c r="AS26" s="1002"/>
      <c r="AT26" s="1003"/>
      <c r="AU26" s="1001" t="s">
        <v>410</v>
      </c>
      <c r="AV26" s="1002"/>
      <c r="AW26" s="1002"/>
      <c r="AX26" s="1002"/>
      <c r="AY26" s="1003"/>
      <c r="AZ26" s="1001" t="s">
        <v>411</v>
      </c>
      <c r="BA26" s="1002"/>
      <c r="BB26" s="1002"/>
      <c r="BC26" s="1002"/>
      <c r="BD26" s="1003"/>
      <c r="BE26" s="1001" t="s">
        <v>384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6"/>
      <c r="AG27" s="1011"/>
      <c r="AH27" s="1011"/>
      <c r="AI27" s="1011"/>
      <c r="AJ27" s="1057"/>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6" t="s">
        <v>412</v>
      </c>
      <c r="C28" s="1047"/>
      <c r="D28" s="1047"/>
      <c r="E28" s="1047"/>
      <c r="F28" s="1047"/>
      <c r="G28" s="1047"/>
      <c r="H28" s="1047"/>
      <c r="I28" s="1047"/>
      <c r="J28" s="1047"/>
      <c r="K28" s="1047"/>
      <c r="L28" s="1047"/>
      <c r="M28" s="1047"/>
      <c r="N28" s="1047"/>
      <c r="O28" s="1047"/>
      <c r="P28" s="1048"/>
      <c r="Q28" s="1049">
        <f>3211+1</f>
        <v>3212</v>
      </c>
      <c r="R28" s="1050"/>
      <c r="S28" s="1050"/>
      <c r="T28" s="1050"/>
      <c r="U28" s="1050"/>
      <c r="V28" s="1050">
        <v>2921</v>
      </c>
      <c r="W28" s="1050"/>
      <c r="X28" s="1050"/>
      <c r="Y28" s="1050"/>
      <c r="Z28" s="1050"/>
      <c r="AA28" s="1050">
        <v>291</v>
      </c>
      <c r="AB28" s="1050"/>
      <c r="AC28" s="1050"/>
      <c r="AD28" s="1050"/>
      <c r="AE28" s="1051"/>
      <c r="AF28" s="1052">
        <v>291</v>
      </c>
      <c r="AG28" s="1050"/>
      <c r="AH28" s="1050"/>
      <c r="AI28" s="1050"/>
      <c r="AJ28" s="1053"/>
      <c r="AK28" s="1042">
        <v>164</v>
      </c>
      <c r="AL28" s="1043"/>
      <c r="AM28" s="1043"/>
      <c r="AN28" s="1043"/>
      <c r="AO28" s="1043"/>
      <c r="AP28" s="1043" t="s">
        <v>593</v>
      </c>
      <c r="AQ28" s="1043"/>
      <c r="AR28" s="1043"/>
      <c r="AS28" s="1043"/>
      <c r="AT28" s="1043"/>
      <c r="AU28" s="1043" t="s">
        <v>593</v>
      </c>
      <c r="AV28" s="1043"/>
      <c r="AW28" s="1043"/>
      <c r="AX28" s="1043"/>
      <c r="AY28" s="1043"/>
      <c r="AZ28" s="1043" t="s">
        <v>593</v>
      </c>
      <c r="BA28" s="1043"/>
      <c r="BB28" s="1043"/>
      <c r="BC28" s="1043"/>
      <c r="BD28" s="1043"/>
      <c r="BE28" s="1044"/>
      <c r="BF28" s="1044"/>
      <c r="BG28" s="1044"/>
      <c r="BH28" s="1044"/>
      <c r="BI28" s="1045"/>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413</v>
      </c>
      <c r="C29" s="1031"/>
      <c r="D29" s="1031"/>
      <c r="E29" s="1031"/>
      <c r="F29" s="1031"/>
      <c r="G29" s="1031"/>
      <c r="H29" s="1031"/>
      <c r="I29" s="1031"/>
      <c r="J29" s="1031"/>
      <c r="K29" s="1031"/>
      <c r="L29" s="1031"/>
      <c r="M29" s="1031"/>
      <c r="N29" s="1031"/>
      <c r="O29" s="1031"/>
      <c r="P29" s="1032"/>
      <c r="Q29" s="1038">
        <v>2686</v>
      </c>
      <c r="R29" s="1039"/>
      <c r="S29" s="1039"/>
      <c r="T29" s="1039"/>
      <c r="U29" s="1039"/>
      <c r="V29" s="1039">
        <v>2401</v>
      </c>
      <c r="W29" s="1039"/>
      <c r="X29" s="1039"/>
      <c r="Y29" s="1039"/>
      <c r="Z29" s="1039"/>
      <c r="AA29" s="1039">
        <v>285</v>
      </c>
      <c r="AB29" s="1039"/>
      <c r="AC29" s="1039"/>
      <c r="AD29" s="1039"/>
      <c r="AE29" s="1040"/>
      <c r="AF29" s="1035">
        <v>285</v>
      </c>
      <c r="AG29" s="1036"/>
      <c r="AH29" s="1036"/>
      <c r="AI29" s="1036"/>
      <c r="AJ29" s="1037"/>
      <c r="AK29" s="980">
        <v>384</v>
      </c>
      <c r="AL29" s="971"/>
      <c r="AM29" s="971"/>
      <c r="AN29" s="971"/>
      <c r="AO29" s="971"/>
      <c r="AP29" s="971" t="s">
        <v>593</v>
      </c>
      <c r="AQ29" s="971"/>
      <c r="AR29" s="971"/>
      <c r="AS29" s="971"/>
      <c r="AT29" s="971"/>
      <c r="AU29" s="971" t="s">
        <v>593</v>
      </c>
      <c r="AV29" s="971"/>
      <c r="AW29" s="971"/>
      <c r="AX29" s="971"/>
      <c r="AY29" s="971"/>
      <c r="AZ29" s="971" t="s">
        <v>593</v>
      </c>
      <c r="BA29" s="971"/>
      <c r="BB29" s="971"/>
      <c r="BC29" s="971"/>
      <c r="BD29" s="97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414</v>
      </c>
      <c r="C30" s="1031"/>
      <c r="D30" s="1031"/>
      <c r="E30" s="1031"/>
      <c r="F30" s="1031"/>
      <c r="G30" s="1031"/>
      <c r="H30" s="1031"/>
      <c r="I30" s="1031"/>
      <c r="J30" s="1031"/>
      <c r="K30" s="1031"/>
      <c r="L30" s="1031"/>
      <c r="M30" s="1031"/>
      <c r="N30" s="1031"/>
      <c r="O30" s="1031"/>
      <c r="P30" s="1032"/>
      <c r="Q30" s="1038">
        <v>316</v>
      </c>
      <c r="R30" s="1039"/>
      <c r="S30" s="1039"/>
      <c r="T30" s="1039"/>
      <c r="U30" s="1039"/>
      <c r="V30" s="1039">
        <v>314</v>
      </c>
      <c r="W30" s="1039"/>
      <c r="X30" s="1039"/>
      <c r="Y30" s="1039"/>
      <c r="Z30" s="1039"/>
      <c r="AA30" s="1039">
        <v>2</v>
      </c>
      <c r="AB30" s="1039"/>
      <c r="AC30" s="1039"/>
      <c r="AD30" s="1039"/>
      <c r="AE30" s="1040"/>
      <c r="AF30" s="1035">
        <v>2</v>
      </c>
      <c r="AG30" s="1036"/>
      <c r="AH30" s="1036"/>
      <c r="AI30" s="1036"/>
      <c r="AJ30" s="1037"/>
      <c r="AK30" s="980">
        <v>113</v>
      </c>
      <c r="AL30" s="971"/>
      <c r="AM30" s="971"/>
      <c r="AN30" s="971"/>
      <c r="AO30" s="971"/>
      <c r="AP30" s="971" t="s">
        <v>593</v>
      </c>
      <c r="AQ30" s="971"/>
      <c r="AR30" s="971"/>
      <c r="AS30" s="971"/>
      <c r="AT30" s="971"/>
      <c r="AU30" s="971" t="s">
        <v>593</v>
      </c>
      <c r="AV30" s="971"/>
      <c r="AW30" s="971"/>
      <c r="AX30" s="971"/>
      <c r="AY30" s="971"/>
      <c r="AZ30" s="971" t="s">
        <v>593</v>
      </c>
      <c r="BA30" s="971"/>
      <c r="BB30" s="971"/>
      <c r="BC30" s="971"/>
      <c r="BD30" s="97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415</v>
      </c>
      <c r="C31" s="1031"/>
      <c r="D31" s="1031"/>
      <c r="E31" s="1031"/>
      <c r="F31" s="1031"/>
      <c r="G31" s="1031"/>
      <c r="H31" s="1031"/>
      <c r="I31" s="1031"/>
      <c r="J31" s="1031"/>
      <c r="K31" s="1031"/>
      <c r="L31" s="1031"/>
      <c r="M31" s="1031"/>
      <c r="N31" s="1031"/>
      <c r="O31" s="1031"/>
      <c r="P31" s="1032"/>
      <c r="Q31" s="1038">
        <v>238</v>
      </c>
      <c r="R31" s="1039"/>
      <c r="S31" s="1039"/>
      <c r="T31" s="1039"/>
      <c r="U31" s="1039"/>
      <c r="V31" s="1039">
        <v>212</v>
      </c>
      <c r="W31" s="1039"/>
      <c r="X31" s="1039"/>
      <c r="Y31" s="1039"/>
      <c r="Z31" s="1039"/>
      <c r="AA31" s="1039">
        <v>26</v>
      </c>
      <c r="AB31" s="1039"/>
      <c r="AC31" s="1039"/>
      <c r="AD31" s="1039"/>
      <c r="AE31" s="1040"/>
      <c r="AF31" s="1035">
        <v>331</v>
      </c>
      <c r="AG31" s="1036"/>
      <c r="AH31" s="1036"/>
      <c r="AI31" s="1036"/>
      <c r="AJ31" s="1037"/>
      <c r="AK31" s="980">
        <v>10</v>
      </c>
      <c r="AL31" s="971"/>
      <c r="AM31" s="971"/>
      <c r="AN31" s="971"/>
      <c r="AO31" s="971"/>
      <c r="AP31" s="971">
        <v>727</v>
      </c>
      <c r="AQ31" s="971"/>
      <c r="AR31" s="971"/>
      <c r="AS31" s="971"/>
      <c r="AT31" s="971"/>
      <c r="AU31" s="971">
        <v>29</v>
      </c>
      <c r="AV31" s="971"/>
      <c r="AW31" s="971"/>
      <c r="AX31" s="971"/>
      <c r="AY31" s="971"/>
      <c r="AZ31" s="971" t="s">
        <v>593</v>
      </c>
      <c r="BA31" s="971"/>
      <c r="BB31" s="971"/>
      <c r="BC31" s="971"/>
      <c r="BD31" s="971"/>
      <c r="BE31" s="972" t="s">
        <v>416</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417</v>
      </c>
      <c r="C32" s="1031"/>
      <c r="D32" s="1031"/>
      <c r="E32" s="1031"/>
      <c r="F32" s="1031"/>
      <c r="G32" s="1031"/>
      <c r="H32" s="1031"/>
      <c r="I32" s="1031"/>
      <c r="J32" s="1031"/>
      <c r="K32" s="1031"/>
      <c r="L32" s="1031"/>
      <c r="M32" s="1031"/>
      <c r="N32" s="1031"/>
      <c r="O32" s="1031"/>
      <c r="P32" s="1032"/>
      <c r="Q32" s="1038">
        <v>402</v>
      </c>
      <c r="R32" s="1039"/>
      <c r="S32" s="1039"/>
      <c r="T32" s="1039"/>
      <c r="U32" s="1039"/>
      <c r="V32" s="1039">
        <v>402</v>
      </c>
      <c r="W32" s="1039"/>
      <c r="X32" s="1039"/>
      <c r="Y32" s="1039"/>
      <c r="Z32" s="1039"/>
      <c r="AA32" s="1039" t="s">
        <v>593</v>
      </c>
      <c r="AB32" s="1039"/>
      <c r="AC32" s="1039"/>
      <c r="AD32" s="1039"/>
      <c r="AE32" s="1040"/>
      <c r="AF32" s="1035" t="s">
        <v>142</v>
      </c>
      <c r="AG32" s="1036"/>
      <c r="AH32" s="1036"/>
      <c r="AI32" s="1036"/>
      <c r="AJ32" s="1037"/>
      <c r="AK32" s="980">
        <v>116</v>
      </c>
      <c r="AL32" s="971"/>
      <c r="AM32" s="971"/>
      <c r="AN32" s="971"/>
      <c r="AO32" s="971"/>
      <c r="AP32" s="971">
        <v>468</v>
      </c>
      <c r="AQ32" s="971"/>
      <c r="AR32" s="971"/>
      <c r="AS32" s="971"/>
      <c r="AT32" s="971"/>
      <c r="AU32" s="971">
        <v>441</v>
      </c>
      <c r="AV32" s="971"/>
      <c r="AW32" s="971"/>
      <c r="AX32" s="971"/>
      <c r="AY32" s="971"/>
      <c r="AZ32" s="971" t="s">
        <v>593</v>
      </c>
      <c r="BA32" s="971"/>
      <c r="BB32" s="971"/>
      <c r="BC32" s="971"/>
      <c r="BD32" s="971"/>
      <c r="BE32" s="972" t="s">
        <v>418</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t="s">
        <v>419</v>
      </c>
      <c r="C33" s="1031"/>
      <c r="D33" s="1031"/>
      <c r="E33" s="1031"/>
      <c r="F33" s="1031"/>
      <c r="G33" s="1031"/>
      <c r="H33" s="1031"/>
      <c r="I33" s="1031"/>
      <c r="J33" s="1031"/>
      <c r="K33" s="1031"/>
      <c r="L33" s="1031"/>
      <c r="M33" s="1031"/>
      <c r="N33" s="1031"/>
      <c r="O33" s="1031"/>
      <c r="P33" s="1032"/>
      <c r="Q33" s="1038">
        <v>49</v>
      </c>
      <c r="R33" s="1039"/>
      <c r="S33" s="1039"/>
      <c r="T33" s="1039"/>
      <c r="U33" s="1039"/>
      <c r="V33" s="1039">
        <v>49</v>
      </c>
      <c r="W33" s="1039"/>
      <c r="X33" s="1039"/>
      <c r="Y33" s="1039"/>
      <c r="Z33" s="1039"/>
      <c r="AA33" s="1039" t="s">
        <v>593</v>
      </c>
      <c r="AB33" s="1039"/>
      <c r="AC33" s="1039"/>
      <c r="AD33" s="1039"/>
      <c r="AE33" s="1040"/>
      <c r="AF33" s="1035" t="s">
        <v>401</v>
      </c>
      <c r="AG33" s="1036"/>
      <c r="AH33" s="1036"/>
      <c r="AI33" s="1036"/>
      <c r="AJ33" s="1037"/>
      <c r="AK33" s="980">
        <v>14</v>
      </c>
      <c r="AL33" s="971"/>
      <c r="AM33" s="971"/>
      <c r="AN33" s="971"/>
      <c r="AO33" s="971"/>
      <c r="AP33" s="971">
        <v>68</v>
      </c>
      <c r="AQ33" s="971"/>
      <c r="AR33" s="971"/>
      <c r="AS33" s="971"/>
      <c r="AT33" s="971"/>
      <c r="AU33" s="971">
        <v>68</v>
      </c>
      <c r="AV33" s="971"/>
      <c r="AW33" s="971"/>
      <c r="AX33" s="971"/>
      <c r="AY33" s="971"/>
      <c r="AZ33" s="971" t="s">
        <v>593</v>
      </c>
      <c r="BA33" s="971"/>
      <c r="BB33" s="971"/>
      <c r="BC33" s="971"/>
      <c r="BD33" s="971"/>
      <c r="BE33" s="972" t="s">
        <v>418</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420</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399</v>
      </c>
      <c r="B63" s="937" t="s">
        <v>421</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909</v>
      </c>
      <c r="AG63" s="959"/>
      <c r="AH63" s="959"/>
      <c r="AI63" s="959"/>
      <c r="AJ63" s="1022"/>
      <c r="AK63" s="1023"/>
      <c r="AL63" s="963"/>
      <c r="AM63" s="963"/>
      <c r="AN63" s="963"/>
      <c r="AO63" s="963"/>
      <c r="AP63" s="959">
        <v>1263</v>
      </c>
      <c r="AQ63" s="959"/>
      <c r="AR63" s="959"/>
      <c r="AS63" s="959"/>
      <c r="AT63" s="959"/>
      <c r="AU63" s="959">
        <v>538</v>
      </c>
      <c r="AV63" s="959"/>
      <c r="AW63" s="959"/>
      <c r="AX63" s="959"/>
      <c r="AY63" s="959"/>
      <c r="AZ63" s="1017"/>
      <c r="BA63" s="1017"/>
      <c r="BB63" s="1017"/>
      <c r="BC63" s="1017"/>
      <c r="BD63" s="1017"/>
      <c r="BE63" s="960"/>
      <c r="BF63" s="960"/>
      <c r="BG63" s="960"/>
      <c r="BH63" s="960"/>
      <c r="BI63" s="961"/>
      <c r="BJ63" s="1018" t="s">
        <v>422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423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424</v>
      </c>
      <c r="B66" s="996"/>
      <c r="C66" s="996"/>
      <c r="D66" s="996"/>
      <c r="E66" s="996"/>
      <c r="F66" s="996"/>
      <c r="G66" s="996"/>
      <c r="H66" s="996"/>
      <c r="I66" s="996"/>
      <c r="J66" s="996"/>
      <c r="K66" s="996"/>
      <c r="L66" s="996"/>
      <c r="M66" s="996"/>
      <c r="N66" s="996"/>
      <c r="O66" s="996"/>
      <c r="P66" s="997"/>
      <c r="Q66" s="1001" t="s">
        <v>404</v>
      </c>
      <c r="R66" s="1002"/>
      <c r="S66" s="1002"/>
      <c r="T66" s="1002"/>
      <c r="U66" s="1003"/>
      <c r="V66" s="1001" t="s">
        <v>425</v>
      </c>
      <c r="W66" s="1002"/>
      <c r="X66" s="1002"/>
      <c r="Y66" s="1002"/>
      <c r="Z66" s="1003"/>
      <c r="AA66" s="1001" t="s">
        <v>426</v>
      </c>
      <c r="AB66" s="1002"/>
      <c r="AC66" s="1002"/>
      <c r="AD66" s="1002"/>
      <c r="AE66" s="1003"/>
      <c r="AF66" s="1007" t="s">
        <v>427</v>
      </c>
      <c r="AG66" s="1008"/>
      <c r="AH66" s="1008"/>
      <c r="AI66" s="1008"/>
      <c r="AJ66" s="1009"/>
      <c r="AK66" s="1001" t="s">
        <v>408</v>
      </c>
      <c r="AL66" s="996"/>
      <c r="AM66" s="996"/>
      <c r="AN66" s="996"/>
      <c r="AO66" s="997"/>
      <c r="AP66" s="1001" t="s">
        <v>409</v>
      </c>
      <c r="AQ66" s="1002"/>
      <c r="AR66" s="1002"/>
      <c r="AS66" s="1002"/>
      <c r="AT66" s="1003"/>
      <c r="AU66" s="1001" t="s">
        <v>428</v>
      </c>
      <c r="AV66" s="1002"/>
      <c r="AW66" s="1002"/>
      <c r="AX66" s="1002"/>
      <c r="AY66" s="1003"/>
      <c r="AZ66" s="1001" t="s">
        <v>384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586</v>
      </c>
      <c r="C68" s="986"/>
      <c r="D68" s="986"/>
      <c r="E68" s="986"/>
      <c r="F68" s="986"/>
      <c r="G68" s="986"/>
      <c r="H68" s="986"/>
      <c r="I68" s="986"/>
      <c r="J68" s="986"/>
      <c r="K68" s="986"/>
      <c r="L68" s="986"/>
      <c r="M68" s="986"/>
      <c r="N68" s="986"/>
      <c r="O68" s="986"/>
      <c r="P68" s="987"/>
      <c r="Q68" s="988">
        <v>7036</v>
      </c>
      <c r="R68" s="982"/>
      <c r="S68" s="982"/>
      <c r="T68" s="982"/>
      <c r="U68" s="982"/>
      <c r="V68" s="982">
        <v>6106</v>
      </c>
      <c r="W68" s="982"/>
      <c r="X68" s="982"/>
      <c r="Y68" s="982"/>
      <c r="Z68" s="982"/>
      <c r="AA68" s="982">
        <v>930</v>
      </c>
      <c r="AB68" s="982"/>
      <c r="AC68" s="982"/>
      <c r="AD68" s="982"/>
      <c r="AE68" s="982"/>
      <c r="AF68" s="982">
        <v>930</v>
      </c>
      <c r="AG68" s="982"/>
      <c r="AH68" s="982"/>
      <c r="AI68" s="982"/>
      <c r="AJ68" s="982"/>
      <c r="AK68" s="982">
        <v>11</v>
      </c>
      <c r="AL68" s="982"/>
      <c r="AM68" s="982"/>
      <c r="AN68" s="982"/>
      <c r="AO68" s="982"/>
      <c r="AP68" s="982">
        <v>0</v>
      </c>
      <c r="AQ68" s="982"/>
      <c r="AR68" s="982"/>
      <c r="AS68" s="982"/>
      <c r="AT68" s="982"/>
      <c r="AU68" s="982" t="s">
        <v>521</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587</v>
      </c>
      <c r="C69" s="975"/>
      <c r="D69" s="975"/>
      <c r="E69" s="975"/>
      <c r="F69" s="975"/>
      <c r="G69" s="975"/>
      <c r="H69" s="975"/>
      <c r="I69" s="975"/>
      <c r="J69" s="975"/>
      <c r="K69" s="975"/>
      <c r="L69" s="975"/>
      <c r="M69" s="975"/>
      <c r="N69" s="975"/>
      <c r="O69" s="975"/>
      <c r="P69" s="976"/>
      <c r="Q69" s="977">
        <v>1981</v>
      </c>
      <c r="R69" s="971"/>
      <c r="S69" s="971"/>
      <c r="T69" s="971"/>
      <c r="U69" s="971"/>
      <c r="V69" s="971">
        <v>1896</v>
      </c>
      <c r="W69" s="971"/>
      <c r="X69" s="971"/>
      <c r="Y69" s="971"/>
      <c r="Z69" s="971"/>
      <c r="AA69" s="971">
        <v>85</v>
      </c>
      <c r="AB69" s="971"/>
      <c r="AC69" s="971"/>
      <c r="AD69" s="971"/>
      <c r="AE69" s="971"/>
      <c r="AF69" s="971">
        <v>41</v>
      </c>
      <c r="AG69" s="971"/>
      <c r="AH69" s="971"/>
      <c r="AI69" s="971"/>
      <c r="AJ69" s="971"/>
      <c r="AK69" s="971" t="s">
        <v>594</v>
      </c>
      <c r="AL69" s="971"/>
      <c r="AM69" s="971"/>
      <c r="AN69" s="971"/>
      <c r="AO69" s="971"/>
      <c r="AP69" s="971">
        <v>17</v>
      </c>
      <c r="AQ69" s="971"/>
      <c r="AR69" s="971"/>
      <c r="AS69" s="971"/>
      <c r="AT69" s="971"/>
      <c r="AU69" s="971" t="s">
        <v>521</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588</v>
      </c>
      <c r="C70" s="975"/>
      <c r="D70" s="975"/>
      <c r="E70" s="975"/>
      <c r="F70" s="975"/>
      <c r="G70" s="975"/>
      <c r="H70" s="975"/>
      <c r="I70" s="975"/>
      <c r="J70" s="975"/>
      <c r="K70" s="975"/>
      <c r="L70" s="975"/>
      <c r="M70" s="975"/>
      <c r="N70" s="975"/>
      <c r="O70" s="975"/>
      <c r="P70" s="976"/>
      <c r="Q70" s="977">
        <v>254</v>
      </c>
      <c r="R70" s="971"/>
      <c r="S70" s="971"/>
      <c r="T70" s="971"/>
      <c r="U70" s="971"/>
      <c r="V70" s="971">
        <v>245</v>
      </c>
      <c r="W70" s="971"/>
      <c r="X70" s="971"/>
      <c r="Y70" s="971"/>
      <c r="Z70" s="971"/>
      <c r="AA70" s="971">
        <v>9</v>
      </c>
      <c r="AB70" s="971"/>
      <c r="AC70" s="971"/>
      <c r="AD70" s="971"/>
      <c r="AE70" s="971"/>
      <c r="AF70" s="971">
        <v>9</v>
      </c>
      <c r="AG70" s="971"/>
      <c r="AH70" s="971"/>
      <c r="AI70" s="971"/>
      <c r="AJ70" s="971"/>
      <c r="AK70" s="971" t="s">
        <v>594</v>
      </c>
      <c r="AL70" s="971"/>
      <c r="AM70" s="971"/>
      <c r="AN70" s="971"/>
      <c r="AO70" s="971"/>
      <c r="AP70" s="971" t="s">
        <v>594</v>
      </c>
      <c r="AQ70" s="971"/>
      <c r="AR70" s="971"/>
      <c r="AS70" s="971"/>
      <c r="AT70" s="971"/>
      <c r="AU70" s="971" t="s">
        <v>521</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589</v>
      </c>
      <c r="C71" s="975"/>
      <c r="D71" s="975"/>
      <c r="E71" s="975"/>
      <c r="F71" s="975"/>
      <c r="G71" s="975"/>
      <c r="H71" s="975"/>
      <c r="I71" s="975"/>
      <c r="J71" s="975"/>
      <c r="K71" s="975"/>
      <c r="L71" s="975"/>
      <c r="M71" s="975"/>
      <c r="N71" s="975"/>
      <c r="O71" s="975"/>
      <c r="P71" s="976"/>
      <c r="Q71" s="977">
        <v>305293</v>
      </c>
      <c r="R71" s="971"/>
      <c r="S71" s="971"/>
      <c r="T71" s="971"/>
      <c r="U71" s="971"/>
      <c r="V71" s="971">
        <v>294817</v>
      </c>
      <c r="W71" s="971"/>
      <c r="X71" s="971"/>
      <c r="Y71" s="971"/>
      <c r="Z71" s="971"/>
      <c r="AA71" s="971">
        <v>10476</v>
      </c>
      <c r="AB71" s="971"/>
      <c r="AC71" s="971"/>
      <c r="AD71" s="971"/>
      <c r="AE71" s="971"/>
      <c r="AF71" s="971">
        <v>6371</v>
      </c>
      <c r="AG71" s="971"/>
      <c r="AH71" s="971"/>
      <c r="AI71" s="971"/>
      <c r="AJ71" s="971"/>
      <c r="AK71" s="971" t="s">
        <v>594</v>
      </c>
      <c r="AL71" s="971"/>
      <c r="AM71" s="971"/>
      <c r="AN71" s="971"/>
      <c r="AO71" s="971"/>
      <c r="AP71" s="971" t="s">
        <v>594</v>
      </c>
      <c r="AQ71" s="971"/>
      <c r="AR71" s="971"/>
      <c r="AS71" s="971"/>
      <c r="AT71" s="971"/>
      <c r="AU71" s="971" t="s">
        <v>521</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399</v>
      </c>
      <c r="B88" s="937" t="s">
        <v>429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399</v>
      </c>
      <c r="BR102" s="937" t="s">
        <v>430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431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432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435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436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437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438</v>
      </c>
      <c r="AB109" s="896"/>
      <c r="AC109" s="896"/>
      <c r="AD109" s="896"/>
      <c r="AE109" s="897"/>
      <c r="AF109" s="898" t="s">
        <v>439</v>
      </c>
      <c r="AG109" s="896"/>
      <c r="AH109" s="896"/>
      <c r="AI109" s="896"/>
      <c r="AJ109" s="897"/>
      <c r="AK109" s="898" t="s">
        <v>314</v>
      </c>
      <c r="AL109" s="896"/>
      <c r="AM109" s="896"/>
      <c r="AN109" s="896"/>
      <c r="AO109" s="897"/>
      <c r="AP109" s="898" t="s">
        <v>440</v>
      </c>
      <c r="AQ109" s="896"/>
      <c r="AR109" s="896"/>
      <c r="AS109" s="896"/>
      <c r="AT109" s="929"/>
      <c r="AU109" s="895" t="s">
        <v>437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438</v>
      </c>
      <c r="BR109" s="896"/>
      <c r="BS109" s="896"/>
      <c r="BT109" s="896"/>
      <c r="BU109" s="897"/>
      <c r="BV109" s="898" t="s">
        <v>439</v>
      </c>
      <c r="BW109" s="896"/>
      <c r="BX109" s="896"/>
      <c r="BY109" s="896"/>
      <c r="BZ109" s="897"/>
      <c r="CA109" s="898" t="s">
        <v>314</v>
      </c>
      <c r="CB109" s="896"/>
      <c r="CC109" s="896"/>
      <c r="CD109" s="896"/>
      <c r="CE109" s="897"/>
      <c r="CF109" s="936" t="s">
        <v>440</v>
      </c>
      <c r="CG109" s="936"/>
      <c r="CH109" s="936"/>
      <c r="CI109" s="936"/>
      <c r="CJ109" s="936"/>
      <c r="CK109" s="898" t="s">
        <v>441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438</v>
      </c>
      <c r="DH109" s="896"/>
      <c r="DI109" s="896"/>
      <c r="DJ109" s="896"/>
      <c r="DK109" s="897"/>
      <c r="DL109" s="898" t="s">
        <v>439</v>
      </c>
      <c r="DM109" s="896"/>
      <c r="DN109" s="896"/>
      <c r="DO109" s="896"/>
      <c r="DP109" s="897"/>
      <c r="DQ109" s="898" t="s">
        <v>314</v>
      </c>
      <c r="DR109" s="896"/>
      <c r="DS109" s="896"/>
      <c r="DT109" s="896"/>
      <c r="DU109" s="897"/>
      <c r="DV109" s="898" t="s">
        <v>440</v>
      </c>
      <c r="DW109" s="896"/>
      <c r="DX109" s="896"/>
      <c r="DY109" s="896"/>
      <c r="DZ109" s="929"/>
    </row>
    <row r="110" spans="1:131" s="230" customFormat="1" ht="26.25" customHeight="1" x14ac:dyDescent="0.15">
      <c r="A110" s="807" t="s">
        <v>442</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1024449</v>
      </c>
      <c r="AB110" s="889"/>
      <c r="AC110" s="889"/>
      <c r="AD110" s="889"/>
      <c r="AE110" s="890"/>
      <c r="AF110" s="891">
        <v>1039379</v>
      </c>
      <c r="AG110" s="889"/>
      <c r="AH110" s="889"/>
      <c r="AI110" s="889"/>
      <c r="AJ110" s="890"/>
      <c r="AK110" s="891">
        <v>1091673</v>
      </c>
      <c r="AL110" s="889"/>
      <c r="AM110" s="889"/>
      <c r="AN110" s="889"/>
      <c r="AO110" s="890"/>
      <c r="AP110" s="892">
        <v>19.8</v>
      </c>
      <c r="AQ110" s="893"/>
      <c r="AR110" s="893"/>
      <c r="AS110" s="893"/>
      <c r="AT110" s="894"/>
      <c r="AU110" s="930" t="s">
        <v>75</v>
      </c>
      <c r="AV110" s="931"/>
      <c r="AW110" s="931"/>
      <c r="AX110" s="931"/>
      <c r="AY110" s="931"/>
      <c r="AZ110" s="860" t="s">
        <v>443</v>
      </c>
      <c r="BA110" s="808"/>
      <c r="BB110" s="808"/>
      <c r="BC110" s="808"/>
      <c r="BD110" s="808"/>
      <c r="BE110" s="808"/>
      <c r="BF110" s="808"/>
      <c r="BG110" s="808"/>
      <c r="BH110" s="808"/>
      <c r="BI110" s="808"/>
      <c r="BJ110" s="808"/>
      <c r="BK110" s="808"/>
      <c r="BL110" s="808"/>
      <c r="BM110" s="808"/>
      <c r="BN110" s="808"/>
      <c r="BO110" s="808"/>
      <c r="BP110" s="809"/>
      <c r="BQ110" s="861">
        <v>11424174</v>
      </c>
      <c r="BR110" s="842"/>
      <c r="BS110" s="842"/>
      <c r="BT110" s="842"/>
      <c r="BU110" s="842"/>
      <c r="BV110" s="842">
        <v>12708007</v>
      </c>
      <c r="BW110" s="842"/>
      <c r="BX110" s="842"/>
      <c r="BY110" s="842"/>
      <c r="BZ110" s="842"/>
      <c r="CA110" s="842">
        <v>13281028</v>
      </c>
      <c r="CB110" s="842"/>
      <c r="CC110" s="842"/>
      <c r="CD110" s="842"/>
      <c r="CE110" s="842"/>
      <c r="CF110" s="866">
        <v>240.9</v>
      </c>
      <c r="CG110" s="867"/>
      <c r="CH110" s="867"/>
      <c r="CI110" s="867"/>
      <c r="CJ110" s="867"/>
      <c r="CK110" s="926" t="s">
        <v>444</v>
      </c>
      <c r="CL110" s="819"/>
      <c r="CM110" s="860" t="s">
        <v>445</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446</v>
      </c>
      <c r="DH110" s="842"/>
      <c r="DI110" s="842"/>
      <c r="DJ110" s="842"/>
      <c r="DK110" s="842"/>
      <c r="DL110" s="842" t="s">
        <v>422</v>
      </c>
      <c r="DM110" s="842"/>
      <c r="DN110" s="842"/>
      <c r="DO110" s="842"/>
      <c r="DP110" s="842"/>
      <c r="DQ110" s="842" t="s">
        <v>422</v>
      </c>
      <c r="DR110" s="842"/>
      <c r="DS110" s="842"/>
      <c r="DT110" s="842"/>
      <c r="DU110" s="842"/>
      <c r="DV110" s="843" t="s">
        <v>422</v>
      </c>
      <c r="DW110" s="843"/>
      <c r="DX110" s="843"/>
      <c r="DY110" s="843"/>
      <c r="DZ110" s="844"/>
    </row>
    <row r="111" spans="1:131" s="230" customFormat="1" ht="26.25" customHeight="1" x14ac:dyDescent="0.15">
      <c r="A111" s="774" t="s">
        <v>447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401</v>
      </c>
      <c r="AB111" s="919"/>
      <c r="AC111" s="919"/>
      <c r="AD111" s="919"/>
      <c r="AE111" s="920"/>
      <c r="AF111" s="921" t="s">
        <v>401</v>
      </c>
      <c r="AG111" s="919"/>
      <c r="AH111" s="919"/>
      <c r="AI111" s="919"/>
      <c r="AJ111" s="920"/>
      <c r="AK111" s="921" t="s">
        <v>422</v>
      </c>
      <c r="AL111" s="919"/>
      <c r="AM111" s="919"/>
      <c r="AN111" s="919"/>
      <c r="AO111" s="920"/>
      <c r="AP111" s="922" t="s">
        <v>422</v>
      </c>
      <c r="AQ111" s="923"/>
      <c r="AR111" s="923"/>
      <c r="AS111" s="923"/>
      <c r="AT111" s="924"/>
      <c r="AU111" s="932"/>
      <c r="AV111" s="933"/>
      <c r="AW111" s="933"/>
      <c r="AX111" s="933"/>
      <c r="AY111" s="933"/>
      <c r="AZ111" s="815" t="s">
        <v>448</v>
      </c>
      <c r="BA111" s="752"/>
      <c r="BB111" s="752"/>
      <c r="BC111" s="752"/>
      <c r="BD111" s="752"/>
      <c r="BE111" s="752"/>
      <c r="BF111" s="752"/>
      <c r="BG111" s="752"/>
      <c r="BH111" s="752"/>
      <c r="BI111" s="752"/>
      <c r="BJ111" s="752"/>
      <c r="BK111" s="752"/>
      <c r="BL111" s="752"/>
      <c r="BM111" s="752"/>
      <c r="BN111" s="752"/>
      <c r="BO111" s="752"/>
      <c r="BP111" s="753"/>
      <c r="BQ111" s="816" t="s">
        <v>401</v>
      </c>
      <c r="BR111" s="817"/>
      <c r="BS111" s="817"/>
      <c r="BT111" s="817"/>
      <c r="BU111" s="817"/>
      <c r="BV111" s="817" t="s">
        <v>446</v>
      </c>
      <c r="BW111" s="817"/>
      <c r="BX111" s="817"/>
      <c r="BY111" s="817"/>
      <c r="BZ111" s="817"/>
      <c r="CA111" s="817" t="s">
        <v>422</v>
      </c>
      <c r="CB111" s="817"/>
      <c r="CC111" s="817"/>
      <c r="CD111" s="817"/>
      <c r="CE111" s="817"/>
      <c r="CF111" s="875" t="s">
        <v>422</v>
      </c>
      <c r="CG111" s="876"/>
      <c r="CH111" s="876"/>
      <c r="CI111" s="876"/>
      <c r="CJ111" s="876"/>
      <c r="CK111" s="927"/>
      <c r="CL111" s="821"/>
      <c r="CM111" s="815" t="s">
        <v>449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450</v>
      </c>
      <c r="DH111" s="817"/>
      <c r="DI111" s="817"/>
      <c r="DJ111" s="817"/>
      <c r="DK111" s="817"/>
      <c r="DL111" s="817" t="s">
        <v>450</v>
      </c>
      <c r="DM111" s="817"/>
      <c r="DN111" s="817"/>
      <c r="DO111" s="817"/>
      <c r="DP111" s="817"/>
      <c r="DQ111" s="817" t="s">
        <v>401</v>
      </c>
      <c r="DR111" s="817"/>
      <c r="DS111" s="817"/>
      <c r="DT111" s="817"/>
      <c r="DU111" s="817"/>
      <c r="DV111" s="794" t="s">
        <v>422</v>
      </c>
      <c r="DW111" s="794"/>
      <c r="DX111" s="794"/>
      <c r="DY111" s="794"/>
      <c r="DZ111" s="795"/>
    </row>
    <row r="112" spans="1:131" s="230" customFormat="1" ht="26.25" customHeight="1" x14ac:dyDescent="0.15">
      <c r="A112" s="912" t="s">
        <v>451</v>
      </c>
      <c r="B112" s="913"/>
      <c r="C112" s="752" t="s">
        <v>452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446</v>
      </c>
      <c r="AB112" s="780"/>
      <c r="AC112" s="780"/>
      <c r="AD112" s="780"/>
      <c r="AE112" s="781"/>
      <c r="AF112" s="782" t="s">
        <v>422</v>
      </c>
      <c r="AG112" s="780"/>
      <c r="AH112" s="780"/>
      <c r="AI112" s="780"/>
      <c r="AJ112" s="781"/>
      <c r="AK112" s="782" t="s">
        <v>446</v>
      </c>
      <c r="AL112" s="780"/>
      <c r="AM112" s="780"/>
      <c r="AN112" s="780"/>
      <c r="AO112" s="781"/>
      <c r="AP112" s="824" t="s">
        <v>446</v>
      </c>
      <c r="AQ112" s="825"/>
      <c r="AR112" s="825"/>
      <c r="AS112" s="825"/>
      <c r="AT112" s="826"/>
      <c r="AU112" s="932"/>
      <c r="AV112" s="933"/>
      <c r="AW112" s="933"/>
      <c r="AX112" s="933"/>
      <c r="AY112" s="933"/>
      <c r="AZ112" s="815" t="s">
        <v>453</v>
      </c>
      <c r="BA112" s="752"/>
      <c r="BB112" s="752"/>
      <c r="BC112" s="752"/>
      <c r="BD112" s="752"/>
      <c r="BE112" s="752"/>
      <c r="BF112" s="752"/>
      <c r="BG112" s="752"/>
      <c r="BH112" s="752"/>
      <c r="BI112" s="752"/>
      <c r="BJ112" s="752"/>
      <c r="BK112" s="752"/>
      <c r="BL112" s="752"/>
      <c r="BM112" s="752"/>
      <c r="BN112" s="752"/>
      <c r="BO112" s="752"/>
      <c r="BP112" s="753"/>
      <c r="BQ112" s="816">
        <v>614372</v>
      </c>
      <c r="BR112" s="817"/>
      <c r="BS112" s="817"/>
      <c r="BT112" s="817"/>
      <c r="BU112" s="817"/>
      <c r="BV112" s="817">
        <v>553621</v>
      </c>
      <c r="BW112" s="817"/>
      <c r="BX112" s="817"/>
      <c r="BY112" s="817"/>
      <c r="BZ112" s="817"/>
      <c r="CA112" s="817">
        <v>539695</v>
      </c>
      <c r="CB112" s="817"/>
      <c r="CC112" s="817"/>
      <c r="CD112" s="817"/>
      <c r="CE112" s="817"/>
      <c r="CF112" s="875">
        <v>9.8000000000000007</v>
      </c>
      <c r="CG112" s="876"/>
      <c r="CH112" s="876"/>
      <c r="CI112" s="876"/>
      <c r="CJ112" s="876"/>
      <c r="CK112" s="927"/>
      <c r="CL112" s="821"/>
      <c r="CM112" s="815" t="s">
        <v>454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446</v>
      </c>
      <c r="DH112" s="817"/>
      <c r="DI112" s="817"/>
      <c r="DJ112" s="817"/>
      <c r="DK112" s="817"/>
      <c r="DL112" s="817" t="s">
        <v>422</v>
      </c>
      <c r="DM112" s="817"/>
      <c r="DN112" s="817"/>
      <c r="DO112" s="817"/>
      <c r="DP112" s="817"/>
      <c r="DQ112" s="817" t="s">
        <v>422</v>
      </c>
      <c r="DR112" s="817"/>
      <c r="DS112" s="817"/>
      <c r="DT112" s="817"/>
      <c r="DU112" s="817"/>
      <c r="DV112" s="794" t="s">
        <v>422</v>
      </c>
      <c r="DW112" s="794"/>
      <c r="DX112" s="794"/>
      <c r="DY112" s="794"/>
      <c r="DZ112" s="795"/>
    </row>
    <row r="113" spans="1:130" s="230" customFormat="1" ht="26.25" customHeight="1" x14ac:dyDescent="0.15">
      <c r="A113" s="914"/>
      <c r="B113" s="915"/>
      <c r="C113" s="752" t="s">
        <v>455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139973</v>
      </c>
      <c r="AB113" s="919"/>
      <c r="AC113" s="919"/>
      <c r="AD113" s="919"/>
      <c r="AE113" s="920"/>
      <c r="AF113" s="921">
        <v>130711</v>
      </c>
      <c r="AG113" s="919"/>
      <c r="AH113" s="919"/>
      <c r="AI113" s="919"/>
      <c r="AJ113" s="920"/>
      <c r="AK113" s="921">
        <v>103105</v>
      </c>
      <c r="AL113" s="919"/>
      <c r="AM113" s="919"/>
      <c r="AN113" s="919"/>
      <c r="AO113" s="920"/>
      <c r="AP113" s="922">
        <v>1.9</v>
      </c>
      <c r="AQ113" s="923"/>
      <c r="AR113" s="923"/>
      <c r="AS113" s="923"/>
      <c r="AT113" s="924"/>
      <c r="AU113" s="932"/>
      <c r="AV113" s="933"/>
      <c r="AW113" s="933"/>
      <c r="AX113" s="933"/>
      <c r="AY113" s="933"/>
      <c r="AZ113" s="815" t="s">
        <v>456</v>
      </c>
      <c r="BA113" s="752"/>
      <c r="BB113" s="752"/>
      <c r="BC113" s="752"/>
      <c r="BD113" s="752"/>
      <c r="BE113" s="752"/>
      <c r="BF113" s="752"/>
      <c r="BG113" s="752"/>
      <c r="BH113" s="752"/>
      <c r="BI113" s="752"/>
      <c r="BJ113" s="752"/>
      <c r="BK113" s="752"/>
      <c r="BL113" s="752"/>
      <c r="BM113" s="752"/>
      <c r="BN113" s="752"/>
      <c r="BO113" s="752"/>
      <c r="BP113" s="753"/>
      <c r="BQ113" s="816">
        <v>7594</v>
      </c>
      <c r="BR113" s="817"/>
      <c r="BS113" s="817"/>
      <c r="BT113" s="817"/>
      <c r="BU113" s="817"/>
      <c r="BV113" s="817">
        <v>9031</v>
      </c>
      <c r="BW113" s="817"/>
      <c r="BX113" s="817"/>
      <c r="BY113" s="817"/>
      <c r="BZ113" s="817"/>
      <c r="CA113" s="817">
        <v>6773</v>
      </c>
      <c r="CB113" s="817"/>
      <c r="CC113" s="817"/>
      <c r="CD113" s="817"/>
      <c r="CE113" s="817"/>
      <c r="CF113" s="875">
        <v>0.1</v>
      </c>
      <c r="CG113" s="876"/>
      <c r="CH113" s="876"/>
      <c r="CI113" s="876"/>
      <c r="CJ113" s="876"/>
      <c r="CK113" s="927"/>
      <c r="CL113" s="821"/>
      <c r="CM113" s="815" t="s">
        <v>457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401</v>
      </c>
      <c r="DH113" s="780"/>
      <c r="DI113" s="780"/>
      <c r="DJ113" s="780"/>
      <c r="DK113" s="781"/>
      <c r="DL113" s="782" t="s">
        <v>401</v>
      </c>
      <c r="DM113" s="780"/>
      <c r="DN113" s="780"/>
      <c r="DO113" s="780"/>
      <c r="DP113" s="781"/>
      <c r="DQ113" s="782" t="s">
        <v>401</v>
      </c>
      <c r="DR113" s="780"/>
      <c r="DS113" s="780"/>
      <c r="DT113" s="780"/>
      <c r="DU113" s="781"/>
      <c r="DV113" s="824" t="s">
        <v>401</v>
      </c>
      <c r="DW113" s="825"/>
      <c r="DX113" s="825"/>
      <c r="DY113" s="825"/>
      <c r="DZ113" s="826"/>
    </row>
    <row r="114" spans="1:130" s="230" customFormat="1" ht="26.25" customHeight="1" x14ac:dyDescent="0.15">
      <c r="A114" s="914"/>
      <c r="B114" s="915"/>
      <c r="C114" s="752" t="s">
        <v>458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422</v>
      </c>
      <c r="AB114" s="780"/>
      <c r="AC114" s="780"/>
      <c r="AD114" s="780"/>
      <c r="AE114" s="781"/>
      <c r="AF114" s="782" t="s">
        <v>422</v>
      </c>
      <c r="AG114" s="780"/>
      <c r="AH114" s="780"/>
      <c r="AI114" s="780"/>
      <c r="AJ114" s="781"/>
      <c r="AK114" s="782">
        <v>2258</v>
      </c>
      <c r="AL114" s="780"/>
      <c r="AM114" s="780"/>
      <c r="AN114" s="780"/>
      <c r="AO114" s="781"/>
      <c r="AP114" s="824">
        <v>0</v>
      </c>
      <c r="AQ114" s="825"/>
      <c r="AR114" s="825"/>
      <c r="AS114" s="825"/>
      <c r="AT114" s="826"/>
      <c r="AU114" s="932"/>
      <c r="AV114" s="933"/>
      <c r="AW114" s="933"/>
      <c r="AX114" s="933"/>
      <c r="AY114" s="933"/>
      <c r="AZ114" s="815" t="s">
        <v>459</v>
      </c>
      <c r="BA114" s="752"/>
      <c r="BB114" s="752"/>
      <c r="BC114" s="752"/>
      <c r="BD114" s="752"/>
      <c r="BE114" s="752"/>
      <c r="BF114" s="752"/>
      <c r="BG114" s="752"/>
      <c r="BH114" s="752"/>
      <c r="BI114" s="752"/>
      <c r="BJ114" s="752"/>
      <c r="BK114" s="752"/>
      <c r="BL114" s="752"/>
      <c r="BM114" s="752"/>
      <c r="BN114" s="752"/>
      <c r="BO114" s="752"/>
      <c r="BP114" s="753"/>
      <c r="BQ114" s="816">
        <v>1846275</v>
      </c>
      <c r="BR114" s="817"/>
      <c r="BS114" s="817"/>
      <c r="BT114" s="817"/>
      <c r="BU114" s="817"/>
      <c r="BV114" s="817">
        <v>1708987</v>
      </c>
      <c r="BW114" s="817"/>
      <c r="BX114" s="817"/>
      <c r="BY114" s="817"/>
      <c r="BZ114" s="817"/>
      <c r="CA114" s="817">
        <v>1601298</v>
      </c>
      <c r="CB114" s="817"/>
      <c r="CC114" s="817"/>
      <c r="CD114" s="817"/>
      <c r="CE114" s="817"/>
      <c r="CF114" s="875">
        <v>29</v>
      </c>
      <c r="CG114" s="876"/>
      <c r="CH114" s="876"/>
      <c r="CI114" s="876"/>
      <c r="CJ114" s="876"/>
      <c r="CK114" s="927"/>
      <c r="CL114" s="821"/>
      <c r="CM114" s="815" t="s">
        <v>460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450</v>
      </c>
      <c r="DH114" s="780"/>
      <c r="DI114" s="780"/>
      <c r="DJ114" s="780"/>
      <c r="DK114" s="781"/>
      <c r="DL114" s="782" t="s">
        <v>401</v>
      </c>
      <c r="DM114" s="780"/>
      <c r="DN114" s="780"/>
      <c r="DO114" s="780"/>
      <c r="DP114" s="781"/>
      <c r="DQ114" s="782" t="s">
        <v>450</v>
      </c>
      <c r="DR114" s="780"/>
      <c r="DS114" s="780"/>
      <c r="DT114" s="780"/>
      <c r="DU114" s="781"/>
      <c r="DV114" s="824" t="s">
        <v>422</v>
      </c>
      <c r="DW114" s="825"/>
      <c r="DX114" s="825"/>
      <c r="DY114" s="825"/>
      <c r="DZ114" s="826"/>
    </row>
    <row r="115" spans="1:130" s="230" customFormat="1" ht="26.25" customHeight="1" x14ac:dyDescent="0.15">
      <c r="A115" s="914"/>
      <c r="B115" s="915"/>
      <c r="C115" s="752" t="s">
        <v>461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401</v>
      </c>
      <c r="AB115" s="919"/>
      <c r="AC115" s="919"/>
      <c r="AD115" s="919"/>
      <c r="AE115" s="920"/>
      <c r="AF115" s="921" t="s">
        <v>401</v>
      </c>
      <c r="AG115" s="919"/>
      <c r="AH115" s="919"/>
      <c r="AI115" s="919"/>
      <c r="AJ115" s="920"/>
      <c r="AK115" s="921" t="s">
        <v>422</v>
      </c>
      <c r="AL115" s="919"/>
      <c r="AM115" s="919"/>
      <c r="AN115" s="919"/>
      <c r="AO115" s="920"/>
      <c r="AP115" s="922" t="s">
        <v>450</v>
      </c>
      <c r="AQ115" s="923"/>
      <c r="AR115" s="923"/>
      <c r="AS115" s="923"/>
      <c r="AT115" s="924"/>
      <c r="AU115" s="932"/>
      <c r="AV115" s="933"/>
      <c r="AW115" s="933"/>
      <c r="AX115" s="933"/>
      <c r="AY115" s="933"/>
      <c r="AZ115" s="815" t="s">
        <v>462</v>
      </c>
      <c r="BA115" s="752"/>
      <c r="BB115" s="752"/>
      <c r="BC115" s="752"/>
      <c r="BD115" s="752"/>
      <c r="BE115" s="752"/>
      <c r="BF115" s="752"/>
      <c r="BG115" s="752"/>
      <c r="BH115" s="752"/>
      <c r="BI115" s="752"/>
      <c r="BJ115" s="752"/>
      <c r="BK115" s="752"/>
      <c r="BL115" s="752"/>
      <c r="BM115" s="752"/>
      <c r="BN115" s="752"/>
      <c r="BO115" s="752"/>
      <c r="BP115" s="753"/>
      <c r="BQ115" s="816" t="s">
        <v>463</v>
      </c>
      <c r="BR115" s="817"/>
      <c r="BS115" s="817"/>
      <c r="BT115" s="817"/>
      <c r="BU115" s="817"/>
      <c r="BV115" s="817" t="s">
        <v>422</v>
      </c>
      <c r="BW115" s="817"/>
      <c r="BX115" s="817"/>
      <c r="BY115" s="817"/>
      <c r="BZ115" s="817"/>
      <c r="CA115" s="817" t="s">
        <v>446</v>
      </c>
      <c r="CB115" s="817"/>
      <c r="CC115" s="817"/>
      <c r="CD115" s="817"/>
      <c r="CE115" s="817"/>
      <c r="CF115" s="875" t="s">
        <v>422</v>
      </c>
      <c r="CG115" s="876"/>
      <c r="CH115" s="876"/>
      <c r="CI115" s="876"/>
      <c r="CJ115" s="876"/>
      <c r="CK115" s="927"/>
      <c r="CL115" s="821"/>
      <c r="CM115" s="815" t="s">
        <v>464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446</v>
      </c>
      <c r="DH115" s="780"/>
      <c r="DI115" s="780"/>
      <c r="DJ115" s="780"/>
      <c r="DK115" s="781"/>
      <c r="DL115" s="782" t="s">
        <v>401</v>
      </c>
      <c r="DM115" s="780"/>
      <c r="DN115" s="780"/>
      <c r="DO115" s="780"/>
      <c r="DP115" s="781"/>
      <c r="DQ115" s="782" t="s">
        <v>422</v>
      </c>
      <c r="DR115" s="780"/>
      <c r="DS115" s="780"/>
      <c r="DT115" s="780"/>
      <c r="DU115" s="781"/>
      <c r="DV115" s="824" t="s">
        <v>422</v>
      </c>
      <c r="DW115" s="825"/>
      <c r="DX115" s="825"/>
      <c r="DY115" s="825"/>
      <c r="DZ115" s="826"/>
    </row>
    <row r="116" spans="1:130" s="230" customFormat="1" ht="26.25" customHeight="1" x14ac:dyDescent="0.15">
      <c r="A116" s="916"/>
      <c r="B116" s="917"/>
      <c r="C116" s="839" t="s">
        <v>465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422</v>
      </c>
      <c r="AB116" s="780"/>
      <c r="AC116" s="780"/>
      <c r="AD116" s="780"/>
      <c r="AE116" s="781"/>
      <c r="AF116" s="782" t="s">
        <v>446</v>
      </c>
      <c r="AG116" s="780"/>
      <c r="AH116" s="780"/>
      <c r="AI116" s="780"/>
      <c r="AJ116" s="781"/>
      <c r="AK116" s="782" t="s">
        <v>401</v>
      </c>
      <c r="AL116" s="780"/>
      <c r="AM116" s="780"/>
      <c r="AN116" s="780"/>
      <c r="AO116" s="781"/>
      <c r="AP116" s="824" t="s">
        <v>422</v>
      </c>
      <c r="AQ116" s="825"/>
      <c r="AR116" s="825"/>
      <c r="AS116" s="825"/>
      <c r="AT116" s="826"/>
      <c r="AU116" s="932"/>
      <c r="AV116" s="933"/>
      <c r="AW116" s="933"/>
      <c r="AX116" s="933"/>
      <c r="AY116" s="933"/>
      <c r="AZ116" s="909" t="s">
        <v>466</v>
      </c>
      <c r="BA116" s="910"/>
      <c r="BB116" s="910"/>
      <c r="BC116" s="910"/>
      <c r="BD116" s="910"/>
      <c r="BE116" s="910"/>
      <c r="BF116" s="910"/>
      <c r="BG116" s="910"/>
      <c r="BH116" s="910"/>
      <c r="BI116" s="910"/>
      <c r="BJ116" s="910"/>
      <c r="BK116" s="910"/>
      <c r="BL116" s="910"/>
      <c r="BM116" s="910"/>
      <c r="BN116" s="910"/>
      <c r="BO116" s="910"/>
      <c r="BP116" s="911"/>
      <c r="BQ116" s="816" t="s">
        <v>422</v>
      </c>
      <c r="BR116" s="817"/>
      <c r="BS116" s="817"/>
      <c r="BT116" s="817"/>
      <c r="BU116" s="817"/>
      <c r="BV116" s="817" t="s">
        <v>446</v>
      </c>
      <c r="BW116" s="817"/>
      <c r="BX116" s="817"/>
      <c r="BY116" s="817"/>
      <c r="BZ116" s="817"/>
      <c r="CA116" s="817" t="s">
        <v>422</v>
      </c>
      <c r="CB116" s="817"/>
      <c r="CC116" s="817"/>
      <c r="CD116" s="817"/>
      <c r="CE116" s="817"/>
      <c r="CF116" s="875" t="s">
        <v>450</v>
      </c>
      <c r="CG116" s="876"/>
      <c r="CH116" s="876"/>
      <c r="CI116" s="876"/>
      <c r="CJ116" s="876"/>
      <c r="CK116" s="927"/>
      <c r="CL116" s="821"/>
      <c r="CM116" s="815" t="s">
        <v>467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450</v>
      </c>
      <c r="DH116" s="780"/>
      <c r="DI116" s="780"/>
      <c r="DJ116" s="780"/>
      <c r="DK116" s="781"/>
      <c r="DL116" s="782" t="s">
        <v>446</v>
      </c>
      <c r="DM116" s="780"/>
      <c r="DN116" s="780"/>
      <c r="DO116" s="780"/>
      <c r="DP116" s="781"/>
      <c r="DQ116" s="782" t="s">
        <v>450</v>
      </c>
      <c r="DR116" s="780"/>
      <c r="DS116" s="780"/>
      <c r="DT116" s="780"/>
      <c r="DU116" s="781"/>
      <c r="DV116" s="824" t="s">
        <v>422</v>
      </c>
      <c r="DW116" s="825"/>
      <c r="DX116" s="825"/>
      <c r="DY116" s="825"/>
      <c r="DZ116" s="826"/>
    </row>
    <row r="117" spans="1:130" s="230" customFormat="1" ht="26.25" customHeight="1" x14ac:dyDescent="0.15">
      <c r="A117" s="895" t="s">
        <v>194</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468</v>
      </c>
      <c r="Z117" s="897"/>
      <c r="AA117" s="902">
        <v>1164422</v>
      </c>
      <c r="AB117" s="903"/>
      <c r="AC117" s="903"/>
      <c r="AD117" s="903"/>
      <c r="AE117" s="904"/>
      <c r="AF117" s="905">
        <v>1170090</v>
      </c>
      <c r="AG117" s="903"/>
      <c r="AH117" s="903"/>
      <c r="AI117" s="903"/>
      <c r="AJ117" s="904"/>
      <c r="AK117" s="905">
        <v>1197036</v>
      </c>
      <c r="AL117" s="903"/>
      <c r="AM117" s="903"/>
      <c r="AN117" s="903"/>
      <c r="AO117" s="904"/>
      <c r="AP117" s="906"/>
      <c r="AQ117" s="907"/>
      <c r="AR117" s="907"/>
      <c r="AS117" s="907"/>
      <c r="AT117" s="908"/>
      <c r="AU117" s="932"/>
      <c r="AV117" s="933"/>
      <c r="AW117" s="933"/>
      <c r="AX117" s="933"/>
      <c r="AY117" s="933"/>
      <c r="AZ117" s="863" t="s">
        <v>469</v>
      </c>
      <c r="BA117" s="864"/>
      <c r="BB117" s="864"/>
      <c r="BC117" s="864"/>
      <c r="BD117" s="864"/>
      <c r="BE117" s="864"/>
      <c r="BF117" s="864"/>
      <c r="BG117" s="864"/>
      <c r="BH117" s="864"/>
      <c r="BI117" s="864"/>
      <c r="BJ117" s="864"/>
      <c r="BK117" s="864"/>
      <c r="BL117" s="864"/>
      <c r="BM117" s="864"/>
      <c r="BN117" s="864"/>
      <c r="BO117" s="864"/>
      <c r="BP117" s="865"/>
      <c r="BQ117" s="816" t="s">
        <v>446</v>
      </c>
      <c r="BR117" s="817"/>
      <c r="BS117" s="817"/>
      <c r="BT117" s="817"/>
      <c r="BU117" s="817"/>
      <c r="BV117" s="817" t="s">
        <v>446</v>
      </c>
      <c r="BW117" s="817"/>
      <c r="BX117" s="817"/>
      <c r="BY117" s="817"/>
      <c r="BZ117" s="817"/>
      <c r="CA117" s="817" t="s">
        <v>401</v>
      </c>
      <c r="CB117" s="817"/>
      <c r="CC117" s="817"/>
      <c r="CD117" s="817"/>
      <c r="CE117" s="817"/>
      <c r="CF117" s="875" t="s">
        <v>422</v>
      </c>
      <c r="CG117" s="876"/>
      <c r="CH117" s="876"/>
      <c r="CI117" s="876"/>
      <c r="CJ117" s="876"/>
      <c r="CK117" s="927"/>
      <c r="CL117" s="821"/>
      <c r="CM117" s="815" t="s">
        <v>470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422</v>
      </c>
      <c r="DH117" s="780"/>
      <c r="DI117" s="780"/>
      <c r="DJ117" s="780"/>
      <c r="DK117" s="781"/>
      <c r="DL117" s="782" t="s">
        <v>446</v>
      </c>
      <c r="DM117" s="780"/>
      <c r="DN117" s="780"/>
      <c r="DO117" s="780"/>
      <c r="DP117" s="781"/>
      <c r="DQ117" s="782" t="s">
        <v>401</v>
      </c>
      <c r="DR117" s="780"/>
      <c r="DS117" s="780"/>
      <c r="DT117" s="780"/>
      <c r="DU117" s="781"/>
      <c r="DV117" s="824" t="s">
        <v>446</v>
      </c>
      <c r="DW117" s="825"/>
      <c r="DX117" s="825"/>
      <c r="DY117" s="825"/>
      <c r="DZ117" s="826"/>
    </row>
    <row r="118" spans="1:130" s="230" customFormat="1" ht="26.25" customHeight="1" x14ac:dyDescent="0.15">
      <c r="A118" s="895" t="s">
        <v>441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438</v>
      </c>
      <c r="AB118" s="896"/>
      <c r="AC118" s="896"/>
      <c r="AD118" s="896"/>
      <c r="AE118" s="897"/>
      <c r="AF118" s="898" t="s">
        <v>439</v>
      </c>
      <c r="AG118" s="896"/>
      <c r="AH118" s="896"/>
      <c r="AI118" s="896"/>
      <c r="AJ118" s="897"/>
      <c r="AK118" s="898" t="s">
        <v>314</v>
      </c>
      <c r="AL118" s="896"/>
      <c r="AM118" s="896"/>
      <c r="AN118" s="896"/>
      <c r="AO118" s="897"/>
      <c r="AP118" s="899" t="s">
        <v>440</v>
      </c>
      <c r="AQ118" s="900"/>
      <c r="AR118" s="900"/>
      <c r="AS118" s="900"/>
      <c r="AT118" s="901"/>
      <c r="AU118" s="932"/>
      <c r="AV118" s="933"/>
      <c r="AW118" s="933"/>
      <c r="AX118" s="933"/>
      <c r="AY118" s="933"/>
      <c r="AZ118" s="838" t="s">
        <v>471</v>
      </c>
      <c r="BA118" s="839"/>
      <c r="BB118" s="839"/>
      <c r="BC118" s="839"/>
      <c r="BD118" s="839"/>
      <c r="BE118" s="839"/>
      <c r="BF118" s="839"/>
      <c r="BG118" s="839"/>
      <c r="BH118" s="839"/>
      <c r="BI118" s="839"/>
      <c r="BJ118" s="839"/>
      <c r="BK118" s="839"/>
      <c r="BL118" s="839"/>
      <c r="BM118" s="839"/>
      <c r="BN118" s="839"/>
      <c r="BO118" s="839"/>
      <c r="BP118" s="840"/>
      <c r="BQ118" s="879" t="s">
        <v>422</v>
      </c>
      <c r="BR118" s="845"/>
      <c r="BS118" s="845"/>
      <c r="BT118" s="845"/>
      <c r="BU118" s="845"/>
      <c r="BV118" s="845" t="s">
        <v>401</v>
      </c>
      <c r="BW118" s="845"/>
      <c r="BX118" s="845"/>
      <c r="BY118" s="845"/>
      <c r="BZ118" s="845"/>
      <c r="CA118" s="845" t="s">
        <v>401</v>
      </c>
      <c r="CB118" s="845"/>
      <c r="CC118" s="845"/>
      <c r="CD118" s="845"/>
      <c r="CE118" s="845"/>
      <c r="CF118" s="875" t="s">
        <v>446</v>
      </c>
      <c r="CG118" s="876"/>
      <c r="CH118" s="876"/>
      <c r="CI118" s="876"/>
      <c r="CJ118" s="876"/>
      <c r="CK118" s="927"/>
      <c r="CL118" s="821"/>
      <c r="CM118" s="815" t="s">
        <v>472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401</v>
      </c>
      <c r="DH118" s="780"/>
      <c r="DI118" s="780"/>
      <c r="DJ118" s="780"/>
      <c r="DK118" s="781"/>
      <c r="DL118" s="782" t="s">
        <v>422</v>
      </c>
      <c r="DM118" s="780"/>
      <c r="DN118" s="780"/>
      <c r="DO118" s="780"/>
      <c r="DP118" s="781"/>
      <c r="DQ118" s="782" t="s">
        <v>446</v>
      </c>
      <c r="DR118" s="780"/>
      <c r="DS118" s="780"/>
      <c r="DT118" s="780"/>
      <c r="DU118" s="781"/>
      <c r="DV118" s="824" t="s">
        <v>446</v>
      </c>
      <c r="DW118" s="825"/>
      <c r="DX118" s="825"/>
      <c r="DY118" s="825"/>
      <c r="DZ118" s="826"/>
    </row>
    <row r="119" spans="1:130" s="230" customFormat="1" ht="26.25" customHeight="1" x14ac:dyDescent="0.15">
      <c r="A119" s="818" t="s">
        <v>444</v>
      </c>
      <c r="B119" s="819"/>
      <c r="C119" s="860" t="s">
        <v>445</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401</v>
      </c>
      <c r="AB119" s="889"/>
      <c r="AC119" s="889"/>
      <c r="AD119" s="889"/>
      <c r="AE119" s="890"/>
      <c r="AF119" s="891" t="s">
        <v>401</v>
      </c>
      <c r="AG119" s="889"/>
      <c r="AH119" s="889"/>
      <c r="AI119" s="889"/>
      <c r="AJ119" s="890"/>
      <c r="AK119" s="891" t="s">
        <v>446</v>
      </c>
      <c r="AL119" s="889"/>
      <c r="AM119" s="889"/>
      <c r="AN119" s="889"/>
      <c r="AO119" s="890"/>
      <c r="AP119" s="892" t="s">
        <v>401</v>
      </c>
      <c r="AQ119" s="893"/>
      <c r="AR119" s="893"/>
      <c r="AS119" s="893"/>
      <c r="AT119" s="894"/>
      <c r="AU119" s="934"/>
      <c r="AV119" s="935"/>
      <c r="AW119" s="935"/>
      <c r="AX119" s="935"/>
      <c r="AY119" s="935"/>
      <c r="AZ119" s="251" t="s">
        <v>194</v>
      </c>
      <c r="BA119" s="251"/>
      <c r="BB119" s="251"/>
      <c r="BC119" s="251"/>
      <c r="BD119" s="251"/>
      <c r="BE119" s="251"/>
      <c r="BF119" s="251"/>
      <c r="BG119" s="251"/>
      <c r="BH119" s="251"/>
      <c r="BI119" s="251"/>
      <c r="BJ119" s="251"/>
      <c r="BK119" s="251"/>
      <c r="BL119" s="251"/>
      <c r="BM119" s="251"/>
      <c r="BN119" s="251"/>
      <c r="BO119" s="877" t="s">
        <v>473</v>
      </c>
      <c r="BP119" s="878"/>
      <c r="BQ119" s="879">
        <v>13892415</v>
      </c>
      <c r="BR119" s="845"/>
      <c r="BS119" s="845"/>
      <c r="BT119" s="845"/>
      <c r="BU119" s="845"/>
      <c r="BV119" s="845">
        <v>14979646</v>
      </c>
      <c r="BW119" s="845"/>
      <c r="BX119" s="845"/>
      <c r="BY119" s="845"/>
      <c r="BZ119" s="845"/>
      <c r="CA119" s="845">
        <v>15428794</v>
      </c>
      <c r="CB119" s="845"/>
      <c r="CC119" s="845"/>
      <c r="CD119" s="845"/>
      <c r="CE119" s="845"/>
      <c r="CF119" s="748"/>
      <c r="CG119" s="749"/>
      <c r="CH119" s="749"/>
      <c r="CI119" s="749"/>
      <c r="CJ119" s="834"/>
      <c r="CK119" s="928"/>
      <c r="CL119" s="823"/>
      <c r="CM119" s="838" t="s">
        <v>474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446</v>
      </c>
      <c r="DH119" s="764"/>
      <c r="DI119" s="764"/>
      <c r="DJ119" s="764"/>
      <c r="DK119" s="765"/>
      <c r="DL119" s="766" t="s">
        <v>401</v>
      </c>
      <c r="DM119" s="764"/>
      <c r="DN119" s="764"/>
      <c r="DO119" s="764"/>
      <c r="DP119" s="765"/>
      <c r="DQ119" s="766" t="s">
        <v>401</v>
      </c>
      <c r="DR119" s="764"/>
      <c r="DS119" s="764"/>
      <c r="DT119" s="764"/>
      <c r="DU119" s="765"/>
      <c r="DV119" s="848" t="s">
        <v>401</v>
      </c>
      <c r="DW119" s="849"/>
      <c r="DX119" s="849"/>
      <c r="DY119" s="849"/>
      <c r="DZ119" s="850"/>
    </row>
    <row r="120" spans="1:130" s="230" customFormat="1" ht="26.25" customHeight="1" x14ac:dyDescent="0.15">
      <c r="A120" s="820"/>
      <c r="B120" s="821"/>
      <c r="C120" s="815" t="s">
        <v>449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401</v>
      </c>
      <c r="AB120" s="780"/>
      <c r="AC120" s="780"/>
      <c r="AD120" s="780"/>
      <c r="AE120" s="781"/>
      <c r="AF120" s="782" t="s">
        <v>446</v>
      </c>
      <c r="AG120" s="780"/>
      <c r="AH120" s="780"/>
      <c r="AI120" s="780"/>
      <c r="AJ120" s="781"/>
      <c r="AK120" s="782" t="s">
        <v>422</v>
      </c>
      <c r="AL120" s="780"/>
      <c r="AM120" s="780"/>
      <c r="AN120" s="780"/>
      <c r="AO120" s="781"/>
      <c r="AP120" s="824" t="s">
        <v>446</v>
      </c>
      <c r="AQ120" s="825"/>
      <c r="AR120" s="825"/>
      <c r="AS120" s="825"/>
      <c r="AT120" s="826"/>
      <c r="AU120" s="880" t="s">
        <v>475</v>
      </c>
      <c r="AV120" s="881"/>
      <c r="AW120" s="881"/>
      <c r="AX120" s="881"/>
      <c r="AY120" s="882"/>
      <c r="AZ120" s="860" t="s">
        <v>476</v>
      </c>
      <c r="BA120" s="808"/>
      <c r="BB120" s="808"/>
      <c r="BC120" s="808"/>
      <c r="BD120" s="808"/>
      <c r="BE120" s="808"/>
      <c r="BF120" s="808"/>
      <c r="BG120" s="808"/>
      <c r="BH120" s="808"/>
      <c r="BI120" s="808"/>
      <c r="BJ120" s="808"/>
      <c r="BK120" s="808"/>
      <c r="BL120" s="808"/>
      <c r="BM120" s="808"/>
      <c r="BN120" s="808"/>
      <c r="BO120" s="808"/>
      <c r="BP120" s="809"/>
      <c r="BQ120" s="861">
        <v>5184917</v>
      </c>
      <c r="BR120" s="842"/>
      <c r="BS120" s="842"/>
      <c r="BT120" s="842"/>
      <c r="BU120" s="842"/>
      <c r="BV120" s="842">
        <v>4812442</v>
      </c>
      <c r="BW120" s="842"/>
      <c r="BX120" s="842"/>
      <c r="BY120" s="842"/>
      <c r="BZ120" s="842"/>
      <c r="CA120" s="842">
        <v>5444128</v>
      </c>
      <c r="CB120" s="842"/>
      <c r="CC120" s="842"/>
      <c r="CD120" s="842"/>
      <c r="CE120" s="842"/>
      <c r="CF120" s="866">
        <v>98.8</v>
      </c>
      <c r="CG120" s="867"/>
      <c r="CH120" s="867"/>
      <c r="CI120" s="867"/>
      <c r="CJ120" s="867"/>
      <c r="CK120" s="868" t="s">
        <v>477</v>
      </c>
      <c r="CL120" s="852"/>
      <c r="CM120" s="852"/>
      <c r="CN120" s="852"/>
      <c r="CO120" s="853"/>
      <c r="CP120" s="872" t="s">
        <v>478</v>
      </c>
      <c r="CQ120" s="873"/>
      <c r="CR120" s="873"/>
      <c r="CS120" s="873"/>
      <c r="CT120" s="873"/>
      <c r="CU120" s="873"/>
      <c r="CV120" s="873"/>
      <c r="CW120" s="873"/>
      <c r="CX120" s="873"/>
      <c r="CY120" s="873"/>
      <c r="CZ120" s="873"/>
      <c r="DA120" s="873"/>
      <c r="DB120" s="873"/>
      <c r="DC120" s="873"/>
      <c r="DD120" s="873"/>
      <c r="DE120" s="873"/>
      <c r="DF120" s="874"/>
      <c r="DG120" s="861">
        <v>80980</v>
      </c>
      <c r="DH120" s="842"/>
      <c r="DI120" s="842"/>
      <c r="DJ120" s="842"/>
      <c r="DK120" s="842"/>
      <c r="DL120" s="842">
        <v>448516</v>
      </c>
      <c r="DM120" s="842"/>
      <c r="DN120" s="842"/>
      <c r="DO120" s="842"/>
      <c r="DP120" s="842"/>
      <c r="DQ120" s="842">
        <v>441910</v>
      </c>
      <c r="DR120" s="842"/>
      <c r="DS120" s="842"/>
      <c r="DT120" s="842"/>
      <c r="DU120" s="842"/>
      <c r="DV120" s="843">
        <v>8</v>
      </c>
      <c r="DW120" s="843"/>
      <c r="DX120" s="843"/>
      <c r="DY120" s="843"/>
      <c r="DZ120" s="844"/>
    </row>
    <row r="121" spans="1:130" s="230" customFormat="1" ht="26.25" customHeight="1" x14ac:dyDescent="0.15">
      <c r="A121" s="820"/>
      <c r="B121" s="821"/>
      <c r="C121" s="863" t="s">
        <v>479</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401</v>
      </c>
      <c r="AB121" s="780"/>
      <c r="AC121" s="780"/>
      <c r="AD121" s="780"/>
      <c r="AE121" s="781"/>
      <c r="AF121" s="782" t="s">
        <v>401</v>
      </c>
      <c r="AG121" s="780"/>
      <c r="AH121" s="780"/>
      <c r="AI121" s="780"/>
      <c r="AJ121" s="781"/>
      <c r="AK121" s="782" t="s">
        <v>401</v>
      </c>
      <c r="AL121" s="780"/>
      <c r="AM121" s="780"/>
      <c r="AN121" s="780"/>
      <c r="AO121" s="781"/>
      <c r="AP121" s="824" t="s">
        <v>401</v>
      </c>
      <c r="AQ121" s="825"/>
      <c r="AR121" s="825"/>
      <c r="AS121" s="825"/>
      <c r="AT121" s="826"/>
      <c r="AU121" s="883"/>
      <c r="AV121" s="884"/>
      <c r="AW121" s="884"/>
      <c r="AX121" s="884"/>
      <c r="AY121" s="885"/>
      <c r="AZ121" s="815" t="s">
        <v>480</v>
      </c>
      <c r="BA121" s="752"/>
      <c r="BB121" s="752"/>
      <c r="BC121" s="752"/>
      <c r="BD121" s="752"/>
      <c r="BE121" s="752"/>
      <c r="BF121" s="752"/>
      <c r="BG121" s="752"/>
      <c r="BH121" s="752"/>
      <c r="BI121" s="752"/>
      <c r="BJ121" s="752"/>
      <c r="BK121" s="752"/>
      <c r="BL121" s="752"/>
      <c r="BM121" s="752"/>
      <c r="BN121" s="752"/>
      <c r="BO121" s="752"/>
      <c r="BP121" s="753"/>
      <c r="BQ121" s="816">
        <v>188638</v>
      </c>
      <c r="BR121" s="817"/>
      <c r="BS121" s="817"/>
      <c r="BT121" s="817"/>
      <c r="BU121" s="817"/>
      <c r="BV121" s="817">
        <v>180394</v>
      </c>
      <c r="BW121" s="817"/>
      <c r="BX121" s="817"/>
      <c r="BY121" s="817"/>
      <c r="BZ121" s="817"/>
      <c r="CA121" s="817">
        <v>557842</v>
      </c>
      <c r="CB121" s="817"/>
      <c r="CC121" s="817"/>
      <c r="CD121" s="817"/>
      <c r="CE121" s="817"/>
      <c r="CF121" s="875">
        <v>10.1</v>
      </c>
      <c r="CG121" s="876"/>
      <c r="CH121" s="876"/>
      <c r="CI121" s="876"/>
      <c r="CJ121" s="876"/>
      <c r="CK121" s="869"/>
      <c r="CL121" s="855"/>
      <c r="CM121" s="855"/>
      <c r="CN121" s="855"/>
      <c r="CO121" s="856"/>
      <c r="CP121" s="835" t="s">
        <v>481</v>
      </c>
      <c r="CQ121" s="836"/>
      <c r="CR121" s="836"/>
      <c r="CS121" s="836"/>
      <c r="CT121" s="836"/>
      <c r="CU121" s="836"/>
      <c r="CV121" s="836"/>
      <c r="CW121" s="836"/>
      <c r="CX121" s="836"/>
      <c r="CY121" s="836"/>
      <c r="CZ121" s="836"/>
      <c r="DA121" s="836"/>
      <c r="DB121" s="836"/>
      <c r="DC121" s="836"/>
      <c r="DD121" s="836"/>
      <c r="DE121" s="836"/>
      <c r="DF121" s="837"/>
      <c r="DG121" s="816">
        <v>501809</v>
      </c>
      <c r="DH121" s="817"/>
      <c r="DI121" s="817"/>
      <c r="DJ121" s="817"/>
      <c r="DK121" s="817"/>
      <c r="DL121" s="817">
        <v>75891</v>
      </c>
      <c r="DM121" s="817"/>
      <c r="DN121" s="817"/>
      <c r="DO121" s="817"/>
      <c r="DP121" s="817"/>
      <c r="DQ121" s="817">
        <v>68697</v>
      </c>
      <c r="DR121" s="817"/>
      <c r="DS121" s="817"/>
      <c r="DT121" s="817"/>
      <c r="DU121" s="817"/>
      <c r="DV121" s="794">
        <v>1.2</v>
      </c>
      <c r="DW121" s="794"/>
      <c r="DX121" s="794"/>
      <c r="DY121" s="794"/>
      <c r="DZ121" s="795"/>
    </row>
    <row r="122" spans="1:130" s="230" customFormat="1" ht="26.25" customHeight="1" x14ac:dyDescent="0.15">
      <c r="A122" s="820"/>
      <c r="B122" s="821"/>
      <c r="C122" s="815" t="s">
        <v>460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401</v>
      </c>
      <c r="AB122" s="780"/>
      <c r="AC122" s="780"/>
      <c r="AD122" s="780"/>
      <c r="AE122" s="781"/>
      <c r="AF122" s="782" t="s">
        <v>401</v>
      </c>
      <c r="AG122" s="780"/>
      <c r="AH122" s="780"/>
      <c r="AI122" s="780"/>
      <c r="AJ122" s="781"/>
      <c r="AK122" s="782" t="s">
        <v>401</v>
      </c>
      <c r="AL122" s="780"/>
      <c r="AM122" s="780"/>
      <c r="AN122" s="780"/>
      <c r="AO122" s="781"/>
      <c r="AP122" s="824" t="s">
        <v>401</v>
      </c>
      <c r="AQ122" s="825"/>
      <c r="AR122" s="825"/>
      <c r="AS122" s="825"/>
      <c r="AT122" s="826"/>
      <c r="AU122" s="883"/>
      <c r="AV122" s="884"/>
      <c r="AW122" s="884"/>
      <c r="AX122" s="884"/>
      <c r="AY122" s="885"/>
      <c r="AZ122" s="838" t="s">
        <v>482</v>
      </c>
      <c r="BA122" s="839"/>
      <c r="BB122" s="839"/>
      <c r="BC122" s="839"/>
      <c r="BD122" s="839"/>
      <c r="BE122" s="839"/>
      <c r="BF122" s="839"/>
      <c r="BG122" s="839"/>
      <c r="BH122" s="839"/>
      <c r="BI122" s="839"/>
      <c r="BJ122" s="839"/>
      <c r="BK122" s="839"/>
      <c r="BL122" s="839"/>
      <c r="BM122" s="839"/>
      <c r="BN122" s="839"/>
      <c r="BO122" s="839"/>
      <c r="BP122" s="840"/>
      <c r="BQ122" s="879">
        <v>9239173</v>
      </c>
      <c r="BR122" s="845"/>
      <c r="BS122" s="845"/>
      <c r="BT122" s="845"/>
      <c r="BU122" s="845"/>
      <c r="BV122" s="845">
        <v>10463380</v>
      </c>
      <c r="BW122" s="845"/>
      <c r="BX122" s="845"/>
      <c r="BY122" s="845"/>
      <c r="BZ122" s="845"/>
      <c r="CA122" s="845">
        <v>10438119</v>
      </c>
      <c r="CB122" s="845"/>
      <c r="CC122" s="845"/>
      <c r="CD122" s="845"/>
      <c r="CE122" s="845"/>
      <c r="CF122" s="846">
        <v>189.3</v>
      </c>
      <c r="CG122" s="847"/>
      <c r="CH122" s="847"/>
      <c r="CI122" s="847"/>
      <c r="CJ122" s="847"/>
      <c r="CK122" s="869"/>
      <c r="CL122" s="855"/>
      <c r="CM122" s="855"/>
      <c r="CN122" s="855"/>
      <c r="CO122" s="856"/>
      <c r="CP122" s="835" t="s">
        <v>415</v>
      </c>
      <c r="CQ122" s="836"/>
      <c r="CR122" s="836"/>
      <c r="CS122" s="836"/>
      <c r="CT122" s="836"/>
      <c r="CU122" s="836"/>
      <c r="CV122" s="836"/>
      <c r="CW122" s="836"/>
      <c r="CX122" s="836"/>
      <c r="CY122" s="836"/>
      <c r="CZ122" s="836"/>
      <c r="DA122" s="836"/>
      <c r="DB122" s="836"/>
      <c r="DC122" s="836"/>
      <c r="DD122" s="836"/>
      <c r="DE122" s="836"/>
      <c r="DF122" s="837"/>
      <c r="DG122" s="816">
        <v>31583</v>
      </c>
      <c r="DH122" s="817"/>
      <c r="DI122" s="817"/>
      <c r="DJ122" s="817"/>
      <c r="DK122" s="817"/>
      <c r="DL122" s="817">
        <v>29214</v>
      </c>
      <c r="DM122" s="817"/>
      <c r="DN122" s="817"/>
      <c r="DO122" s="817"/>
      <c r="DP122" s="817"/>
      <c r="DQ122" s="817">
        <v>29088</v>
      </c>
      <c r="DR122" s="817"/>
      <c r="DS122" s="817"/>
      <c r="DT122" s="817"/>
      <c r="DU122" s="817"/>
      <c r="DV122" s="794">
        <v>0.5</v>
      </c>
      <c r="DW122" s="794"/>
      <c r="DX122" s="794"/>
      <c r="DY122" s="794"/>
      <c r="DZ122" s="795"/>
    </row>
    <row r="123" spans="1:130" s="230" customFormat="1" ht="26.25" customHeight="1" x14ac:dyDescent="0.15">
      <c r="A123" s="820"/>
      <c r="B123" s="821"/>
      <c r="C123" s="815" t="s">
        <v>467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422</v>
      </c>
      <c r="AB123" s="780"/>
      <c r="AC123" s="780"/>
      <c r="AD123" s="780"/>
      <c r="AE123" s="781"/>
      <c r="AF123" s="782" t="s">
        <v>401</v>
      </c>
      <c r="AG123" s="780"/>
      <c r="AH123" s="780"/>
      <c r="AI123" s="780"/>
      <c r="AJ123" s="781"/>
      <c r="AK123" s="782" t="s">
        <v>401</v>
      </c>
      <c r="AL123" s="780"/>
      <c r="AM123" s="780"/>
      <c r="AN123" s="780"/>
      <c r="AO123" s="781"/>
      <c r="AP123" s="824" t="s">
        <v>401</v>
      </c>
      <c r="AQ123" s="825"/>
      <c r="AR123" s="825"/>
      <c r="AS123" s="825"/>
      <c r="AT123" s="826"/>
      <c r="AU123" s="886"/>
      <c r="AV123" s="887"/>
      <c r="AW123" s="887"/>
      <c r="AX123" s="887"/>
      <c r="AY123" s="887"/>
      <c r="AZ123" s="251" t="s">
        <v>194</v>
      </c>
      <c r="BA123" s="251"/>
      <c r="BB123" s="251"/>
      <c r="BC123" s="251"/>
      <c r="BD123" s="251"/>
      <c r="BE123" s="251"/>
      <c r="BF123" s="251"/>
      <c r="BG123" s="251"/>
      <c r="BH123" s="251"/>
      <c r="BI123" s="251"/>
      <c r="BJ123" s="251"/>
      <c r="BK123" s="251"/>
      <c r="BL123" s="251"/>
      <c r="BM123" s="251"/>
      <c r="BN123" s="251"/>
      <c r="BO123" s="877" t="s">
        <v>483</v>
      </c>
      <c r="BP123" s="878"/>
      <c r="BQ123" s="832">
        <v>14612728</v>
      </c>
      <c r="BR123" s="833"/>
      <c r="BS123" s="833"/>
      <c r="BT123" s="833"/>
      <c r="BU123" s="833"/>
      <c r="BV123" s="833">
        <v>15456216</v>
      </c>
      <c r="BW123" s="833"/>
      <c r="BX123" s="833"/>
      <c r="BY123" s="833"/>
      <c r="BZ123" s="833"/>
      <c r="CA123" s="833">
        <v>16440089</v>
      </c>
      <c r="CB123" s="833"/>
      <c r="CC123" s="833"/>
      <c r="CD123" s="833"/>
      <c r="CE123" s="833"/>
      <c r="CF123" s="748"/>
      <c r="CG123" s="749"/>
      <c r="CH123" s="749"/>
      <c r="CI123" s="749"/>
      <c r="CJ123" s="834"/>
      <c r="CK123" s="869"/>
      <c r="CL123" s="855"/>
      <c r="CM123" s="855"/>
      <c r="CN123" s="855"/>
      <c r="CO123" s="856"/>
      <c r="CP123" s="835" t="s">
        <v>484</v>
      </c>
      <c r="CQ123" s="836"/>
      <c r="CR123" s="836"/>
      <c r="CS123" s="836"/>
      <c r="CT123" s="836"/>
      <c r="CU123" s="836"/>
      <c r="CV123" s="836"/>
      <c r="CW123" s="836"/>
      <c r="CX123" s="836"/>
      <c r="CY123" s="836"/>
      <c r="CZ123" s="836"/>
      <c r="DA123" s="836"/>
      <c r="DB123" s="836"/>
      <c r="DC123" s="836"/>
      <c r="DD123" s="836"/>
      <c r="DE123" s="836"/>
      <c r="DF123" s="837"/>
      <c r="DG123" s="779" t="s">
        <v>401</v>
      </c>
      <c r="DH123" s="780"/>
      <c r="DI123" s="780"/>
      <c r="DJ123" s="780"/>
      <c r="DK123" s="781"/>
      <c r="DL123" s="782" t="s">
        <v>401</v>
      </c>
      <c r="DM123" s="780"/>
      <c r="DN123" s="780"/>
      <c r="DO123" s="780"/>
      <c r="DP123" s="781"/>
      <c r="DQ123" s="782" t="s">
        <v>401</v>
      </c>
      <c r="DR123" s="780"/>
      <c r="DS123" s="780"/>
      <c r="DT123" s="780"/>
      <c r="DU123" s="781"/>
      <c r="DV123" s="824" t="s">
        <v>401</v>
      </c>
      <c r="DW123" s="825"/>
      <c r="DX123" s="825"/>
      <c r="DY123" s="825"/>
      <c r="DZ123" s="826"/>
    </row>
    <row r="124" spans="1:130" s="230" customFormat="1" ht="26.25" customHeight="1" thickBot="1" x14ac:dyDescent="0.2">
      <c r="A124" s="820"/>
      <c r="B124" s="821"/>
      <c r="C124" s="815" t="s">
        <v>470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401</v>
      </c>
      <c r="AB124" s="780"/>
      <c r="AC124" s="780"/>
      <c r="AD124" s="780"/>
      <c r="AE124" s="781"/>
      <c r="AF124" s="782" t="s">
        <v>401</v>
      </c>
      <c r="AG124" s="780"/>
      <c r="AH124" s="780"/>
      <c r="AI124" s="780"/>
      <c r="AJ124" s="781"/>
      <c r="AK124" s="782" t="s">
        <v>401</v>
      </c>
      <c r="AL124" s="780"/>
      <c r="AM124" s="780"/>
      <c r="AN124" s="780"/>
      <c r="AO124" s="781"/>
      <c r="AP124" s="824" t="s">
        <v>401</v>
      </c>
      <c r="AQ124" s="825"/>
      <c r="AR124" s="825"/>
      <c r="AS124" s="825"/>
      <c r="AT124" s="826"/>
      <c r="AU124" s="827" t="s">
        <v>485</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422</v>
      </c>
      <c r="BR124" s="831"/>
      <c r="BS124" s="831"/>
      <c r="BT124" s="831"/>
      <c r="BU124" s="831"/>
      <c r="BV124" s="831" t="s">
        <v>401</v>
      </c>
      <c r="BW124" s="831"/>
      <c r="BX124" s="831"/>
      <c r="BY124" s="831"/>
      <c r="BZ124" s="831"/>
      <c r="CA124" s="831" t="s">
        <v>401</v>
      </c>
      <c r="CB124" s="831"/>
      <c r="CC124" s="831"/>
      <c r="CD124" s="831"/>
      <c r="CE124" s="831"/>
      <c r="CF124" s="726"/>
      <c r="CG124" s="727"/>
      <c r="CH124" s="727"/>
      <c r="CI124" s="727"/>
      <c r="CJ124" s="862"/>
      <c r="CK124" s="870"/>
      <c r="CL124" s="870"/>
      <c r="CM124" s="870"/>
      <c r="CN124" s="870"/>
      <c r="CO124" s="871"/>
      <c r="CP124" s="835" t="s">
        <v>486</v>
      </c>
      <c r="CQ124" s="836"/>
      <c r="CR124" s="836"/>
      <c r="CS124" s="836"/>
      <c r="CT124" s="836"/>
      <c r="CU124" s="836"/>
      <c r="CV124" s="836"/>
      <c r="CW124" s="836"/>
      <c r="CX124" s="836"/>
      <c r="CY124" s="836"/>
      <c r="CZ124" s="836"/>
      <c r="DA124" s="836"/>
      <c r="DB124" s="836"/>
      <c r="DC124" s="836"/>
      <c r="DD124" s="836"/>
      <c r="DE124" s="836"/>
      <c r="DF124" s="837"/>
      <c r="DG124" s="763" t="s">
        <v>401</v>
      </c>
      <c r="DH124" s="764"/>
      <c r="DI124" s="764"/>
      <c r="DJ124" s="764"/>
      <c r="DK124" s="765"/>
      <c r="DL124" s="766" t="s">
        <v>401</v>
      </c>
      <c r="DM124" s="764"/>
      <c r="DN124" s="764"/>
      <c r="DO124" s="764"/>
      <c r="DP124" s="765"/>
      <c r="DQ124" s="766" t="s">
        <v>401</v>
      </c>
      <c r="DR124" s="764"/>
      <c r="DS124" s="764"/>
      <c r="DT124" s="764"/>
      <c r="DU124" s="765"/>
      <c r="DV124" s="848" t="s">
        <v>401</v>
      </c>
      <c r="DW124" s="849"/>
      <c r="DX124" s="849"/>
      <c r="DY124" s="849"/>
      <c r="DZ124" s="850"/>
    </row>
    <row r="125" spans="1:130" s="230" customFormat="1" ht="26.25" customHeight="1" x14ac:dyDescent="0.15">
      <c r="A125" s="820"/>
      <c r="B125" s="821"/>
      <c r="C125" s="815" t="s">
        <v>472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401</v>
      </c>
      <c r="AB125" s="780"/>
      <c r="AC125" s="780"/>
      <c r="AD125" s="780"/>
      <c r="AE125" s="781"/>
      <c r="AF125" s="782" t="s">
        <v>142</v>
      </c>
      <c r="AG125" s="780"/>
      <c r="AH125" s="780"/>
      <c r="AI125" s="780"/>
      <c r="AJ125" s="781"/>
      <c r="AK125" s="782" t="s">
        <v>401</v>
      </c>
      <c r="AL125" s="780"/>
      <c r="AM125" s="780"/>
      <c r="AN125" s="780"/>
      <c r="AO125" s="781"/>
      <c r="AP125" s="824" t="s">
        <v>401</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487</v>
      </c>
      <c r="CL125" s="852"/>
      <c r="CM125" s="852"/>
      <c r="CN125" s="852"/>
      <c r="CO125" s="853"/>
      <c r="CP125" s="860" t="s">
        <v>488</v>
      </c>
      <c r="CQ125" s="808"/>
      <c r="CR125" s="808"/>
      <c r="CS125" s="808"/>
      <c r="CT125" s="808"/>
      <c r="CU125" s="808"/>
      <c r="CV125" s="808"/>
      <c r="CW125" s="808"/>
      <c r="CX125" s="808"/>
      <c r="CY125" s="808"/>
      <c r="CZ125" s="808"/>
      <c r="DA125" s="808"/>
      <c r="DB125" s="808"/>
      <c r="DC125" s="808"/>
      <c r="DD125" s="808"/>
      <c r="DE125" s="808"/>
      <c r="DF125" s="809"/>
      <c r="DG125" s="861" t="s">
        <v>401</v>
      </c>
      <c r="DH125" s="842"/>
      <c r="DI125" s="842"/>
      <c r="DJ125" s="842"/>
      <c r="DK125" s="842"/>
      <c r="DL125" s="842" t="s">
        <v>142</v>
      </c>
      <c r="DM125" s="842"/>
      <c r="DN125" s="842"/>
      <c r="DO125" s="842"/>
      <c r="DP125" s="842"/>
      <c r="DQ125" s="842" t="s">
        <v>142</v>
      </c>
      <c r="DR125" s="842"/>
      <c r="DS125" s="842"/>
      <c r="DT125" s="842"/>
      <c r="DU125" s="842"/>
      <c r="DV125" s="843" t="s">
        <v>142</v>
      </c>
      <c r="DW125" s="843"/>
      <c r="DX125" s="843"/>
      <c r="DY125" s="843"/>
      <c r="DZ125" s="844"/>
    </row>
    <row r="126" spans="1:130" s="230" customFormat="1" ht="26.25" customHeight="1" thickBot="1" x14ac:dyDescent="0.2">
      <c r="A126" s="820"/>
      <c r="B126" s="821"/>
      <c r="C126" s="815" t="s">
        <v>474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401</v>
      </c>
      <c r="AB126" s="780"/>
      <c r="AC126" s="780"/>
      <c r="AD126" s="780"/>
      <c r="AE126" s="781"/>
      <c r="AF126" s="782" t="s">
        <v>142</v>
      </c>
      <c r="AG126" s="780"/>
      <c r="AH126" s="780"/>
      <c r="AI126" s="780"/>
      <c r="AJ126" s="781"/>
      <c r="AK126" s="782" t="s">
        <v>401</v>
      </c>
      <c r="AL126" s="780"/>
      <c r="AM126" s="780"/>
      <c r="AN126" s="780"/>
      <c r="AO126" s="781"/>
      <c r="AP126" s="824" t="s">
        <v>401</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489</v>
      </c>
      <c r="CQ126" s="752"/>
      <c r="CR126" s="752"/>
      <c r="CS126" s="752"/>
      <c r="CT126" s="752"/>
      <c r="CU126" s="752"/>
      <c r="CV126" s="752"/>
      <c r="CW126" s="752"/>
      <c r="CX126" s="752"/>
      <c r="CY126" s="752"/>
      <c r="CZ126" s="752"/>
      <c r="DA126" s="752"/>
      <c r="DB126" s="752"/>
      <c r="DC126" s="752"/>
      <c r="DD126" s="752"/>
      <c r="DE126" s="752"/>
      <c r="DF126" s="753"/>
      <c r="DG126" s="816" t="s">
        <v>142</v>
      </c>
      <c r="DH126" s="817"/>
      <c r="DI126" s="817"/>
      <c r="DJ126" s="817"/>
      <c r="DK126" s="817"/>
      <c r="DL126" s="817" t="s">
        <v>401</v>
      </c>
      <c r="DM126" s="817"/>
      <c r="DN126" s="817"/>
      <c r="DO126" s="817"/>
      <c r="DP126" s="817"/>
      <c r="DQ126" s="817" t="s">
        <v>401</v>
      </c>
      <c r="DR126" s="817"/>
      <c r="DS126" s="817"/>
      <c r="DT126" s="817"/>
      <c r="DU126" s="817"/>
      <c r="DV126" s="794" t="s">
        <v>401</v>
      </c>
      <c r="DW126" s="794"/>
      <c r="DX126" s="794"/>
      <c r="DY126" s="794"/>
      <c r="DZ126" s="795"/>
    </row>
    <row r="127" spans="1:130" s="230" customFormat="1" ht="26.25" customHeight="1" x14ac:dyDescent="0.15">
      <c r="A127" s="822"/>
      <c r="B127" s="823"/>
      <c r="C127" s="838" t="s">
        <v>490</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142</v>
      </c>
      <c r="AB127" s="780"/>
      <c r="AC127" s="780"/>
      <c r="AD127" s="780"/>
      <c r="AE127" s="781"/>
      <c r="AF127" s="782" t="s">
        <v>142</v>
      </c>
      <c r="AG127" s="780"/>
      <c r="AH127" s="780"/>
      <c r="AI127" s="780"/>
      <c r="AJ127" s="781"/>
      <c r="AK127" s="782" t="s">
        <v>450</v>
      </c>
      <c r="AL127" s="780"/>
      <c r="AM127" s="780"/>
      <c r="AN127" s="780"/>
      <c r="AO127" s="781"/>
      <c r="AP127" s="824" t="s">
        <v>401</v>
      </c>
      <c r="AQ127" s="825"/>
      <c r="AR127" s="825"/>
      <c r="AS127" s="825"/>
      <c r="AT127" s="826"/>
      <c r="AU127" s="232"/>
      <c r="AV127" s="232"/>
      <c r="AW127" s="232"/>
      <c r="AX127" s="841" t="s">
        <v>491</v>
      </c>
      <c r="AY127" s="812"/>
      <c r="AZ127" s="812"/>
      <c r="BA127" s="812"/>
      <c r="BB127" s="812"/>
      <c r="BC127" s="812"/>
      <c r="BD127" s="812"/>
      <c r="BE127" s="813"/>
      <c r="BF127" s="811" t="s">
        <v>492</v>
      </c>
      <c r="BG127" s="812"/>
      <c r="BH127" s="812"/>
      <c r="BI127" s="812"/>
      <c r="BJ127" s="812"/>
      <c r="BK127" s="812"/>
      <c r="BL127" s="813"/>
      <c r="BM127" s="811" t="s">
        <v>493</v>
      </c>
      <c r="BN127" s="812"/>
      <c r="BO127" s="812"/>
      <c r="BP127" s="812"/>
      <c r="BQ127" s="812"/>
      <c r="BR127" s="812"/>
      <c r="BS127" s="813"/>
      <c r="BT127" s="811" t="s">
        <v>494</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495</v>
      </c>
      <c r="CQ127" s="752"/>
      <c r="CR127" s="752"/>
      <c r="CS127" s="752"/>
      <c r="CT127" s="752"/>
      <c r="CU127" s="752"/>
      <c r="CV127" s="752"/>
      <c r="CW127" s="752"/>
      <c r="CX127" s="752"/>
      <c r="CY127" s="752"/>
      <c r="CZ127" s="752"/>
      <c r="DA127" s="752"/>
      <c r="DB127" s="752"/>
      <c r="DC127" s="752"/>
      <c r="DD127" s="752"/>
      <c r="DE127" s="752"/>
      <c r="DF127" s="753"/>
      <c r="DG127" s="816" t="s">
        <v>401</v>
      </c>
      <c r="DH127" s="817"/>
      <c r="DI127" s="817"/>
      <c r="DJ127" s="817"/>
      <c r="DK127" s="817"/>
      <c r="DL127" s="817" t="s">
        <v>401</v>
      </c>
      <c r="DM127" s="817"/>
      <c r="DN127" s="817"/>
      <c r="DO127" s="817"/>
      <c r="DP127" s="817"/>
      <c r="DQ127" s="817" t="s">
        <v>142</v>
      </c>
      <c r="DR127" s="817"/>
      <c r="DS127" s="817"/>
      <c r="DT127" s="817"/>
      <c r="DU127" s="817"/>
      <c r="DV127" s="794" t="s">
        <v>401</v>
      </c>
      <c r="DW127" s="794"/>
      <c r="DX127" s="794"/>
      <c r="DY127" s="794"/>
      <c r="DZ127" s="795"/>
    </row>
    <row r="128" spans="1:130" s="230" customFormat="1" ht="26.25" customHeight="1" thickBot="1" x14ac:dyDescent="0.2">
      <c r="A128" s="796" t="s">
        <v>496</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497</v>
      </c>
      <c r="X128" s="798"/>
      <c r="Y128" s="798"/>
      <c r="Z128" s="799"/>
      <c r="AA128" s="800">
        <v>59841</v>
      </c>
      <c r="AB128" s="801"/>
      <c r="AC128" s="801"/>
      <c r="AD128" s="801"/>
      <c r="AE128" s="802"/>
      <c r="AF128" s="803">
        <v>55074</v>
      </c>
      <c r="AG128" s="801"/>
      <c r="AH128" s="801"/>
      <c r="AI128" s="801"/>
      <c r="AJ128" s="802"/>
      <c r="AK128" s="803">
        <v>55526</v>
      </c>
      <c r="AL128" s="801"/>
      <c r="AM128" s="801"/>
      <c r="AN128" s="801"/>
      <c r="AO128" s="802"/>
      <c r="AP128" s="804"/>
      <c r="AQ128" s="805"/>
      <c r="AR128" s="805"/>
      <c r="AS128" s="805"/>
      <c r="AT128" s="806"/>
      <c r="AU128" s="232"/>
      <c r="AV128" s="232"/>
      <c r="AW128" s="232"/>
      <c r="AX128" s="807" t="s">
        <v>498</v>
      </c>
      <c r="AY128" s="808"/>
      <c r="AZ128" s="808"/>
      <c r="BA128" s="808"/>
      <c r="BB128" s="808"/>
      <c r="BC128" s="808"/>
      <c r="BD128" s="808"/>
      <c r="BE128" s="809"/>
      <c r="BF128" s="786" t="s">
        <v>142</v>
      </c>
      <c r="BG128" s="787"/>
      <c r="BH128" s="787"/>
      <c r="BI128" s="787"/>
      <c r="BJ128" s="787"/>
      <c r="BK128" s="787"/>
      <c r="BL128" s="810"/>
      <c r="BM128" s="786">
        <v>14.28</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499</v>
      </c>
      <c r="CQ128" s="730"/>
      <c r="CR128" s="730"/>
      <c r="CS128" s="730"/>
      <c r="CT128" s="730"/>
      <c r="CU128" s="730"/>
      <c r="CV128" s="730"/>
      <c r="CW128" s="730"/>
      <c r="CX128" s="730"/>
      <c r="CY128" s="730"/>
      <c r="CZ128" s="730"/>
      <c r="DA128" s="730"/>
      <c r="DB128" s="730"/>
      <c r="DC128" s="730"/>
      <c r="DD128" s="730"/>
      <c r="DE128" s="730"/>
      <c r="DF128" s="731"/>
      <c r="DG128" s="790" t="s">
        <v>401</v>
      </c>
      <c r="DH128" s="791"/>
      <c r="DI128" s="791"/>
      <c r="DJ128" s="791"/>
      <c r="DK128" s="791"/>
      <c r="DL128" s="791" t="s">
        <v>401</v>
      </c>
      <c r="DM128" s="791"/>
      <c r="DN128" s="791"/>
      <c r="DO128" s="791"/>
      <c r="DP128" s="791"/>
      <c r="DQ128" s="791" t="s">
        <v>401</v>
      </c>
      <c r="DR128" s="791"/>
      <c r="DS128" s="791"/>
      <c r="DT128" s="791"/>
      <c r="DU128" s="791"/>
      <c r="DV128" s="792" t="s">
        <v>401</v>
      </c>
      <c r="DW128" s="792"/>
      <c r="DX128" s="792"/>
      <c r="DY128" s="792"/>
      <c r="DZ128" s="793"/>
    </row>
    <row r="129" spans="1:131" s="230" customFormat="1" ht="26.25" customHeight="1" x14ac:dyDescent="0.15">
      <c r="A129" s="774" t="s">
        <v>110</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500</v>
      </c>
      <c r="X129" s="777"/>
      <c r="Y129" s="777"/>
      <c r="Z129" s="778"/>
      <c r="AA129" s="779">
        <v>6257445</v>
      </c>
      <c r="AB129" s="780"/>
      <c r="AC129" s="780"/>
      <c r="AD129" s="780"/>
      <c r="AE129" s="781"/>
      <c r="AF129" s="782">
        <v>6570242</v>
      </c>
      <c r="AG129" s="780"/>
      <c r="AH129" s="780"/>
      <c r="AI129" s="780"/>
      <c r="AJ129" s="781"/>
      <c r="AK129" s="782">
        <v>6378184</v>
      </c>
      <c r="AL129" s="780"/>
      <c r="AM129" s="780"/>
      <c r="AN129" s="780"/>
      <c r="AO129" s="781"/>
      <c r="AP129" s="783"/>
      <c r="AQ129" s="784"/>
      <c r="AR129" s="784"/>
      <c r="AS129" s="784"/>
      <c r="AT129" s="785"/>
      <c r="AU129" s="233"/>
      <c r="AV129" s="233"/>
      <c r="AW129" s="233"/>
      <c r="AX129" s="751" t="s">
        <v>501</v>
      </c>
      <c r="AY129" s="752"/>
      <c r="AZ129" s="752"/>
      <c r="BA129" s="752"/>
      <c r="BB129" s="752"/>
      <c r="BC129" s="752"/>
      <c r="BD129" s="752"/>
      <c r="BE129" s="753"/>
      <c r="BF129" s="770" t="s">
        <v>401</v>
      </c>
      <c r="BG129" s="771"/>
      <c r="BH129" s="771"/>
      <c r="BI129" s="771"/>
      <c r="BJ129" s="771"/>
      <c r="BK129" s="771"/>
      <c r="BL129" s="772"/>
      <c r="BM129" s="770">
        <v>19.28</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502</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503</v>
      </c>
      <c r="X130" s="777"/>
      <c r="Y130" s="777"/>
      <c r="Z130" s="778"/>
      <c r="AA130" s="779">
        <v>868820</v>
      </c>
      <c r="AB130" s="780"/>
      <c r="AC130" s="780"/>
      <c r="AD130" s="780"/>
      <c r="AE130" s="781"/>
      <c r="AF130" s="782">
        <v>846943</v>
      </c>
      <c r="AG130" s="780"/>
      <c r="AH130" s="780"/>
      <c r="AI130" s="780"/>
      <c r="AJ130" s="781"/>
      <c r="AK130" s="782">
        <v>865293</v>
      </c>
      <c r="AL130" s="780"/>
      <c r="AM130" s="780"/>
      <c r="AN130" s="780"/>
      <c r="AO130" s="781"/>
      <c r="AP130" s="783"/>
      <c r="AQ130" s="784"/>
      <c r="AR130" s="784"/>
      <c r="AS130" s="784"/>
      <c r="AT130" s="785"/>
      <c r="AU130" s="233"/>
      <c r="AV130" s="233"/>
      <c r="AW130" s="233"/>
      <c r="AX130" s="751" t="s">
        <v>504</v>
      </c>
      <c r="AY130" s="752"/>
      <c r="AZ130" s="752"/>
      <c r="BA130" s="752"/>
      <c r="BB130" s="752"/>
      <c r="BC130" s="752"/>
      <c r="BD130" s="752"/>
      <c r="BE130" s="753"/>
      <c r="BF130" s="754">
        <v>4.5999999999999996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505</v>
      </c>
      <c r="X131" s="761"/>
      <c r="Y131" s="761"/>
      <c r="Z131" s="762"/>
      <c r="AA131" s="763">
        <v>5388625</v>
      </c>
      <c r="AB131" s="764"/>
      <c r="AC131" s="764"/>
      <c r="AD131" s="764"/>
      <c r="AE131" s="765"/>
      <c r="AF131" s="766">
        <v>5723299</v>
      </c>
      <c r="AG131" s="764"/>
      <c r="AH131" s="764"/>
      <c r="AI131" s="764"/>
      <c r="AJ131" s="765"/>
      <c r="AK131" s="766">
        <v>5512891</v>
      </c>
      <c r="AL131" s="764"/>
      <c r="AM131" s="764"/>
      <c r="AN131" s="764"/>
      <c r="AO131" s="765"/>
      <c r="AP131" s="767"/>
      <c r="AQ131" s="768"/>
      <c r="AR131" s="768"/>
      <c r="AS131" s="768"/>
      <c r="AT131" s="769"/>
      <c r="AU131" s="233"/>
      <c r="AV131" s="233"/>
      <c r="AW131" s="233"/>
      <c r="AX131" s="729" t="s">
        <v>506</v>
      </c>
      <c r="AY131" s="730"/>
      <c r="AZ131" s="730"/>
      <c r="BA131" s="730"/>
      <c r="BB131" s="730"/>
      <c r="BC131" s="730"/>
      <c r="BD131" s="730"/>
      <c r="BE131" s="731"/>
      <c r="BF131" s="732" t="s">
        <v>401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507</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508</v>
      </c>
      <c r="W132" s="742"/>
      <c r="X132" s="742"/>
      <c r="Y132" s="742"/>
      <c r="Z132" s="743"/>
      <c r="AA132" s="744">
        <v>4.3751606389999997</v>
      </c>
      <c r="AB132" s="745"/>
      <c r="AC132" s="745"/>
      <c r="AD132" s="745"/>
      <c r="AE132" s="746"/>
      <c r="AF132" s="747">
        <v>4.6838894839999998</v>
      </c>
      <c r="AG132" s="745"/>
      <c r="AH132" s="745"/>
      <c r="AI132" s="745"/>
      <c r="AJ132" s="746"/>
      <c r="AK132" s="747">
        <v>5.0103838439999997</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509</v>
      </c>
      <c r="W133" s="721"/>
      <c r="X133" s="721"/>
      <c r="Y133" s="721"/>
      <c r="Z133" s="722"/>
      <c r="AA133" s="723">
        <v>4</v>
      </c>
      <c r="AB133" s="724"/>
      <c r="AC133" s="724"/>
      <c r="AD133" s="724"/>
      <c r="AE133" s="725"/>
      <c r="AF133" s="723">
        <v>4.3</v>
      </c>
      <c r="AG133" s="724"/>
      <c r="AH133" s="724"/>
      <c r="AI133" s="724"/>
      <c r="AJ133" s="725"/>
      <c r="AK133" s="723">
        <v>4.5999999999999996</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zi04Uqa/7NMOjIMXg3GadAB7eN2dC+ZgODn8m78WOPYRmF1PWct4IdRufEgZBfQecv7ebPmmUfb/VQ2CRLH0rw==" saltValue="D5XGEBAKhIuSQ4dB5tKNF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510</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xymoEMwHYBbBmHAX0/i863q16XcRdv2DG76kJ+ymW/ChLDoezYGloyfwzt6zKPH/1UUPj9Asdcjae44YzxWMKQ==" saltValue="gwCEa5DnfMguSqHxP2Wpi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chbXeGCDQdW4nCSjqsFMFt0fhWa4E2KrlkmtP6NlbYPN+tTPn94IKJ8hVSogAOORsxB1fZZgmuatUBu92E39A==" saltValue="4rwo5MLmKHm/GF2Jcp01o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512</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7" t="s">
        <v>513</v>
      </c>
      <c r="AP7" s="272"/>
      <c r="AQ7" s="273" t="s">
        <v>514</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8"/>
      <c r="AP8" s="278" t="s">
        <v>515</v>
      </c>
      <c r="AQ8" s="279" t="s">
        <v>516</v>
      </c>
      <c r="AR8" s="280" t="s">
        <v>517</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29" t="s">
        <v>518</v>
      </c>
      <c r="AL9" s="1130"/>
      <c r="AM9" s="1130"/>
      <c r="AN9" s="1131"/>
      <c r="AO9" s="281">
        <v>1741270</v>
      </c>
      <c r="AP9" s="281">
        <v>110740</v>
      </c>
      <c r="AQ9" s="282">
        <v>91991</v>
      </c>
      <c r="AR9" s="283">
        <v>20.399999999999999</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29" t="s">
        <v>519</v>
      </c>
      <c r="AL10" s="1130"/>
      <c r="AM10" s="1130"/>
      <c r="AN10" s="1131"/>
      <c r="AO10" s="284">
        <v>249366</v>
      </c>
      <c r="AP10" s="284">
        <v>15859</v>
      </c>
      <c r="AQ10" s="285">
        <v>12405</v>
      </c>
      <c r="AR10" s="286">
        <v>27.8</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29" t="s">
        <v>520</v>
      </c>
      <c r="AL11" s="1130"/>
      <c r="AM11" s="1130"/>
      <c r="AN11" s="1131"/>
      <c r="AO11" s="284" t="s">
        <v>521</v>
      </c>
      <c r="AP11" s="284" t="s">
        <v>521</v>
      </c>
      <c r="AQ11" s="285">
        <v>395</v>
      </c>
      <c r="AR11" s="286" t="s">
        <v>521</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29" t="s">
        <v>522</v>
      </c>
      <c r="AL12" s="1130"/>
      <c r="AM12" s="1130"/>
      <c r="AN12" s="1131"/>
      <c r="AO12" s="284" t="s">
        <v>521</v>
      </c>
      <c r="AP12" s="284" t="s">
        <v>521</v>
      </c>
      <c r="AQ12" s="285">
        <v>19</v>
      </c>
      <c r="AR12" s="286" t="s">
        <v>521</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29" t="s">
        <v>523</v>
      </c>
      <c r="AL13" s="1130"/>
      <c r="AM13" s="1130"/>
      <c r="AN13" s="1131"/>
      <c r="AO13" s="284">
        <v>87557</v>
      </c>
      <c r="AP13" s="284">
        <v>5568</v>
      </c>
      <c r="AQ13" s="285">
        <v>3751</v>
      </c>
      <c r="AR13" s="286">
        <v>48.4</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29" t="s">
        <v>524</v>
      </c>
      <c r="AL14" s="1130"/>
      <c r="AM14" s="1130"/>
      <c r="AN14" s="1131"/>
      <c r="AO14" s="284">
        <v>200025</v>
      </c>
      <c r="AP14" s="284">
        <v>12721</v>
      </c>
      <c r="AQ14" s="285">
        <v>1672</v>
      </c>
      <c r="AR14" s="286">
        <v>660.8</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2" t="s">
        <v>525</v>
      </c>
      <c r="AL15" s="1133"/>
      <c r="AM15" s="1133"/>
      <c r="AN15" s="1134"/>
      <c r="AO15" s="284">
        <v>-164427</v>
      </c>
      <c r="AP15" s="284">
        <v>-10457</v>
      </c>
      <c r="AQ15" s="285">
        <v>-6358</v>
      </c>
      <c r="AR15" s="286">
        <v>64.5</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2" t="s">
        <v>194</v>
      </c>
      <c r="AL16" s="1133"/>
      <c r="AM16" s="1133"/>
      <c r="AN16" s="1134"/>
      <c r="AO16" s="284">
        <v>2113791</v>
      </c>
      <c r="AP16" s="284">
        <v>134431</v>
      </c>
      <c r="AQ16" s="285">
        <v>103876</v>
      </c>
      <c r="AR16" s="286">
        <v>29.4</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526</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527</v>
      </c>
      <c r="AP20" s="293" t="s">
        <v>528</v>
      </c>
      <c r="AQ20" s="294" t="s">
        <v>529</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5" t="s">
        <v>530</v>
      </c>
      <c r="AL21" s="1136"/>
      <c r="AM21" s="1136"/>
      <c r="AN21" s="1137"/>
      <c r="AO21" s="297">
        <v>12.59</v>
      </c>
      <c r="AP21" s="298">
        <v>9.2899999999999991</v>
      </c>
      <c r="AQ21" s="299">
        <v>3.3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5" t="s">
        <v>531</v>
      </c>
      <c r="AL22" s="1136"/>
      <c r="AM22" s="1136"/>
      <c r="AN22" s="1137"/>
      <c r="AO22" s="302">
        <v>94.8</v>
      </c>
      <c r="AP22" s="303">
        <v>96.9</v>
      </c>
      <c r="AQ22" s="304">
        <v>-2.1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8" t="s">
        <v>532</v>
      </c>
      <c r="B26" s="1128"/>
      <c r="C26" s="1128"/>
      <c r="D26" s="1128"/>
      <c r="E26" s="1128"/>
      <c r="F26" s="1128"/>
      <c r="G26" s="1128"/>
      <c r="H26" s="1128"/>
      <c r="I26" s="1128"/>
      <c r="J26" s="1128"/>
      <c r="K26" s="1128"/>
      <c r="L26" s="1128"/>
      <c r="M26" s="1128"/>
      <c r="N26" s="1128"/>
      <c r="O26" s="1128"/>
      <c r="P26" s="1128"/>
      <c r="Q26" s="1128"/>
      <c r="R26" s="1128"/>
      <c r="S26" s="1128"/>
      <c r="T26" s="1128"/>
      <c r="U26" s="1128"/>
      <c r="V26" s="1128"/>
      <c r="W26" s="1128"/>
      <c r="X26" s="1128"/>
      <c r="Y26" s="1128"/>
      <c r="Z26" s="1128"/>
      <c r="AA26" s="1128"/>
      <c r="AB26" s="1128"/>
      <c r="AC26" s="1128"/>
      <c r="AD26" s="1128"/>
      <c r="AE26" s="1128"/>
      <c r="AF26" s="1128"/>
      <c r="AG26" s="1128"/>
      <c r="AH26" s="1128"/>
      <c r="AI26" s="1128"/>
      <c r="AJ26" s="1128"/>
      <c r="AK26" s="1128"/>
      <c r="AL26" s="1128"/>
      <c r="AM26" s="1128"/>
      <c r="AN26" s="1128"/>
      <c r="AO26" s="1128"/>
      <c r="AP26" s="1128"/>
      <c r="AQ26" s="1128"/>
      <c r="AR26" s="1128"/>
      <c r="AS26" s="1128"/>
      <c r="AT26" s="267"/>
    </row>
    <row r="27" spans="1:46" x14ac:dyDescent="0.15">
      <c r="A27" s="309"/>
      <c r="AO27" s="262"/>
      <c r="AP27" s="262"/>
      <c r="AQ27" s="262"/>
      <c r="AR27" s="262"/>
      <c r="AS27" s="262"/>
      <c r="AT27" s="262"/>
    </row>
    <row r="28" spans="1:46" ht="17.25" x14ac:dyDescent="0.15">
      <c r="A28" s="263" t="s">
        <v>533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534</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7" t="s">
        <v>513</v>
      </c>
      <c r="AP30" s="272"/>
      <c r="AQ30" s="273" t="s">
        <v>514</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8"/>
      <c r="AP31" s="278" t="s">
        <v>515</v>
      </c>
      <c r="AQ31" s="279" t="s">
        <v>516</v>
      </c>
      <c r="AR31" s="280" t="s">
        <v>517</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19" t="s">
        <v>535</v>
      </c>
      <c r="AL32" s="1120"/>
      <c r="AM32" s="1120"/>
      <c r="AN32" s="1121"/>
      <c r="AO32" s="312">
        <v>1091673</v>
      </c>
      <c r="AP32" s="312">
        <v>69427</v>
      </c>
      <c r="AQ32" s="313">
        <v>51927</v>
      </c>
      <c r="AR32" s="314">
        <v>33.700000000000003</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19" t="s">
        <v>536</v>
      </c>
      <c r="AL33" s="1120"/>
      <c r="AM33" s="1120"/>
      <c r="AN33" s="1121"/>
      <c r="AO33" s="312" t="s">
        <v>521</v>
      </c>
      <c r="AP33" s="312" t="s">
        <v>521</v>
      </c>
      <c r="AQ33" s="313" t="s">
        <v>521</v>
      </c>
      <c r="AR33" s="314" t="s">
        <v>521</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19" t="s">
        <v>537</v>
      </c>
      <c r="AL34" s="1120"/>
      <c r="AM34" s="1120"/>
      <c r="AN34" s="1121"/>
      <c r="AO34" s="312" t="s">
        <v>521</v>
      </c>
      <c r="AP34" s="312" t="s">
        <v>521</v>
      </c>
      <c r="AQ34" s="313" t="s">
        <v>521</v>
      </c>
      <c r="AR34" s="314" t="s">
        <v>521</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19" t="s">
        <v>538</v>
      </c>
      <c r="AL35" s="1120"/>
      <c r="AM35" s="1120"/>
      <c r="AN35" s="1121"/>
      <c r="AO35" s="312">
        <v>103105</v>
      </c>
      <c r="AP35" s="312">
        <v>6557</v>
      </c>
      <c r="AQ35" s="313">
        <v>15337</v>
      </c>
      <c r="AR35" s="314">
        <v>-57.2</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19" t="s">
        <v>539</v>
      </c>
      <c r="AL36" s="1120"/>
      <c r="AM36" s="1120"/>
      <c r="AN36" s="1121"/>
      <c r="AO36" s="312">
        <v>2258</v>
      </c>
      <c r="AP36" s="312">
        <v>144</v>
      </c>
      <c r="AQ36" s="313">
        <v>2347</v>
      </c>
      <c r="AR36" s="314">
        <v>-93.9</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19" t="s">
        <v>540</v>
      </c>
      <c r="AL37" s="1120"/>
      <c r="AM37" s="1120"/>
      <c r="AN37" s="1121"/>
      <c r="AO37" s="312" t="s">
        <v>521</v>
      </c>
      <c r="AP37" s="312" t="s">
        <v>521</v>
      </c>
      <c r="AQ37" s="313">
        <v>463</v>
      </c>
      <c r="AR37" s="314" t="s">
        <v>521</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2" t="s">
        <v>541</v>
      </c>
      <c r="AL38" s="1123"/>
      <c r="AM38" s="1123"/>
      <c r="AN38" s="1124"/>
      <c r="AO38" s="315" t="s">
        <v>521</v>
      </c>
      <c r="AP38" s="315" t="s">
        <v>521</v>
      </c>
      <c r="AQ38" s="316">
        <v>1</v>
      </c>
      <c r="AR38" s="304" t="s">
        <v>521</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2" t="s">
        <v>542</v>
      </c>
      <c r="AL39" s="1123"/>
      <c r="AM39" s="1123"/>
      <c r="AN39" s="1124"/>
      <c r="AO39" s="312">
        <v>-55526</v>
      </c>
      <c r="AP39" s="312">
        <v>-3531</v>
      </c>
      <c r="AQ39" s="313">
        <v>-3326</v>
      </c>
      <c r="AR39" s="314">
        <v>6.2</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19" t="s">
        <v>543</v>
      </c>
      <c r="AL40" s="1120"/>
      <c r="AM40" s="1120"/>
      <c r="AN40" s="1121"/>
      <c r="AO40" s="312">
        <v>-865293</v>
      </c>
      <c r="AP40" s="312">
        <v>-55030</v>
      </c>
      <c r="AQ40" s="313">
        <v>-45680</v>
      </c>
      <c r="AR40" s="314">
        <v>20.5</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5" t="s">
        <v>307</v>
      </c>
      <c r="AL41" s="1126"/>
      <c r="AM41" s="1126"/>
      <c r="AN41" s="1127"/>
      <c r="AO41" s="312">
        <v>276217</v>
      </c>
      <c r="AP41" s="312">
        <v>17567</v>
      </c>
      <c r="AQ41" s="313">
        <v>21069</v>
      </c>
      <c r="AR41" s="314">
        <v>-16.600000000000001</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544</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545</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546</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2" t="s">
        <v>513</v>
      </c>
      <c r="AN49" s="1114" t="s">
        <v>547</v>
      </c>
      <c r="AO49" s="1115"/>
      <c r="AP49" s="1115"/>
      <c r="AQ49" s="1115"/>
      <c r="AR49" s="1116"/>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3"/>
      <c r="AN50" s="328" t="s">
        <v>548</v>
      </c>
      <c r="AO50" s="329" t="s">
        <v>549</v>
      </c>
      <c r="AP50" s="330" t="s">
        <v>550</v>
      </c>
      <c r="AQ50" s="331" t="s">
        <v>551</v>
      </c>
      <c r="AR50" s="332" t="s">
        <v>552</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553</v>
      </c>
      <c r="AL51" s="325"/>
      <c r="AM51" s="333">
        <v>1453054</v>
      </c>
      <c r="AN51" s="334">
        <v>83408</v>
      </c>
      <c r="AO51" s="335">
        <v>5.8</v>
      </c>
      <c r="AP51" s="336">
        <v>73475</v>
      </c>
      <c r="AQ51" s="337">
        <v>9.1</v>
      </c>
      <c r="AR51" s="338">
        <v>-3.3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554</v>
      </c>
      <c r="AM52" s="341">
        <v>725173</v>
      </c>
      <c r="AN52" s="342">
        <v>41626</v>
      </c>
      <c r="AO52" s="343">
        <v>-14.6</v>
      </c>
      <c r="AP52" s="344">
        <v>43072</v>
      </c>
      <c r="AQ52" s="345">
        <v>31.1</v>
      </c>
      <c r="AR52" s="346">
        <v>-45.7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555</v>
      </c>
      <c r="AL53" s="325"/>
      <c r="AM53" s="333">
        <v>1852434</v>
      </c>
      <c r="AN53" s="334">
        <v>109076</v>
      </c>
      <c r="AO53" s="335">
        <v>30.8</v>
      </c>
      <c r="AP53" s="336">
        <v>87464</v>
      </c>
      <c r="AQ53" s="337">
        <v>19</v>
      </c>
      <c r="AR53" s="338">
        <v>11.8</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554</v>
      </c>
      <c r="AM54" s="341">
        <v>500486</v>
      </c>
      <c r="AN54" s="342">
        <v>29470</v>
      </c>
      <c r="AO54" s="343">
        <v>-29.2</v>
      </c>
      <c r="AP54" s="344">
        <v>47479</v>
      </c>
      <c r="AQ54" s="345">
        <v>10.199999999999999</v>
      </c>
      <c r="AR54" s="346">
        <v>-39.4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556</v>
      </c>
      <c r="AL55" s="325"/>
      <c r="AM55" s="333">
        <v>1958162</v>
      </c>
      <c r="AN55" s="334">
        <v>118275</v>
      </c>
      <c r="AO55" s="335">
        <v>8.4</v>
      </c>
      <c r="AP55" s="336">
        <v>96248</v>
      </c>
      <c r="AQ55" s="337">
        <v>10</v>
      </c>
      <c r="AR55" s="338">
        <v>-1.6</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554</v>
      </c>
      <c r="AM56" s="341">
        <v>360139</v>
      </c>
      <c r="AN56" s="342">
        <v>21753</v>
      </c>
      <c r="AO56" s="343">
        <v>-26.2</v>
      </c>
      <c r="AP56" s="344">
        <v>55768</v>
      </c>
      <c r="AQ56" s="345">
        <v>17.5</v>
      </c>
      <c r="AR56" s="346">
        <v>-43.7</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557</v>
      </c>
      <c r="AL57" s="325"/>
      <c r="AM57" s="333">
        <v>1195948</v>
      </c>
      <c r="AN57" s="334">
        <v>74094</v>
      </c>
      <c r="AO57" s="335">
        <v>-37.4</v>
      </c>
      <c r="AP57" s="336">
        <v>76413</v>
      </c>
      <c r="AQ57" s="337">
        <v>-20.6</v>
      </c>
      <c r="AR57" s="338">
        <v>-16.8</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554</v>
      </c>
      <c r="AM58" s="341">
        <v>441752</v>
      </c>
      <c r="AN58" s="342">
        <v>27368</v>
      </c>
      <c r="AO58" s="343">
        <v>25.8</v>
      </c>
      <c r="AP58" s="344">
        <v>39658</v>
      </c>
      <c r="AQ58" s="345">
        <v>-28.9</v>
      </c>
      <c r="AR58" s="346">
        <v>54.7</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558</v>
      </c>
      <c r="AL59" s="325"/>
      <c r="AM59" s="333">
        <v>2161796</v>
      </c>
      <c r="AN59" s="334">
        <v>137484</v>
      </c>
      <c r="AO59" s="335">
        <v>85.6</v>
      </c>
      <c r="AP59" s="336">
        <v>66481</v>
      </c>
      <c r="AQ59" s="337">
        <v>-13</v>
      </c>
      <c r="AR59" s="338">
        <v>98.6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554</v>
      </c>
      <c r="AM60" s="341">
        <v>936437</v>
      </c>
      <c r="AN60" s="342">
        <v>59555</v>
      </c>
      <c r="AO60" s="343">
        <v>117.6</v>
      </c>
      <c r="AP60" s="344">
        <v>36120</v>
      </c>
      <c r="AQ60" s="345">
        <v>-8.9</v>
      </c>
      <c r="AR60" s="346">
        <v>126.5</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559</v>
      </c>
      <c r="AL61" s="347"/>
      <c r="AM61" s="348">
        <v>1724279</v>
      </c>
      <c r="AN61" s="349">
        <v>104467</v>
      </c>
      <c r="AO61" s="350">
        <v>18.600000000000001</v>
      </c>
      <c r="AP61" s="351">
        <v>80016</v>
      </c>
      <c r="AQ61" s="352">
        <v>0.9</v>
      </c>
      <c r="AR61" s="338">
        <v>17.7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554</v>
      </c>
      <c r="AM62" s="341">
        <v>592797</v>
      </c>
      <c r="AN62" s="342">
        <v>35954</v>
      </c>
      <c r="AO62" s="343">
        <v>14.7</v>
      </c>
      <c r="AP62" s="344">
        <v>44419</v>
      </c>
      <c r="AQ62" s="345">
        <v>4.2</v>
      </c>
      <c r="AR62" s="346">
        <v>10.5</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T5s6iv7Hvf9Egkp1WGQj/WdJBYmYS7tkHFpJpjfSf5pP50Da8dXbMJdFh+zG2hKlzAgHPm6HuMeD2jXiGqC40A==" saltValue="qkSNJyGz9DmJqr9GBuqEv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561</v>
      </c>
    </row>
    <row r="120" spans="125:125" ht="13.5" hidden="1" customHeight="1" x14ac:dyDescent="0.15"/>
    <row r="121" spans="125:125" ht="13.5" hidden="1" customHeight="1" x14ac:dyDescent="0.15">
      <c r="DU121" s="259"/>
    </row>
  </sheetData>
  <sheetProtection algorithmName="SHA-512" hashValue="Q7v6JuPKu9XAS/TlmkW7WkY4PpQrM4Wdjve2Vc1TVyU1tf7cxbSUkLDrXR3ofqU5mKLqWWcst1n6AA+oXgT73w==" saltValue="bysW92z9uDEwMTb+keb7V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562</v>
      </c>
    </row>
  </sheetData>
  <sheetProtection algorithmName="SHA-512" hashValue="XCHsBrTWnzg2wDwhW6pMQNUvIv2DW73gzQJFWHWzbDG9qb1sQCQKoM3L9J6iLw4FJkmePnwH2uhRZspQPLIcUw==" saltValue="X+62B+YzWnTDp4YbQBZMG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15">
      <c r="B47" s="10"/>
      <c r="C47" s="1138" t="s">
        <v>3</v>
      </c>
      <c r="D47" s="1138"/>
      <c r="E47" s="1139"/>
      <c r="F47" s="11">
        <v>23.63</v>
      </c>
      <c r="G47" s="12">
        <v>23.48</v>
      </c>
      <c r="H47" s="12">
        <v>21.08</v>
      </c>
      <c r="I47" s="12">
        <v>20.09</v>
      </c>
      <c r="J47" s="13">
        <v>22.26</v>
      </c>
    </row>
    <row r="48" spans="2:10" ht="57.75" customHeight="1" x14ac:dyDescent="0.15">
      <c r="B48" s="14"/>
      <c r="C48" s="1140" t="s">
        <v>4</v>
      </c>
      <c r="D48" s="1140"/>
      <c r="E48" s="1141"/>
      <c r="F48" s="15">
        <v>4.83</v>
      </c>
      <c r="G48" s="16">
        <v>5.7</v>
      </c>
      <c r="H48" s="16">
        <v>8.83</v>
      </c>
      <c r="I48" s="16">
        <v>16.48</v>
      </c>
      <c r="J48" s="17">
        <v>12.13</v>
      </c>
    </row>
    <row r="49" spans="2:10" ht="57.75" customHeight="1" thickBot="1" x14ac:dyDescent="0.2">
      <c r="B49" s="18"/>
      <c r="C49" s="1142" t="s">
        <v>5</v>
      </c>
      <c r="D49" s="1142"/>
      <c r="E49" s="1143"/>
      <c r="F49" s="19" t="s">
        <v>568</v>
      </c>
      <c r="G49" s="20">
        <v>0.85</v>
      </c>
      <c r="H49" s="20">
        <v>1.56</v>
      </c>
      <c r="I49" s="20">
        <v>8.08</v>
      </c>
      <c r="J49" s="21" t="s">
        <v>569</v>
      </c>
    </row>
    <row r="50" spans="2:10" x14ac:dyDescent="0.15"/>
  </sheetData>
  <sheetProtection algorithmName="SHA-512" hashValue="zsMYfvuw23z4ZZJEsQB39/YXqJtrcJ5AlVt3fK2BeWJ3CtuPd0BOmYh9q79hn/n9+hvqyTbt84y7JtZgwenblg==" saltValue="K+iDa7RJwzs8LvskauwFP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2024-03-12T08:08:28Z</cp:lastPrinted>
  <dcterms:created xsi:type="dcterms:W3CDTF">2024-02-05T03:44:01Z</dcterms:created>
  <dcterms:modified xsi:type="dcterms:W3CDTF">2024-09-03T04:14:19Z</dcterms:modified>
  <cp:category/>
</cp:coreProperties>
</file>