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sv-fl1\doc\財政専用\財政係\01　庶務\03　情報公開\02　財政状況報告（財政状況資料集）\R05\R7.8.27【9／11（木）〆】令和５年度財政状況資料集の作成について（2回目・地方公会計関係）\03_提出\（提出用）１回目公表データとの結合データ\"/>
    </mc:Choice>
  </mc:AlternateContent>
  <xr:revisionPtr revIDLastSave="0" documentId="13_ncr:1_{F2332DE6-71D1-4805-A9C1-F0FE825BDC98}"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O35" i="10"/>
  <c r="AM35" i="10"/>
  <c r="C35" i="10"/>
  <c r="C36" i="10" s="1"/>
  <c r="CO34" i="10"/>
  <c r="BW34" i="10"/>
  <c r="BW35" i="10" s="1"/>
  <c r="BW36" i="10" s="1"/>
  <c r="BW37"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alcChain>
</file>

<file path=xl/sharedStrings.xml><?xml version="1.0" encoding="utf-8"?>
<sst xmlns="http://schemas.openxmlformats.org/spreadsheetml/2006/main" count="1148" uniqueCount="574">
  <si>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</si>
  <si>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</si>
  <si>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</si>
  <si>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</si>
  <si>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</si>
  <si>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</si>
  <si>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</si>
  <si>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</si>
  <si>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</si>
  <si>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</si>
  <si>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</si>
  <si>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</si>
  <si>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</si>
  <si>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</si>
  <si>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</si>
  <si>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</si>
  <si>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</si>
  <si>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</si>
  <si>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</si>
  <si>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</si>
  <si>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</si>
  <si>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</si>
  <si>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</si>
  <si>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</si>
  <si>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</si>
  <si>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</si>
  <si>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</si>
  <si>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</si>
  <si>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</si>
  <si>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</si>
  <si>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</si>
  <si>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</si>
  <si>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</si>
  <si>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</si>
  <si>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</si>
  <si>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</si>
  <si>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</si>
  <si>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</si>
  <si>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</si>
  <si>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</si>
  <si>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</si>
  <si>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</si>
  <si>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</si>
  <si>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</si>
  <si>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</si>
  <si>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</si>
  <si>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</si>
  <si>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</si>
  <si>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</si>
  <si>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</si>
  <si>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</si>
  <si>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</si>
  <si>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</si>
  <si>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</si>
  <si>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</si>
  <si>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</si>
  <si>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</si>
  <si>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</si>
  <si>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</si>
  <si>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</si>
  <si>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</si>
  <si>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</si>
  <si>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</si>
  <si>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</si>
  <si>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</si>
  <si>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</si>
  <si>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</si>
  <si>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</si>
  <si>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</si>
  <si>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</si>
  <si>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</si>
  <si>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</si>
  <si>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</si>
  <si>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</si>
  <si>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</si>
  <si>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</si>
  <si>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</si>
  <si>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</si>
  <si>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</si>
  <si>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</si>
  <si>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</si>
  <si>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</si>
  <si>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</si>
  <si>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</si>
  <si>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</si>
  <si>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</si>
  <si>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</si>
  <si>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</si>
  <si>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</si>
  <si>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</si>
  <si>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</si>
  <si>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</si>
  <si>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</si>
  <si>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</si>
  <si>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</si>
  <si>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</si>
  <si>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</si>
  <si>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</si>
  <si>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</si>
  <si>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</si>
  <si>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</si>
  <si>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</si>
  <si>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</si>
  <si>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</si>
  <si>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</si>
  <si>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</si>
  <si>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</si>
  <si>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</si>
  <si>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</si>
  <si>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</si>
  <si>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</si>
  <si>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</si>
  <si>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</si>
  <si>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</si>
  <si>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</si>
  <si>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</si>
  <si>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</si>
  <si>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</si>
  <si>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</si>
  <si>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</si>
  <si>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</si>
  <si>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</si>
  <si>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</si>
  <si>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</si>
  <si>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</si>
  <si>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</si>
  <si>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</si>
  <si>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</si>
  <si>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</si>
  <si>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</si>
  <si>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</si>
  <si>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</si>
  <si>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</si>
  <si>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</si>
  <si>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</si>
  <si>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</si>
  <si>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</si>
  <si>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</si>
  <si>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</si>
  <si>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</si>
  <si>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</si>
  <si>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</si>
  <si>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</si>
  <si>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</si>
  <si>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</si>
  <si>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</si>
  <si>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</si>
  <si>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</si>
  <si>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</si>
  <si>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</si>
  <si>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</si>
  <si>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</si>
  <si>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</si>
  <si>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</si>
  <si>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</si>
  <si>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</si>
  <si>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</si>
  <si>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</si>
  <si>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</si>
  <si>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</si>
  <si>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</si>
  <si>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</si>
  <si>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</si>
  <si>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</si>
  <si>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</si>
  <si>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</si>
  <si>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</si>
  <si>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</si>
  <si>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</si>
  <si>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</si>
  <si>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</si>
  <si>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</si>
  <si>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</si>
  <si>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</si>
  <si>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</si>
  <si>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</si>
  <si>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</si>
  <si>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</si>
  <si>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</si>
  <si>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</si>
  <si>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</si>
  <si>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</si>
  <si>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</si>
  <si>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</si>
  <si>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</si>
  <si>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</si>
  <si>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</si>
  <si>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</si>
  <si>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</si>
  <si>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</si>
  <si>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</si>
  <si>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</si>
  <si>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</si>
  <si>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</si>
  <si>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</si>
  <si>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</si>
  <si>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</si>
  <si>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</si>
  <si>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</si>
  <si>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</si>
  <si>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</si>
  <si>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</si>
  <si>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</si>
  <si>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</si>
  <si>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熊本県芦北町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</si>
  <si>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</si>
  <si>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</si>
  <si>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</si>
  <si>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</si>
  <si>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</si>
  <si>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</si>
  <si>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</si>
  <si>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</si>
  <si>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</si>
  <si>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</si>
  <si>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</si>
  <si>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</si>
  <si>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</si>
  <si>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</si>
  <si>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</si>
  <si>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</si>
  <si>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</si>
  <si>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</si>
  <si>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</si>
  <si>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</si>
  <si>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</si>
  <si>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</si>
  <si>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</si>
  <si>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</si>
  <si>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</si>
  <si>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</si>
  <si>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</si>
  <si>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</si>
  <si>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</si>
  <si>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</si>
  <si>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</si>
  <si>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</si>
  <si>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</si>
  <si>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</si>
  <si>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</si>
  <si>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</si>
  <si>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</si>
  <si>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</si>
  <si>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</si>
  <si>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</si>
  <si>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</si>
  <si>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</si>
  <si>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</si>
  <si>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</si>
  <si>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</si>
  <si>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</si>
  <si>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</si>
  <si>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</si>
  <si>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</si>
  <si>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</si>
  <si>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</si>
  <si>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</si>
  <si>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</si>
  <si>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</si>
  <si>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</si>
  <si>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</si>
  <si>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</si>
  <si>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</si>
  <si>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</si>
  <si>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</si>
  <si>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</si>
  <si>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</si>
  <si>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</si>
  <si>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</si>
  <si>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</si>
  <si>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</si>
  <si>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</si>
  <si>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</si>
  <si>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</si>
  <si>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</si>
  <si>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</si>
  <si>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</si>
  <si>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</si>
  <si>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</si>
  <si>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</si>
  <si>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</si>
  <si>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</si>
  <si>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</si>
  <si>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</si>
  <si>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</si>
  <si>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</si>
  <si>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</si>
  <si>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</si>
  <si>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</si>
  <si>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</si>
  <si>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</si>
  <si>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</si>
  <si>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</si>
  <si>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</si>
  <si>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</si>
  <si>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</si>
  <si>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</si>
  <si>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</si>
  <si>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</si>
  <si>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</si>
  <si>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</si>
  <si>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</si>
  <si>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</si>
  <si>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</si>
  <si>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</si>
  <si>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</si>
  <si>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</si>
  <si>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</si>
  <si>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</si>
  <si>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</si>
  <si>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</si>
  <si>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</si>
  <si>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</si>
  <si>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</si>
  <si>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</si>
  <si>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</si>
  <si>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</si>
  <si>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</si>
  <si>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</si>
  <si>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</si>
  <si>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</si>
  <si>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</si>
  <si>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</si>
  <si>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</si>
  <si>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</si>
  <si>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</si>
  <si>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</si>
  <si>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</si>
  <si>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</si>
  <si>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</si>
  <si>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</si>
  <si>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</si>
  <si>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</si>
  <si>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</si>
  <si>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</si>
  <si>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</si>
  <si>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</si>
  <si>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</si>
  <si>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</si>
  <si>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</si>
  <si>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</si>
  <si>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</si>
  <si>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</si>
  <si>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</si>
  <si>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</si>
  <si>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</si>
  <si>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</si>
  <si>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</si>
  <si>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</si>
  <si>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</si>
  <si>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</si>
  <si>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</si>
  <si>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</si>
  <si>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</si>
  <si>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</si>
  <si>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熊本県芦北町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</si>
  <si>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</si>
  <si>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</si>
  <si>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</si>
  <si>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</si>
  <si>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</si>
  <si>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</si>
  <si>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</si>
  <si>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</si>
  <si>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</si>
  <si>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</si>
  <si>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</si>
  <si>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</si>
  <si>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</si>
  <si>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</si>
  <si>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</si>
  <si>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</si>
  <si>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</si>
  <si>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</si>
  <si>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</si>
  <si>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</si>
  <si>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</si>
  <si>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</si>
  <si>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</si>
  <si>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</si>
  <si>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</si>
  <si>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</si>
  <si>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</si>
  <si>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</si>
  <si>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</si>
  <si>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</si>
  <si>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</si>
  <si>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</si>
  <si>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</si>
  <si>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</si>
  <si>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</si>
  <si>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</si>
  <si>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</si>
  <si>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</si>
  <si>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</si>
  <si>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</si>
  <si>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</si>
  <si>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</si>
  <si>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</si>
  <si>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</si>
  <si>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</si>
  <si>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</si>
  <si>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</si>
  <si>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</si>
  <si>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</si>
  <si>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</si>
  <si>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</si>
  <si>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</si>
  <si>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</si>
  <si>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</si>
  <si>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</si>
  <si>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</si>
  <si>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</si>
  <si>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</si>
  <si>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</si>
  <si>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</si>
  <si>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</si>
  <si>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</si>
  <si>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</si>
  <si>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</si>
  <si>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</si>
  <si>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</si>
  <si>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</si>
  <si>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</si>
  <si>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</si>
  <si>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</si>
  <si>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</si>
  <si>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</si>
  <si>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</si>
  <si>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</si>
  <si>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</si>
  <si>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</si>
  <si>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</si>
  <si>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</si>
  <si>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</si>
  <si>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</si>
  <si>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</si>
  <si>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</si>
  <si>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</si>
  <si>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</si>
  <si>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</si>
  <si>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</si>
  <si>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</si>
  <si>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</si>
  <si>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</si>
  <si>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</si>
  <si>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</si>
  <si>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</si>
  <si>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</si>
  <si>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</si>
  <si>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</si>
  <si>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</si>
  <si>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</si>
  <si>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</si>
  <si>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</si>
  <si>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</si>
  <si>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</si>
  <si>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</si>
  <si>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</si>
  <si>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</si>
  <si>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</si>
  <si>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</si>
  <si>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</si>
  <si>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</si>
  <si>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</si>
  <si>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</si>
  <si>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</si>
  <si>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</si>
  <si>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</si>
  <si>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</si>
  <si>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</si>
  <si>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</si>
  <si>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</si>
  <si>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</si>
  <si>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</si>
  <si>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</si>
  <si>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</si>
  <si>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</si>
  <si>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</si>
  <si>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</si>
  <si>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</si>
  <si>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</si>
  <si>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</si>
  <si>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</si>
  <si>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</si>
  <si>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</si>
  <si>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</si>
  <si>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</si>
  <si>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</si>
  <si>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</si>
  <si>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</si>
  <si>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</si>
  <si>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</si>
  <si>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</si>
  <si>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</si>
  <si>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</si>
  <si>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</si>
  <si>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</si>
  <si>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</si>
  <si>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</si>
  <si>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</si>
  <si>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</si>
  <si>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</si>
  <si>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</si>
  <si>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</si>
  <si>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</si>
  <si>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</si>
  <si>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</si>
  <si>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</si>
  <si>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</si>
  <si>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</si>
  <si>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</si>
  <si>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</si>
  <si>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</si>
  <si>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</si>
  <si>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</si>
  <si>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</si>
  <si>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</si>
  <si>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</si>
  <si>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</si>
  <si>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</si>
  <si>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</si>
  <si>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</si>
  <si>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</si>
  <si>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</si>
  <si>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</si>
  <si>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</si>
  <si>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</si>
  <si>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</si>
  <si>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</si>
  <si>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</si>
  <si>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</si>
  <si>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</si>
  <si>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</si>
  <si>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3.28</t>
  </si>
  <si>
    <t>一般会計</t>
  </si>
  <si>
    <t>水道事業会計</t>
  </si>
  <si>
    <t>介護保険事業特別会計</t>
  </si>
  <si>
    <t>国民健康保険事業特別会計</t>
  </si>
  <si>
    <t>農業集落排水事業特別会計</t>
  </si>
  <si>
    <t>生活排水処理事業特別会計</t>
  </si>
  <si>
    <t>後期高齢者医療事業特別会計</t>
  </si>
  <si>
    <t>町有温泉事業特別会計</t>
  </si>
  <si>
    <t>その他会計（赤字）</t>
  </si>
  <si>
    <t>その他会計（黒字）</t>
  </si>
  <si>
    <t>R01</t>
    <phoneticPr fontId="5"/>
  </si>
  <si>
    <t>R02</t>
    <phoneticPr fontId="5"/>
  </si>
  <si>
    <t>R03</t>
    <phoneticPr fontId="5"/>
  </si>
  <si>
    <t>R04</t>
    <phoneticPr fontId="5"/>
  </si>
  <si>
    <t>R05</t>
    <phoneticPr fontId="5"/>
  </si>
  <si>
    <t>熊本県市町村総合事務組合</t>
  </si>
  <si>
    <t>水俣芦北広域行政事務組合</t>
  </si>
  <si>
    <t>熊本県後期高齢者医療広域連合（一般会計）</t>
  </si>
  <si>
    <t>熊本県後期高齢者医療広域連合（後期高齢者医療特別会計）</t>
  </si>
  <si>
    <t>-</t>
    <phoneticPr fontId="2"/>
  </si>
  <si>
    <t>御立岬</t>
    <rPh sb="0" eb="2">
      <t>オタチ</t>
    </rPh>
    <rPh sb="2" eb="3">
      <t>ミサキ</t>
    </rPh>
    <phoneticPr fontId="2"/>
  </si>
  <si>
    <t>あしきたマリンサービス</t>
    <phoneticPr fontId="2"/>
  </si>
  <si>
    <t>-</t>
    <phoneticPr fontId="2"/>
  </si>
  <si>
    <t>(まちづくり振興基金(R05年度末現在))</t>
    <rPh sb="6" eb="8">
      <t>シンコウ</t>
    </rPh>
    <rPh sb="8" eb="10">
      <t>キキン</t>
    </rPh>
    <phoneticPr fontId="5"/>
  </si>
  <si>
    <t>(町有施設整備基金(R05年度末現在))</t>
    <rPh sb="1" eb="3">
      <t>チョウユウ</t>
    </rPh>
    <rPh sb="3" eb="5">
      <t>シセツ</t>
    </rPh>
    <rPh sb="5" eb="7">
      <t>セイビ</t>
    </rPh>
    <rPh sb="7" eb="9">
      <t>キキン</t>
    </rPh>
    <phoneticPr fontId="2"/>
  </si>
  <si>
    <t>(社会福祉振興基金(R05年度末現在))</t>
    <rPh sb="1" eb="3">
      <t>シャカイ</t>
    </rPh>
    <rPh sb="3" eb="5">
      <t>フクシ</t>
    </rPh>
    <rPh sb="5" eb="7">
      <t>シンコウ</t>
    </rPh>
    <rPh sb="7" eb="9">
      <t>キキン</t>
    </rPh>
    <phoneticPr fontId="2"/>
  </si>
  <si>
    <t>(ふるさと応援寄附金基金(R05年度末現在))</t>
    <rPh sb="5" eb="7">
      <t>オウエン</t>
    </rPh>
    <rPh sb="7" eb="10">
      <t>キフキン</t>
    </rPh>
    <rPh sb="10" eb="12">
      <t>キキン</t>
    </rPh>
    <phoneticPr fontId="2"/>
  </si>
  <si>
    <t>(九州新幹線渇水対策等被害対策基金(R05年度末現在))</t>
    <rPh sb="1" eb="3">
      <t>キュウシュウ</t>
    </rPh>
    <rPh sb="3" eb="6">
      <t>シンカンセン</t>
    </rPh>
    <rPh sb="6" eb="8">
      <t>カッスイ</t>
    </rPh>
    <rPh sb="8" eb="10">
      <t>タイサク</t>
    </rPh>
    <rPh sb="10" eb="11">
      <t>トウ</t>
    </rPh>
    <rPh sb="11" eb="13">
      <t>ヒガイ</t>
    </rPh>
    <rPh sb="13" eb="15">
      <t>タイサク</t>
    </rPh>
    <rPh sb="15" eb="1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</si>
  <si>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</si>
  <si>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</si>
  <si>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ことにより、将来負担比率は数値なしを維持している。一方で、新たな施設整備に伴う起債発行は増加しているものの、普通交付税の算入率が高い起債を活用しているため、将来負担比率の大幅な上昇にはつながっていない。有形固定資産減価償却率については、新規公共施設の建設により類似団体を下回る水準となっている。今後は、公共施設等総合管理計画に基づき、老朽化対策を計画的に進めていく。</t>
    <rPh sb="28" eb="30">
      <t>スウチ</t>
    </rPh>
    <rPh sb="33" eb="35">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</si>
  <si>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</si>
  <si>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</si>
  <si>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</si>
  <si>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</si>
  <si>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</si>
  <si>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</si>
  <si>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類似団体と比べて低い状況にある。これは、財政運営の基本方針として、毎年の新規地方債発行額を償還額以下に抑える取り組みを行ってきた結果である。しかし近年は地方債の発行額が増えているため、今後も現状の水準を維持できるよう、適正な財政運営を進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</si>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</sst>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DC41B45-6278-448D-81AC-56D389B611C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69B8-4B7B-AF10-487F61EEB6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109076</c:v>
                </c:pt>
                <c:pt idx="1">
                  <c:v>118275</c:v>
                </c:pt>
                <c:pt idx="2">
                  <c:v>74094</c:v>
                </c:pt>
                <c:pt idx="3">
                  <c:v>137484</c:v>
                </c:pt>
                <c:pt idx="4">
                  <c:v>132710</c:v>
                </c:pt>
              </c:numCache>
            </c:numRef>
          </c:val>
          <c:smooth val="0"/>
          <c:extLst>
            <c:ext xmlns:c16="http://schemas.microsoft.com/office/drawing/2014/chart" uri="{C3380CC4-5D6E-409C-BE32-E72D297353CC}">
              <c16:uniqueId val="{00000001-69B8-4B7B-AF10-487F61EEB6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c:v>
                </c:pt>
                <c:pt idx="1">
                  <c:v>8.83</c:v>
                </c:pt>
                <c:pt idx="2">
                  <c:v>16.48</c:v>
                </c:pt>
                <c:pt idx="3">
                  <c:v>12.13</c:v>
                </c:pt>
                <c:pt idx="4">
                  <c:v>13.82</c:v>
                </c:pt>
              </c:numCache>
            </c:numRef>
          </c:val>
          <c:extLst>
            <c:ext xmlns:c16="http://schemas.microsoft.com/office/drawing/2014/chart" uri="{C3380CC4-5D6E-409C-BE32-E72D297353CC}">
              <c16:uniqueId val="{00000000-C400-474F-B7BD-77DBEDCB10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23.48</c:v>
                </c:pt>
                <c:pt idx="1">
                  <c:v>21.08</c:v>
                </c:pt>
                <c:pt idx="2">
                  <c:v>20.09</c:v>
                </c:pt>
                <c:pt idx="3">
                  <c:v>22.26</c:v>
                </c:pt>
                <c:pt idx="4">
                  <c:v>22.08</c:v>
                </c:pt>
              </c:numCache>
            </c:numRef>
          </c:val>
          <c:extLst>
            <c:ext xmlns:c16="http://schemas.microsoft.com/office/drawing/2014/chart" uri="{C3380CC4-5D6E-409C-BE32-E72D297353CC}">
              <c16:uniqueId val="{00000001-C400-474F-B7BD-77DBEDCB10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0.85</c:v>
                </c:pt>
                <c:pt idx="1">
                  <c:v>1.56</c:v>
                </c:pt>
                <c:pt idx="2">
                  <c:v>8.08</c:v>
                </c:pt>
                <c:pt idx="3">
                  <c:v>-3.28</c:v>
                </c:pt>
                <c:pt idx="4">
                  <c:v>1.81</c:v>
                </c:pt>
              </c:numCache>
            </c:numRef>
          </c:val>
          <c:smooth val="0"/>
          <c:extLst>
            <c:ext xmlns:c16="http://schemas.microsoft.com/office/drawing/2014/chart" uri="{C3380CC4-5D6E-409C-BE32-E72D297353CC}">
              <c16:uniqueId val="{00000002-C400-474F-B7BD-77DBEDCB10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D42-4FCF-894A-848B40D526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42-4FCF-894A-848B40D5267E}"/>
            </c:ext>
          </c:extLst>
        </c:ser>
        <c:ser>
          <c:idx val="2"/>
          <c:order val="2"/>
          <c:tx>
            <c:strRef>
              <c:f>データシート!$A$29</c:f>
              <c:strCache>
                <c:ptCount val="1"/>
                <c:pt idx="0">
                  <c:v>町有温泉事業特別会計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D42-4FCF-894A-848B40D5267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0.02</c:v>
                </c:pt>
                <c:pt idx="6">
                  <c:v>#N/A</c:v>
                </c:pt>
                <c:pt idx="7">
                  <c:v>0.03</c:v>
                </c:pt>
                <c:pt idx="8">
                  <c:v>#N/A</c:v>
                </c:pt>
                <c:pt idx="9">
                  <c:v>0.03</c:v>
                </c:pt>
              </c:numCache>
            </c:numRef>
          </c:val>
          <c:extLst>
            <c:ext xmlns:c16="http://schemas.microsoft.com/office/drawing/2014/chart" uri="{C3380CC4-5D6E-409C-BE32-E72D297353CC}">
              <c16:uniqueId val="{00000003-0D42-4FCF-894A-848B40D5267E}"/>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4-0D42-4FCF-894A-848B40D5267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0.52</c:v>
                </c:pt>
              </c:numCache>
            </c:numRef>
          </c:val>
          <c:extLst>
            <c:ext xmlns:c16="http://schemas.microsoft.com/office/drawing/2014/chart" uri="{C3380CC4-5D6E-409C-BE32-E72D297353CC}">
              <c16:uniqueId val="{00000005-0D42-4FCF-894A-848B40D5267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5.38</c:v>
                </c:pt>
                <c:pt idx="2">
                  <c:v>#N/A</c:v>
                </c:pt>
                <c:pt idx="3">
                  <c:v>3.43</c:v>
                </c:pt>
                <c:pt idx="4">
                  <c:v>#N/A</c:v>
                </c:pt>
                <c:pt idx="5">
                  <c:v>3.65</c:v>
                </c:pt>
                <c:pt idx="6">
                  <c:v>#N/A</c:v>
                </c:pt>
                <c:pt idx="7">
                  <c:v>4.55</c:v>
                </c:pt>
                <c:pt idx="8">
                  <c:v>#N/A</c:v>
                </c:pt>
                <c:pt idx="9">
                  <c:v>2.96</c:v>
                </c:pt>
              </c:numCache>
            </c:numRef>
          </c:val>
          <c:extLst>
            <c:ext xmlns:c16="http://schemas.microsoft.com/office/drawing/2014/chart" uri="{C3380CC4-5D6E-409C-BE32-E72D297353CC}">
              <c16:uniqueId val="{00000006-0D42-4FCF-894A-848B40D5267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4.1100000000000003</c:v>
                </c:pt>
                <c:pt idx="2">
                  <c:v>#N/A</c:v>
                </c:pt>
                <c:pt idx="3">
                  <c:v>3.75</c:v>
                </c:pt>
                <c:pt idx="4">
                  <c:v>#N/A</c:v>
                </c:pt>
                <c:pt idx="5">
                  <c:v>3.76</c:v>
                </c:pt>
                <c:pt idx="6">
                  <c:v>#N/A</c:v>
                </c:pt>
                <c:pt idx="7">
                  <c:v>4.47</c:v>
                </c:pt>
                <c:pt idx="8">
                  <c:v>#N/A</c:v>
                </c:pt>
                <c:pt idx="9">
                  <c:v>5.15</c:v>
                </c:pt>
              </c:numCache>
            </c:numRef>
          </c:val>
          <c:extLst>
            <c:ext xmlns:c16="http://schemas.microsoft.com/office/drawing/2014/chart" uri="{C3380CC4-5D6E-409C-BE32-E72D297353CC}">
              <c16:uniqueId val="{00000007-0D42-4FCF-894A-848B40D5267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c:v>
                </c:pt>
                <c:pt idx="2">
                  <c:v>#N/A</c:v>
                </c:pt>
                <c:pt idx="3">
                  <c:v>5.2</c:v>
                </c:pt>
                <c:pt idx="4">
                  <c:v>#N/A</c:v>
                </c:pt>
                <c:pt idx="5">
                  <c:v>4.8499999999999996</c:v>
                </c:pt>
                <c:pt idx="6">
                  <c:v>#N/A</c:v>
                </c:pt>
                <c:pt idx="7">
                  <c:v>5.19</c:v>
                </c:pt>
                <c:pt idx="8">
                  <c:v>#N/A</c:v>
                </c:pt>
                <c:pt idx="9">
                  <c:v>5.4</c:v>
                </c:pt>
              </c:numCache>
            </c:numRef>
          </c:val>
          <c:extLst>
            <c:ext xmlns:c16="http://schemas.microsoft.com/office/drawing/2014/chart" uri="{C3380CC4-5D6E-409C-BE32-E72D297353CC}">
              <c16:uniqueId val="{00000008-0D42-4FCF-894A-848B40D526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5.69</c:v>
                </c:pt>
                <c:pt idx="2">
                  <c:v>#N/A</c:v>
                </c:pt>
                <c:pt idx="3">
                  <c:v>8.82</c:v>
                </c:pt>
                <c:pt idx="4">
                  <c:v>#N/A</c:v>
                </c:pt>
                <c:pt idx="5">
                  <c:v>16.48</c:v>
                </c:pt>
                <c:pt idx="6">
                  <c:v>#N/A</c:v>
                </c:pt>
                <c:pt idx="7">
                  <c:v>12.12</c:v>
                </c:pt>
                <c:pt idx="8">
                  <c:v>#N/A</c:v>
                </c:pt>
                <c:pt idx="9">
                  <c:v>13.81</c:v>
                </c:pt>
              </c:numCache>
            </c:numRef>
          </c:val>
          <c:extLst>
            <c:ext xmlns:c16="http://schemas.microsoft.com/office/drawing/2014/chart" uri="{C3380CC4-5D6E-409C-BE32-E72D297353CC}">
              <c16:uniqueId val="{00000009-0D42-4FCF-894A-848B40D526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937</c:v>
                </c:pt>
                <c:pt idx="5">
                  <c:v>929</c:v>
                </c:pt>
                <c:pt idx="8">
                  <c:v>902</c:v>
                </c:pt>
                <c:pt idx="11">
                  <c:v>921</c:v>
                </c:pt>
                <c:pt idx="14">
                  <c:v>924</c:v>
                </c:pt>
              </c:numCache>
            </c:numRef>
          </c:val>
          <c:extLst>
            <c:ext xmlns:c16="http://schemas.microsoft.com/office/drawing/2014/chart" uri="{C3380CC4-5D6E-409C-BE32-E72D297353CC}">
              <c16:uniqueId val="{00000000-16BC-4D42-9055-C0551C04BF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BC-4D42-9055-C0551C04BF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BC-4D42-9055-C0551C04BF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3-16BC-4D42-9055-C0551C04BF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141</c:v>
                </c:pt>
                <c:pt idx="3">
                  <c:v>140</c:v>
                </c:pt>
                <c:pt idx="6">
                  <c:v>131</c:v>
                </c:pt>
                <c:pt idx="9">
                  <c:v>103</c:v>
                </c:pt>
                <c:pt idx="12">
                  <c:v>93</c:v>
                </c:pt>
              </c:numCache>
            </c:numRef>
          </c:val>
          <c:extLst>
            <c:ext xmlns:c16="http://schemas.microsoft.com/office/drawing/2014/chart" uri="{C3380CC4-5D6E-409C-BE32-E72D297353CC}">
              <c16:uniqueId val="{00000004-16BC-4D42-9055-C0551C04BF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BC-4D42-9055-C0551C04BF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BC-4D42-9055-C0551C04BF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1010</c:v>
                </c:pt>
                <c:pt idx="3">
                  <c:v>1024</c:v>
                </c:pt>
                <c:pt idx="6">
                  <c:v>1039</c:v>
                </c:pt>
                <c:pt idx="9">
                  <c:v>1092</c:v>
                </c:pt>
                <c:pt idx="12">
                  <c:v>1120</c:v>
                </c:pt>
              </c:numCache>
            </c:numRef>
          </c:val>
          <c:extLst>
            <c:ext xmlns:c16="http://schemas.microsoft.com/office/drawing/2014/chart" uri="{C3380CC4-5D6E-409C-BE32-E72D297353CC}">
              <c16:uniqueId val="{00000007-16BC-4D42-9055-C0551C04BF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c:v>
                </c:pt>
                <c:pt idx="2">
                  <c:v>#N/A</c:v>
                </c:pt>
                <c:pt idx="3">
                  <c:v>#N/A</c:v>
                </c:pt>
                <c:pt idx="4">
                  <c:v>235</c:v>
                </c:pt>
                <c:pt idx="5">
                  <c:v>#N/A</c:v>
                </c:pt>
                <c:pt idx="6">
                  <c:v>#N/A</c:v>
                </c:pt>
                <c:pt idx="7">
                  <c:v>268</c:v>
                </c:pt>
                <c:pt idx="8">
                  <c:v>#N/A</c:v>
                </c:pt>
                <c:pt idx="9">
                  <c:v>#N/A</c:v>
                </c:pt>
                <c:pt idx="10">
                  <c:v>276</c:v>
                </c:pt>
                <c:pt idx="11">
                  <c:v>#N/A</c:v>
                </c:pt>
                <c:pt idx="12">
                  <c:v>#N/A</c:v>
                </c:pt>
                <c:pt idx="13">
                  <c:v>291</c:v>
                </c:pt>
                <c:pt idx="14">
                  <c:v>#N/A</c:v>
                </c:pt>
              </c:numCache>
            </c:numRef>
          </c:val>
          <c:smooth val="0"/>
          <c:extLst>
            <c:ext xmlns:c16="http://schemas.microsoft.com/office/drawing/2014/chart" uri="{C3380CC4-5D6E-409C-BE32-E72D297353CC}">
              <c16:uniqueId val="{00000008-16BC-4D42-9055-C0551C04BF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8828</c:v>
                </c:pt>
                <c:pt idx="5">
                  <c:v>9239</c:v>
                </c:pt>
                <c:pt idx="8">
                  <c:v>10463</c:v>
                </c:pt>
                <c:pt idx="11">
                  <c:v>10438</c:v>
                </c:pt>
                <c:pt idx="14">
                  <c:v>10217</c:v>
                </c:pt>
              </c:numCache>
            </c:numRef>
          </c:val>
          <c:extLst>
            <c:ext xmlns:c16="http://schemas.microsoft.com/office/drawing/2014/chart" uri="{C3380CC4-5D6E-409C-BE32-E72D297353CC}">
              <c16:uniqueId val="{00000000-9D66-4799-9C41-4BA7D5E060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240</c:v>
                </c:pt>
                <c:pt idx="5">
                  <c:v>189</c:v>
                </c:pt>
                <c:pt idx="8">
                  <c:v>180</c:v>
                </c:pt>
                <c:pt idx="11">
                  <c:v>558</c:v>
                </c:pt>
                <c:pt idx="14">
                  <c:v>1020</c:v>
                </c:pt>
              </c:numCache>
            </c:numRef>
          </c:val>
          <c:extLst>
            <c:ext xmlns:c16="http://schemas.microsoft.com/office/drawing/2014/chart" uri="{C3380CC4-5D6E-409C-BE32-E72D297353CC}">
              <c16:uniqueId val="{00000001-9D66-4799-9C41-4BA7D5E060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4427</c:v>
                </c:pt>
                <c:pt idx="5">
                  <c:v>5185</c:v>
                </c:pt>
                <c:pt idx="8">
                  <c:v>4812</c:v>
                </c:pt>
                <c:pt idx="11">
                  <c:v>5444</c:v>
                </c:pt>
                <c:pt idx="14">
                  <c:v>5839</c:v>
                </c:pt>
              </c:numCache>
            </c:numRef>
          </c:val>
          <c:extLst>
            <c:ext xmlns:c16="http://schemas.microsoft.com/office/drawing/2014/chart" uri="{C3380CC4-5D6E-409C-BE32-E72D297353CC}">
              <c16:uniqueId val="{00000002-9D66-4799-9C41-4BA7D5E060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66-4799-9C41-4BA7D5E060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66-4799-9C41-4BA7D5E060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66-4799-9C41-4BA7D5E060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1787</c:v>
                </c:pt>
                <c:pt idx="3">
                  <c:v>1846</c:v>
                </c:pt>
                <c:pt idx="6">
                  <c:v>1709</c:v>
                </c:pt>
                <c:pt idx="9">
                  <c:v>1601</c:v>
                </c:pt>
                <c:pt idx="12">
                  <c:v>1729</c:v>
                </c:pt>
              </c:numCache>
            </c:numRef>
          </c:val>
          <c:extLst>
            <c:ext xmlns:c16="http://schemas.microsoft.com/office/drawing/2014/chart" uri="{C3380CC4-5D6E-409C-BE32-E72D297353CC}">
              <c16:uniqueId val="{00000006-9D66-4799-9C41-4BA7D5E060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8</c:v>
                </c:pt>
                <c:pt idx="6">
                  <c:v>9</c:v>
                </c:pt>
                <c:pt idx="9">
                  <c:v>7</c:v>
                </c:pt>
                <c:pt idx="12">
                  <c:v>5</c:v>
                </c:pt>
              </c:numCache>
            </c:numRef>
          </c:val>
          <c:extLst>
            <c:ext xmlns:c16="http://schemas.microsoft.com/office/drawing/2014/chart" uri="{C3380CC4-5D6E-409C-BE32-E72D297353CC}">
              <c16:uniqueId val="{00000007-9D66-4799-9C41-4BA7D5E060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713</c:v>
                </c:pt>
                <c:pt idx="3">
                  <c:v>614</c:v>
                </c:pt>
                <c:pt idx="6">
                  <c:v>554</c:v>
                </c:pt>
                <c:pt idx="9">
                  <c:v>540</c:v>
                </c:pt>
                <c:pt idx="12">
                  <c:v>535</c:v>
                </c:pt>
              </c:numCache>
            </c:numRef>
          </c:val>
          <c:extLst>
            <c:ext xmlns:c16="http://schemas.microsoft.com/office/drawing/2014/chart" uri="{C3380CC4-5D6E-409C-BE32-E72D297353CC}">
              <c16:uniqueId val="{00000008-9D66-4799-9C41-4BA7D5E060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66-4799-9C41-4BA7D5E060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10009</c:v>
                </c:pt>
                <c:pt idx="3">
                  <c:v>11424</c:v>
                </c:pt>
                <c:pt idx="6">
                  <c:v>12708</c:v>
                </c:pt>
                <c:pt idx="9">
                  <c:v>13281</c:v>
                </c:pt>
                <c:pt idx="12">
                  <c:v>13580</c:v>
                </c:pt>
              </c:numCache>
            </c:numRef>
          </c:val>
          <c:extLst>
            <c:ext xmlns:c16="http://schemas.microsoft.com/office/drawing/2014/chart" uri="{C3380CC4-5D6E-409C-BE32-E72D297353CC}">
              <c16:uniqueId val="{0000000A-9D66-4799-9C41-4BA7D5E060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66-4799-9C41-4BA7D5E060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1320</c:v>
                </c:pt>
                <c:pt idx="1">
                  <c:v>1420</c:v>
                </c:pt>
                <c:pt idx="2">
                  <c:v>1421</c:v>
                </c:pt>
              </c:numCache>
            </c:numRef>
          </c:val>
          <c:extLst>
            <c:ext xmlns:c16="http://schemas.microsoft.com/office/drawing/2014/chart" uri="{C3380CC4-5D6E-409C-BE32-E72D297353CC}">
              <c16:uniqueId val="{00000000-CFD2-4391-B498-F2BFD272CE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537</c:v>
                </c:pt>
                <c:pt idx="1">
                  <c:v>992</c:v>
                </c:pt>
                <c:pt idx="2">
                  <c:v>1318</c:v>
                </c:pt>
              </c:numCache>
            </c:numRef>
          </c:val>
          <c:extLst>
            <c:ext xmlns:c16="http://schemas.microsoft.com/office/drawing/2014/chart" uri="{C3380CC4-5D6E-409C-BE32-E72D297353CC}">
              <c16:uniqueId val="{00000001-CFD2-4391-B498-F2BFD272CE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2793</c:v>
                </c:pt>
                <c:pt idx="1">
                  <c:v>2866</c:v>
                </c:pt>
                <c:pt idx="2">
                  <c:v>3057</c:v>
                </c:pt>
              </c:numCache>
            </c:numRef>
          </c:val>
          <c:extLst>
            <c:ext xmlns:c16="http://schemas.microsoft.com/office/drawing/2014/chart" uri="{C3380CC4-5D6E-409C-BE32-E72D297353CC}">
              <c16:uniqueId val="{00000002-CFD2-4391-B498-F2BFD272CE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{53CCA6D4-AF1C-4095-84A7-4CE88EE2014F}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1D5-44FB-AA67-8F8CA16E35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{99801EC6-7A6E-48C3-873E-E0957B0A0607}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D5-44FB-AA67-8F8CA16E35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{298AC195-84B4-402A-9849-A1380C449F82}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D5-44FB-AA67-8F8CA16E35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{A0D8C7A5-DDCF-4C9D-AB4B-ADA01182CFDD}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D5-44FB-AA67-8F8CA16E35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{509D15F6-4F2A-43BA-9542-B642CD9A6BA9}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D5-44FB-AA67-8F8CA16E35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{0C0FCFAD-CD84-43B4-B60D-3142758C826F}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1D5-44FB-AA67-8F8CA16E35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{502EFBA0-D1A5-4ECC-9385-373A18034ADC}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1D5-44FB-AA67-8F8CA16E35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{0F5D09D5-A964-4E42-877B-D1EA4B458C63}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1D5-44FB-AA67-8F8CA16E35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{1A1B45C5-22C1-4980-83CE-4ECDCE92F741}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1D5-44FB-AA67-8F8CA16E35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54.4</c:v>
                </c:pt>
                <c:pt idx="16">
                  <c:v>56</c:v>
                </c:pt>
                <c:pt idx="24">
                  <c:v>56.7</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D5-44FB-AA67-8F8CA16E35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{77511E36-C189-4EDE-8DED-C1923690264C}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1D5-44FB-AA67-8F8CA16E35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{23DECC46-5F3B-480B-A99E-A77DC4D806FD}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D5-44FB-AA67-8F8CA16E35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{919A741F-C8B8-4950-A989-9E58FF744242}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D5-44FB-AA67-8F8CA16E35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{F8162D0D-31E8-4135-BE57-F43DDD4B9BC5}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D5-44FB-AA67-8F8CA16E35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{931215EB-0769-4C43-B3B8-6EA168D455F6}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D5-44FB-AA67-8F8CA16E35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{4A197E98-9406-4D09-9B0C-61503E25168D}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1D5-44FB-AA67-8F8CA16E35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{8F30E4D3-A5B1-4E4F-B86F-5C748EB2385B}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1D5-44FB-AA67-8F8CA16E35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{C1AAEE64-131F-466F-941A-D72A9326937E}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1D5-44FB-AA67-8F8CA16E35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{ECA8A124-6905-48B7-8A7C-F1560F0647A5}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1D5-44FB-AA67-8F8CA16E35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1D5-44FB-AA67-8F8CA16E35DE}"/>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{6A8AC524-A1C1-42B3-A4C8-EA6BC4A29788}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1D-4094-B1A9-BA96C457DF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{8FCE13D9-08C9-4555-ADB8-49150FED9CCB}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1D-4094-B1A9-BA96C457DF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{DED38AE4-306B-427C-8BFC-53E725765131}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1D-4094-B1A9-BA96C457DF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{5CDDF6F8-9A28-4C48-8C8D-5A40C8AA14FC}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1D-4094-B1A9-BA96C457DF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{4AD77680-0EE8-4D31-9927-55FEF7304402}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1D-4094-B1A9-BA96C457DF3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{43400F7F-7D36-4ACC-9147-9EA69B697343}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1D-4094-B1A9-BA96C457DF3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{1777B52E-87A3-4556-A028-BB4A148A125F}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1D-4094-B1A9-BA96C457DF3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{B5A3F727-AD86-4985-9A78-EE34CA5099E9}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1D-4094-B1A9-BA96C457DF3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{49A6C9AD-5F68-4EB1-B369-75C26EEB33F4}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1D-4094-B1A9-BA96C457DF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c:v>
                </c:pt>
                <c:pt idx="16">
                  <c:v>4.3</c:v>
                </c:pt>
                <c:pt idx="24">
                  <c:v>4.5999999999999996</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F1D-4094-B1A9-BA96C457DF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{A48E028F-1F44-4E62-9741-57D7B6790FB2}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1D-4094-B1A9-BA96C457DF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{DA86E6E1-F890-431F-A8C1-48C5F48F90CF}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1D-4094-B1A9-BA96C457DF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{8D512ADF-A919-4612-A69A-DA4E76D851D8}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1D-4094-B1A9-BA96C457DF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{AEC0C328-43EA-493E-8987-D440DB27BDAE}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1D-4094-B1A9-BA96C457DF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{4B50EE37-6A46-459E-B101-90B62EEA89D8}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1D-4094-B1A9-BA96C457DF3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{8A21A1DE-3EA0-43B2-B812-8071AF7BB803}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1D-4094-B1A9-BA96C457DF33}"/>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{042E831A-2201-47CC-9F53-C948DE86BEE4}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1D-4094-B1A9-BA96C457DF33}"/>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{B94009F0-9A56-4E62-B219-FEF06A6F69A3}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1D-4094-B1A9-BA96C457DF3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{D04CDF28-B175-4FA7-93D1-7E14FC2B6F2B}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1D-4094-B1A9-BA96C457DF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F1D-4094-B1A9-BA96C457DF33}"/>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おいては、災害公営住宅建設に係る起債償還が始まったことにより、実質公債費比率の分子は増加した。今後も令和２年７月豪雨災害関連の償還が始まっても実質公債費比率の急激な上昇につながらないよう、計画的な起債借入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令和２年７月豪雨に係る償還に備え、毎年決算見込を見ながら、積極的に積み立てを行っていく予定である。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の分子は、前年度に引き続き充当可能財源等が将来負担額を上回ったことからマイナスとなったが、今後は令和２年７月豪雨に伴い地方債残高の増加、充当可能基金の減少により、分子の数値は増加していく見込みである。</a:t>
          </a:r>
        </a:p>
        <a:p>
          <a:r>
            <a:rPr kumimoji="1" lang="ja-JP" altLang="en-US" sz="1400">
              <a:latin typeface="ＭＳ ゴシック" pitchFamily="49" charset="-128"/>
              <a:ea typeface="ＭＳ ゴシック" pitchFamily="49" charset="-128"/>
            </a:rPr>
            <a:t>　そのため、引き続き事業の必要性や優先度を精査し将来負担の抑制に努めていく。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などのために減債基金を３２６百万円増額したほか、合併特例債を活用しまちづくり振興基金を積み増すなど基金積み立てを積極的に行い、基金全体としては５１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社会福祉振興基金：高齢者及び障害者の在宅福祉の充実、生きがい、健康づくりの増進及び快適な生活環境の形成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ふるさと応援寄附金基金：ふるさと応援寄附金をもって積立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九州新幹線渇水対策等被害対策基金：農業用水施設の維持管理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まちづくり振興基金：町民の連帯強化及び地域振興に係る費用の財源とするため１４０百万円積み立てたため増。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町有施設整備基金：町有施設整備費用の財源とするため７０百万円積み立てたため増。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ふるさと応援寄附金基金：ふるさと応援寄附金事業運営に係る費用に充当するため６５百万円取り崩したが、１２７百万円積み立てたため増。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それぞれの基金の使途に応じて計画的に取り崩していくと共に、決算状況を見ながら積立にも努めていく予定である。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積立も取崩も行っていない。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災害復旧に係る起債額の増加に起因した後年度の起債償還額の増加に対する緩衝財源とするため３００百万円増額、普通交付税の追加交付分により２６百万円増額。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今後も災害復旧財源として増額した起債償還額に備えるため決算状況等を見ながら積極的な積み立てを行っていく予定である。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D60166E-A10B-4E0A-B1D1-6B6A4C104E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51B69F-B521-44AB-8E8B-81453E5B74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1C62B99-B809-44F5-8885-83EF2A6C760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12E1EBF-001C-45E0-B901-15606E23757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C6EE82F-5FDC-444B-A45E-6241A97CE80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7D94AF0-763F-4D38-9403-79AC8E8E107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C83FF5D-72EF-4C20-9B48-F279025D5B4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FB896B2-7D27-42A5-B487-6D0582752FE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1CCF0D2-7689-4B36-B281-987107865D4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36686D1-B089-46E9-B7C6-C291CF6F1E6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CA518C6-6F4B-401B-9D66-D6BB90D1D04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6726C3-AA32-40C8-9583-F764691DA91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006F60C-7797-46DF-AF0A-CDDA93A93D4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0613C83-0131-4BEC-8550-42CF5B756CC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930168F-3477-4DCA-BFA3-14DD7C82FED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C2CC4C0-78E0-48B9-9620-F336FBD93E8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59325B0-D684-4813-8508-0B554522EE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4232A97-66D6-4013-A6F5-2F32F2E1CD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1DA23DD-47F0-434E-AAB8-A103043BF2D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A0134E4-1723-415A-82BC-ACC7260FA7D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A6C3305-ED6A-4801-A4B3-A588366FE0A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FC8BF56-047A-4938-B803-46033CDA7F5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B4609F8-3D1E-4D0A-AFE4-39A36468224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B119E5D-3ED5-4945-AE77-74024551D1C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4395FDA-B53D-47BD-8A9A-28AB3A9F51D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18A6F24-59E8-484D-AE7F-C6290D2843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F8AA1C7-3745-4E66-A09C-FF5CDD1C4F6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C4B64E1-F380-43CC-A413-197FD99487D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897459D-BB6A-4457-8D79-36F2C654C4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6C0980A-ABB9-41F0-9E86-C7A368B4F4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500F0C2-D656-4949-BA3B-FE42FB145C7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2D6391A-BE27-40E4-B6E8-3E469B795A1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002AEDF-5275-4703-9629-DF1F1D3EBA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3EBD15D-D5AD-46E5-8A5C-7279D8F8D4B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C1266B4-30C3-4365-B2AB-83917F4F08F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0153645-5D87-46E8-9BB2-BF16E7347ED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658CC75-A4E6-4BDB-B84B-37C0DEA6C6C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47557B3-F4F5-4057-A550-65D6F456777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24DD222-6788-49F1-A480-674DAF7027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97F864C-8765-4501-A360-B5A9254E6CF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D6BD5F2-009D-4970-96DF-F013C395B2C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74B03D6-23B4-4DF0-83D5-112FDB9C98A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E41AADF-8277-4C7B-AE78-CB24CCAD321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AA6F94E-BCE9-44BD-87D0-47243EFFFBB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49A493D-C2C0-472E-BE06-0285395602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3D2DC28-A322-46B1-82CD-14F524E8B0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92DEDE2-E762-4735-94B2-412291B74A0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955DFB5-6030-40FF-A4AD-86916B42B28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3A7CC87-A13A-4B75-99DE-A565B74898C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CF185E-845C-481F-A07C-94906ADF499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5E317BA-D66D-4F6C-BE1E-EAD67D195D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8698809-2CFF-4E18-A5D4-A891C9372C2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51C298F-E111-4E6A-B198-1C1F2E24542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0569EFA-8EE4-46AC-B880-A12112DE3F1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D5D41D8-B14B-409F-BEA8-9FE386B0876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BF05377-DBE8-4B70-B39F-3FED9EA84F4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AFCD747-F46E-44C1-B8D7-21F28EB828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a:t>
          </a:r>
          <a:endParaRPr lang="ja-JP" altLang="ja-JP">
            <a:effectLst/>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年度も的場尻団地や園川団地の公営住宅建設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小学校トイレ改修工事等行っているため減価償却率が抑えられているが、有形固定資産減価償却率は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％増加している。</a:t>
          </a:r>
          <a:endParaRPr lang="ja-JP" altLang="ja-JP">
            <a:effectLst/>
          </a:endParaRPr>
        </a:p>
        <a:p>
          <a:r>
            <a:rPr kumimoji="1" lang="ja-JP" altLang="ja-JP" sz="1100">
              <a:solidFill>
                <a:schemeClr val="dk1"/>
              </a:solidFill>
              <a:effectLst/>
              <a:latin typeface="+mn-lt"/>
              <a:ea typeface="+mn-ea"/>
              <a:cs typeface="+mn-cs"/>
            </a:rPr>
            <a:t>今後も策定済みの個別施設計画に基づいた公共施設の維持管理を適切に進めていく。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3A75CF6-87BA-40BE-B25C-EE8B562E234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11C1AD9-CA1E-4DC8-A06F-FBB43DCB805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C441BED-5E7F-4ECE-8F38-5E4D6E03D89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EB54E56-8917-456E-BEB8-72BBCAAB33C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19C832D-F689-4EC8-A9E5-E02D9DB9610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042977C-87A1-4AED-BB92-D734C08F0E1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DE2E000-96A7-4EAB-85AB-A1171D3CAD9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E489A61-8DEE-408D-87D1-617C05D2B14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3CEE6D0-EC7F-44F0-9742-DBA678A81B0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E3FD77A-4E26-4598-A030-BAA45428228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DD4DF25-6E60-4463-A7F2-6FAEC037A70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FE46F8C-B7C4-4E5E-945A-183B597992C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E822C89-30C3-441F-A285-9ACBB31959C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B181BA4-24B6-4110-9AC6-4F80805CFCF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8694C16-51DC-46BE-9157-2937FD2CCFB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DA84901-3D42-4295-9E84-BE81103132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AD86D811-955C-4649-A475-CEB3CFED1134}"/>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90599F41-174E-4B59-B749-3FC815B3F204}"/>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B707A74E-5240-4B98-90F5-52CA9C31307A}"/>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EB47A8C3-DE08-47CF-8AF6-40D45E81EC1B}"/>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7C311591-035C-4556-928E-B59E9278E4FF}"/>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4577C087-F6BF-434C-BA3D-239AF56A6AA7}"/>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75CFA87A-6699-47E6-8DB9-CA2A94E93A17}"/>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FF9EC8A9-7AFA-4C1F-B11B-E3DE6F76DBC3}"/>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72A36BCA-C854-49E0-BC91-B84F37D1F982}"/>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FAF94A67-B309-4E77-A16A-092129745DBE}"/>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3821268F-08DC-4722-BAD9-3238AE6694BB}"/>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6C29534-FDCA-4F04-B469-3B336044DC1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ACF64BA-E032-4100-AEC1-F0A7B11DC5F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2B1CC58-666C-4803-8D64-C272E7C1F2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41AC4BC-8A60-4AE4-A472-A424ECC4366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973E0FE-E8E3-4BF3-8A84-F46C3B8E4B7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158962</xdr:rowOff>
    </xdr:from>
    <xdr:to>
      <xdr:col>23</xdr:col>
      <xdr:colOff>136525</xdr:colOff>
      <xdr:row>30</xdr:row>
      <xdr:rowOff>89112</xdr:rowOff>
    </xdr:to>
    <xdr:sp macro="" textlink="">
      <xdr:nvSpPr>
        <xdr:cNvPr id="91" name="楕円 90">
          <a:extLst>
            <a:ext uri="{FF2B5EF4-FFF2-40B4-BE49-F238E27FC236}">
              <a16:creationId xmlns:a16="http://schemas.microsoft.com/office/drawing/2014/main" id="{9FF56871-B6FE-48EA-9088-A08C486E02E7}"/>
            </a:ext>
          </a:extLst>
        </xdr:cNvPr>
        <xdr:cNvSpPr/>
      </xdr:nvSpPr>
      <xdr:spPr>
        <a:xfrm>
          <a:off x="47117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10389</xdr:rowOff>
    </xdr:from>
    <xdr:ext cx="405111" cy="259045"/>
    <xdr:sp macro="" textlink="">
      <xdr:nvSpPr>
        <xdr:cNvPr id="92" name="有形固定資産減価償却率該当値テキスト">
          <a:extLst>
            <a:ext uri="{FF2B5EF4-FFF2-40B4-BE49-F238E27FC236}">
              <a16:creationId xmlns:a16="http://schemas.microsoft.com/office/drawing/2014/main" id="{02DEABF1-D448-449E-A4E4-BA0AEB558C91}"/>
            </a:ext>
          </a:extLst>
        </xdr:cNvPr>
        <xdr:cNvSpPr txBox="1"/>
      </xdr:nvSpPr>
      <xdr:spPr>
        <a:xfrm>
          <a:off x="4813300" y="57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93" name="楕円 92">
          <a:extLst>
            <a:ext uri="{FF2B5EF4-FFF2-40B4-BE49-F238E27FC236}">
              <a16:creationId xmlns:a16="http://schemas.microsoft.com/office/drawing/2014/main" id="{42DA7555-6C10-49D8-A482-E1DED495B6EF}"/>
            </a:ext>
          </a:extLst>
        </xdr:cNvPr>
        <xdr:cNvSpPr/>
      </xdr:nvSpPr>
      <xdr:spPr>
        <a:xfrm>
          <a:off x="4000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170180</xdr:rowOff>
    </xdr:from>
    <xdr:to>
      <xdr:col>23</xdr:col>
      <xdr:colOff>85725</xdr:colOff>
      <xdr:row>30</xdr:row>
      <xdr:rowOff>38312</xdr:rowOff>
    </xdr:to>
    <xdr:cxnSp macro="">
      <xdr:nvCxnSpPr>
        <xdr:cNvPr id="94" name="直線コネクタ 93">
          <a:extLst>
            <a:ext uri="{FF2B5EF4-FFF2-40B4-BE49-F238E27FC236}">
              <a16:creationId xmlns:a16="http://schemas.microsoft.com/office/drawing/2014/main" id="{7EEE73D8-6BA9-426B-874A-C7D4CDD4860A}"/>
            </a:ext>
          </a:extLst>
        </xdr:cNvPr>
        <xdr:cNvCxnSpPr/>
      </xdr:nvCxnSpPr>
      <xdr:spPr>
        <a:xfrm>
          <a:off x="4051300" y="591375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95" name="楕円 94">
          <a:extLst>
            <a:ext uri="{FF2B5EF4-FFF2-40B4-BE49-F238E27FC236}">
              <a16:creationId xmlns:a16="http://schemas.microsoft.com/office/drawing/2014/main" id="{993154DC-22EB-46EF-B649-640181E4D721}"/>
            </a:ext>
          </a:extLst>
        </xdr:cNvPr>
        <xdr:cNvSpPr/>
      </xdr:nvSpPr>
      <xdr:spPr>
        <a:xfrm>
          <a:off x="3238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144992</xdr:rowOff>
    </xdr:from>
    <xdr:to>
      <xdr:col>19</xdr:col>
      <xdr:colOff>136525</xdr:colOff>
      <xdr:row>29</xdr:row>
      <xdr:rowOff>170180</xdr:rowOff>
    </xdr:to>
    <xdr:cxnSp macro="">
      <xdr:nvCxnSpPr>
        <xdr:cNvPr id="96" name="直線コネクタ 95">
          <a:extLst>
            <a:ext uri="{FF2B5EF4-FFF2-40B4-BE49-F238E27FC236}">
              <a16:creationId xmlns:a16="http://schemas.microsoft.com/office/drawing/2014/main" id="{1B687CCE-3A8D-4B43-8FDE-AA4116C708BE}"/>
            </a:ext>
          </a:extLst>
        </xdr:cNvPr>
        <xdr:cNvCxnSpPr/>
      </xdr:nvCxnSpPr>
      <xdr:spPr>
        <a:xfrm>
          <a:off x="3289300" y="588856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36618</xdr:rowOff>
    </xdr:from>
    <xdr:to>
      <xdr:col>11</xdr:col>
      <xdr:colOff>187325</xdr:colOff>
      <xdr:row>29</xdr:row>
      <xdr:rowOff>138218</xdr:rowOff>
    </xdr:to>
    <xdr:sp macro="" textlink="">
      <xdr:nvSpPr>
        <xdr:cNvPr id="97" name="楕円 96">
          <a:extLst>
            <a:ext uri="{FF2B5EF4-FFF2-40B4-BE49-F238E27FC236}">
              <a16:creationId xmlns:a16="http://schemas.microsoft.com/office/drawing/2014/main" id="{F9B240BD-562A-439D-B69F-72E04590E764}"/>
            </a:ext>
          </a:extLst>
        </xdr:cNvPr>
        <xdr:cNvSpPr/>
      </xdr:nvSpPr>
      <xdr:spPr>
        <a:xfrm>
          <a:off x="2476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87418</xdr:rowOff>
    </xdr:from>
    <xdr:to>
      <xdr:col>15</xdr:col>
      <xdr:colOff>136525</xdr:colOff>
      <xdr:row>29</xdr:row>
      <xdr:rowOff>144992</xdr:rowOff>
    </xdr:to>
    <xdr:cxnSp macro="">
      <xdr:nvCxnSpPr>
        <xdr:cNvPr id="98" name="直線コネクタ 97">
          <a:extLst>
            <a:ext uri="{FF2B5EF4-FFF2-40B4-BE49-F238E27FC236}">
              <a16:creationId xmlns:a16="http://schemas.microsoft.com/office/drawing/2014/main" id="{902456AE-77B1-44C0-B027-3B0E4F764C61}"/>
            </a:ext>
          </a:extLst>
        </xdr:cNvPr>
        <xdr:cNvCxnSpPr/>
      </xdr:nvCxnSpPr>
      <xdr:spPr>
        <a:xfrm>
          <a:off x="2527300" y="583099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42757</xdr:rowOff>
    </xdr:from>
    <xdr:to>
      <xdr:col>7</xdr:col>
      <xdr:colOff>187325</xdr:colOff>
      <xdr:row>31</xdr:row>
      <xdr:rowOff>144357</xdr:rowOff>
    </xdr:to>
    <xdr:sp macro="" textlink="">
      <xdr:nvSpPr>
        <xdr:cNvPr id="99" name="楕円 98">
          <a:extLst>
            <a:ext uri="{FF2B5EF4-FFF2-40B4-BE49-F238E27FC236}">
              <a16:creationId xmlns:a16="http://schemas.microsoft.com/office/drawing/2014/main" id="{ED3FF401-537D-47CE-BEBD-CDC5A2530CD4}"/>
            </a:ext>
          </a:extLst>
        </xdr:cNvPr>
        <xdr:cNvSpPr/>
      </xdr:nvSpPr>
      <xdr:spPr>
        <a:xfrm>
          <a:off x="1714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87418</xdr:rowOff>
    </xdr:from>
    <xdr:to>
      <xdr:col>11</xdr:col>
      <xdr:colOff>136525</xdr:colOff>
      <xdr:row>31</xdr:row>
      <xdr:rowOff>93557</xdr:rowOff>
    </xdr:to>
    <xdr:cxnSp macro="">
      <xdr:nvCxnSpPr>
        <xdr:cNvPr id="100" name="直線コネクタ 99">
          <a:extLst>
            <a:ext uri="{FF2B5EF4-FFF2-40B4-BE49-F238E27FC236}">
              <a16:creationId xmlns:a16="http://schemas.microsoft.com/office/drawing/2014/main" id="{FFC0623B-384C-47B8-8B81-B9148CCC7FF1}"/>
            </a:ext>
          </a:extLst>
        </xdr:cNvPr>
        <xdr:cNvCxnSpPr/>
      </xdr:nvCxnSpPr>
      <xdr:spPr>
        <a:xfrm flipV="1">
          <a:off x="1765300" y="5830993"/>
          <a:ext cx="762000" cy="3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A44016EF-2E0E-43E9-9D13-54EF589025DD}"/>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DED699F7-70F7-44CE-A26D-5E2F30A96BC6}"/>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BABAF4E9-0259-4156-87AF-04D48E81F282}"/>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104" name="n_4aveValue有形固定資産減価償却率">
          <a:extLst>
            <a:ext uri="{FF2B5EF4-FFF2-40B4-BE49-F238E27FC236}">
              <a16:creationId xmlns:a16="http://schemas.microsoft.com/office/drawing/2014/main" id="{DBED1164-88FB-4BB2-8135-EAE4B6082F60}"/>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66057</xdr:rowOff>
    </xdr:from>
    <xdr:ext cx="405111" cy="259045"/>
    <xdr:sp macro="" textlink="">
      <xdr:nvSpPr>
        <xdr:cNvPr id="105" name="n_1mainValue有形固定資産減価償却率">
          <a:extLst>
            <a:ext uri="{FF2B5EF4-FFF2-40B4-BE49-F238E27FC236}">
              <a16:creationId xmlns:a16="http://schemas.microsoft.com/office/drawing/2014/main" id="{C92674E6-4D53-4750-ACD9-DA7B95D564B1}"/>
            </a:ext>
          </a:extLst>
        </xdr:cNvPr>
        <xdr:cNvSpPr txBox="1"/>
      </xdr:nvSpPr>
      <xdr:spPr>
        <a:xfrm>
          <a:off x="38360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6" name="n_2mainValue有形固定資産減価償却率">
          <a:extLst>
            <a:ext uri="{FF2B5EF4-FFF2-40B4-BE49-F238E27FC236}">
              <a16:creationId xmlns:a16="http://schemas.microsoft.com/office/drawing/2014/main" id="{7EDE53E6-5FA6-4B85-81E2-C2839DEE4443}"/>
            </a:ext>
          </a:extLst>
        </xdr:cNvPr>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154745</xdr:rowOff>
    </xdr:from>
    <xdr:ext cx="405111" cy="259045"/>
    <xdr:sp macro="" textlink="">
      <xdr:nvSpPr>
        <xdr:cNvPr id="107" name="n_3mainValue有形固定資産減価償却率">
          <a:extLst>
            <a:ext uri="{FF2B5EF4-FFF2-40B4-BE49-F238E27FC236}">
              <a16:creationId xmlns:a16="http://schemas.microsoft.com/office/drawing/2014/main" id="{AA219A34-FFAE-44B6-A035-612DB448AFAC}"/>
            </a:ext>
          </a:extLst>
        </xdr:cNvPr>
        <xdr:cNvSpPr txBox="1"/>
      </xdr:nvSpPr>
      <xdr:spPr>
        <a:xfrm>
          <a:off x="2324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135484</xdr:rowOff>
    </xdr:from>
    <xdr:ext cx="405111" cy="259045"/>
    <xdr:sp macro="" textlink="">
      <xdr:nvSpPr>
        <xdr:cNvPr id="108" name="n_4mainValue有形固定資産減価償却率">
          <a:extLst>
            <a:ext uri="{FF2B5EF4-FFF2-40B4-BE49-F238E27FC236}">
              <a16:creationId xmlns:a16="http://schemas.microsoft.com/office/drawing/2014/main" id="{A80E92FE-9970-44D1-B239-646AF8E5F4D4}"/>
            </a:ext>
          </a:extLst>
        </xdr:cNvPr>
        <xdr:cNvSpPr txBox="1"/>
      </xdr:nvSpPr>
      <xdr:spPr>
        <a:xfrm>
          <a:off x="1562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7D6E72B-7B64-4CA1-A237-97EA035B645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8C36A94-7957-4722-A3DF-29FC1C54217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AE9D3B8-996B-492B-96B5-A85868892A6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15F7FA9-3457-40F0-9D66-4BF971D7AA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B0B2762-F08D-4026-B468-9FA491AE478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BCB9F02-5FA5-4A77-9AE7-E3EC7DE2D14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334C334-CD18-4532-AB10-94F49CA3D7D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D2949EA-4DC0-442C-AE8C-A3352E5D0C2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6DD1C8C-9F3E-4F5C-9716-D53AB7474C1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C23A320-3726-497D-9420-BB9661AF1D4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EE718F3-D531-4CFA-882C-765BB80B20B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09FF71F-607B-4C93-917C-76CFFA63FE2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E4D9C7E-0820-4542-B8B1-126F8CB0A1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債務償還比率は類似団体平均より高い水準となっている。令和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年度においては、公営住宅などの整備のための地方債発行があったが、</a:t>
          </a:r>
          <a:r>
            <a:rPr lang="ja-JP" altLang="ja-JP" sz="1100">
              <a:solidFill>
                <a:schemeClr val="dk1"/>
              </a:solidFill>
              <a:effectLst/>
              <a:latin typeface="+mn-lt"/>
              <a:ea typeface="+mn-ea"/>
              <a:cs typeface="+mn-cs"/>
            </a:rPr>
            <a:t>地方債の償還が進んだことにより前年よりやや低下した。今後も将来に過大な負担を残さないよう、適切な基金管理と計画的な財政運営に努めていく。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31E1FDE-9FB8-4ADC-9B5E-26055EE319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6A940AD-363E-4BA5-B831-9D77CD4FF2C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C6890C9-95FD-4079-B678-A7E2A26FB0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AF79E81-0F59-4C93-B843-CC457E2F75F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69BF9C7-B9F3-4A66-A6FE-496844887A9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30CE6E5D-2413-4F6A-919D-4103E3F8707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ECA9F6D0-EB48-44B5-849A-C55B61B6E54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161D599-2B89-4EF8-B83E-4E95AE5543D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ADCDB815-94EB-48A7-B470-F0834BC39BA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54692778-F819-4A1E-B95C-236D5367D55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FA99F935-782A-4328-92F5-1A592921AE4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4171AFBB-47BF-44E9-88D9-AD6F20CB261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24062A8-989C-4814-A95A-C9870871789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1352AF8-7EB4-4EDB-AB0C-E9A74918581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2E41AF4-E2E4-4319-8683-F46BAAB4B21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6B7D998-7855-4C25-A927-36B6CE73D79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BFE3F99-3437-4B5C-A3DC-DA6E19C974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940F0E8A-0A8F-49BE-ADFD-B4BFBB24E02A}"/>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35758CA1-00FD-476B-BFF6-CE88360AF7CF}"/>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C8A05E08-2E29-41A7-82F4-94A643F9874F}"/>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8FE0D31-F74E-447C-98BF-36A7E648E67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7C719417-8496-4370-8888-7978F45C203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44" name="債務償還比率平均値テキスト">
          <a:extLst>
            <a:ext uri="{FF2B5EF4-FFF2-40B4-BE49-F238E27FC236}">
              <a16:creationId xmlns:a16="http://schemas.microsoft.com/office/drawing/2014/main" id="{F873FD7C-00FB-4BE9-AF3B-00350484B334}"/>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82DD973F-B118-4370-B750-A3840BDBE69D}"/>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16B9E461-085A-48A3-BC94-DA1DA2776064}"/>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89A24A28-9BAE-4B36-A60B-3C06DC5CC224}"/>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80735F36-A46C-4B25-8D26-AC2B82F616A8}"/>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FC88C816-54FF-4511-ACCE-6DAB9327F5AC}"/>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4A9300D-3AAB-4EAC-A155-B43C276B31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03F0BEA-E62D-4054-94E8-B4C68504F52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05664E8-FE30-4367-85AB-BFAB1DD574E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71E697D-9DEF-42A4-A3F4-B43B6BD7335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9DBE2BC-88BB-41BF-84EB-1DC12886454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66058</xdr:rowOff>
    </xdr:from>
    <xdr:to>
      <xdr:col>76</xdr:col>
      <xdr:colOff>73025</xdr:colOff>
      <xdr:row>30</xdr:row>
      <xdr:rowOff>167658</xdr:rowOff>
    </xdr:to>
    <xdr:sp macro="" textlink="">
      <xdr:nvSpPr>
        <xdr:cNvPr id="155" name="楕円 154">
          <a:extLst>
            <a:ext uri="{FF2B5EF4-FFF2-40B4-BE49-F238E27FC236}">
              <a16:creationId xmlns:a16="http://schemas.microsoft.com/office/drawing/2014/main" id="{D571C880-712A-4653-B710-965F4D4FE945}"/>
            </a:ext>
          </a:extLst>
        </xdr:cNvPr>
        <xdr:cNvSpPr/>
      </xdr:nvSpPr>
      <xdr:spPr>
        <a:xfrm>
          <a:off x="14744700" y="59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44485</xdr:rowOff>
    </xdr:from>
    <xdr:ext cx="469744" cy="259045"/>
    <xdr:sp macro="" textlink="">
      <xdr:nvSpPr>
        <xdr:cNvPr id="156" name="債務償還比率該当値テキスト">
          <a:extLst>
            <a:ext uri="{FF2B5EF4-FFF2-40B4-BE49-F238E27FC236}">
              <a16:creationId xmlns:a16="http://schemas.microsoft.com/office/drawing/2014/main" id="{2412B597-EDE1-447E-A299-536CA97BA250}"/>
            </a:ext>
          </a:extLst>
        </xdr:cNvPr>
        <xdr:cNvSpPr txBox="1"/>
      </xdr:nvSpPr>
      <xdr:spPr>
        <a:xfrm>
          <a:off x="14846300" y="595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117411</xdr:rowOff>
    </xdr:from>
    <xdr:to>
      <xdr:col>72</xdr:col>
      <xdr:colOff>123825</xdr:colOff>
      <xdr:row>31</xdr:row>
      <xdr:rowOff>47561</xdr:rowOff>
    </xdr:to>
    <xdr:sp macro="" textlink="">
      <xdr:nvSpPr>
        <xdr:cNvPr id="157" name="楕円 156">
          <a:extLst>
            <a:ext uri="{FF2B5EF4-FFF2-40B4-BE49-F238E27FC236}">
              <a16:creationId xmlns:a16="http://schemas.microsoft.com/office/drawing/2014/main" id="{2E6507F7-E7E0-47F2-9A82-6A4DB7A09F74}"/>
            </a:ext>
          </a:extLst>
        </xdr:cNvPr>
        <xdr:cNvSpPr/>
      </xdr:nvSpPr>
      <xdr:spPr>
        <a:xfrm>
          <a:off x="14033500" y="60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116858</xdr:rowOff>
    </xdr:from>
    <xdr:to>
      <xdr:col>76</xdr:col>
      <xdr:colOff>22225</xdr:colOff>
      <xdr:row>30</xdr:row>
      <xdr:rowOff>168211</xdr:rowOff>
    </xdr:to>
    <xdr:cxnSp macro="">
      <xdr:nvCxnSpPr>
        <xdr:cNvPr id="158" name="直線コネクタ 157">
          <a:extLst>
            <a:ext uri="{FF2B5EF4-FFF2-40B4-BE49-F238E27FC236}">
              <a16:creationId xmlns:a16="http://schemas.microsoft.com/office/drawing/2014/main" id="{DBBDA2EE-9D03-4CD9-9A76-F9424E6EFB7B}"/>
            </a:ext>
          </a:extLst>
        </xdr:cNvPr>
        <xdr:cNvCxnSpPr/>
      </xdr:nvCxnSpPr>
      <xdr:spPr>
        <a:xfrm flipV="1">
          <a:off x="14084300" y="6031883"/>
          <a:ext cx="7112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67292</xdr:rowOff>
    </xdr:from>
    <xdr:to>
      <xdr:col>68</xdr:col>
      <xdr:colOff>123825</xdr:colOff>
      <xdr:row>30</xdr:row>
      <xdr:rowOff>168892</xdr:rowOff>
    </xdr:to>
    <xdr:sp macro="" textlink="">
      <xdr:nvSpPr>
        <xdr:cNvPr id="159" name="楕円 158">
          <a:extLst>
            <a:ext uri="{FF2B5EF4-FFF2-40B4-BE49-F238E27FC236}">
              <a16:creationId xmlns:a16="http://schemas.microsoft.com/office/drawing/2014/main" id="{313684C1-9DAE-4AC8-A350-5D6DA1BFF939}"/>
            </a:ext>
          </a:extLst>
        </xdr:cNvPr>
        <xdr:cNvSpPr/>
      </xdr:nvSpPr>
      <xdr:spPr>
        <a:xfrm>
          <a:off x="13271500" y="59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118092</xdr:rowOff>
    </xdr:from>
    <xdr:to>
      <xdr:col>72</xdr:col>
      <xdr:colOff>73025</xdr:colOff>
      <xdr:row>30</xdr:row>
      <xdr:rowOff>168211</xdr:rowOff>
    </xdr:to>
    <xdr:cxnSp macro="">
      <xdr:nvCxnSpPr>
        <xdr:cNvPr id="160" name="直線コネクタ 159">
          <a:extLst>
            <a:ext uri="{FF2B5EF4-FFF2-40B4-BE49-F238E27FC236}">
              <a16:creationId xmlns:a16="http://schemas.microsoft.com/office/drawing/2014/main" id="{11483824-8935-46DB-A69E-389F8B2E2202}"/>
            </a:ext>
          </a:extLst>
        </xdr:cNvPr>
        <xdr:cNvCxnSpPr/>
      </xdr:nvCxnSpPr>
      <xdr:spPr>
        <a:xfrm>
          <a:off x="13322300" y="6033117"/>
          <a:ext cx="762000" cy="5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54683</xdr:rowOff>
    </xdr:from>
    <xdr:to>
      <xdr:col>64</xdr:col>
      <xdr:colOff>123825</xdr:colOff>
      <xdr:row>31</xdr:row>
      <xdr:rowOff>156283</xdr:rowOff>
    </xdr:to>
    <xdr:sp macro="" textlink="">
      <xdr:nvSpPr>
        <xdr:cNvPr id="161" name="楕円 160">
          <a:extLst>
            <a:ext uri="{FF2B5EF4-FFF2-40B4-BE49-F238E27FC236}">
              <a16:creationId xmlns:a16="http://schemas.microsoft.com/office/drawing/2014/main" id="{BED6F859-8D1F-4936-A7ED-5D4A6715EDCC}"/>
            </a:ext>
          </a:extLst>
        </xdr:cNvPr>
        <xdr:cNvSpPr/>
      </xdr:nvSpPr>
      <xdr:spPr>
        <a:xfrm>
          <a:off x="12509500" y="61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118092</xdr:rowOff>
    </xdr:from>
    <xdr:to>
      <xdr:col>68</xdr:col>
      <xdr:colOff>73025</xdr:colOff>
      <xdr:row>31</xdr:row>
      <xdr:rowOff>105483</xdr:rowOff>
    </xdr:to>
    <xdr:cxnSp macro="">
      <xdr:nvCxnSpPr>
        <xdr:cNvPr id="162" name="直線コネクタ 161">
          <a:extLst>
            <a:ext uri="{FF2B5EF4-FFF2-40B4-BE49-F238E27FC236}">
              <a16:creationId xmlns:a16="http://schemas.microsoft.com/office/drawing/2014/main" id="{A2430197-E392-4AF2-AB95-E1129F9B9F0B}"/>
            </a:ext>
          </a:extLst>
        </xdr:cNvPr>
        <xdr:cNvCxnSpPr/>
      </xdr:nvCxnSpPr>
      <xdr:spPr>
        <a:xfrm flipV="1">
          <a:off x="12560300" y="6033117"/>
          <a:ext cx="762000" cy="1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92275</xdr:rowOff>
    </xdr:from>
    <xdr:to>
      <xdr:col>60</xdr:col>
      <xdr:colOff>123825</xdr:colOff>
      <xdr:row>31</xdr:row>
      <xdr:rowOff>22425</xdr:rowOff>
    </xdr:to>
    <xdr:sp macro="" textlink="">
      <xdr:nvSpPr>
        <xdr:cNvPr id="163" name="楕円 162">
          <a:extLst>
            <a:ext uri="{FF2B5EF4-FFF2-40B4-BE49-F238E27FC236}">
              <a16:creationId xmlns:a16="http://schemas.microsoft.com/office/drawing/2014/main" id="{928111D3-7151-4942-B143-C247CDBF5DE7}"/>
            </a:ext>
          </a:extLst>
        </xdr:cNvPr>
        <xdr:cNvSpPr/>
      </xdr:nvSpPr>
      <xdr:spPr>
        <a:xfrm>
          <a:off x="11747500" y="60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143075</xdr:rowOff>
    </xdr:from>
    <xdr:to>
      <xdr:col>64</xdr:col>
      <xdr:colOff>73025</xdr:colOff>
      <xdr:row>31</xdr:row>
      <xdr:rowOff>105483</xdr:rowOff>
    </xdr:to>
    <xdr:cxnSp macro="">
      <xdr:nvCxnSpPr>
        <xdr:cNvPr id="164" name="直線コネクタ 163">
          <a:extLst>
            <a:ext uri="{FF2B5EF4-FFF2-40B4-BE49-F238E27FC236}">
              <a16:creationId xmlns:a16="http://schemas.microsoft.com/office/drawing/2014/main" id="{10ED431E-EEBC-4E08-A77C-7FD9EEACAFCE}"/>
            </a:ext>
          </a:extLst>
        </xdr:cNvPr>
        <xdr:cNvCxnSpPr/>
      </xdr:nvCxnSpPr>
      <xdr:spPr>
        <a:xfrm>
          <a:off x="11798300" y="6058100"/>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65" name="n_1aveValue債務償還比率">
          <a:extLst>
            <a:ext uri="{FF2B5EF4-FFF2-40B4-BE49-F238E27FC236}">
              <a16:creationId xmlns:a16="http://schemas.microsoft.com/office/drawing/2014/main" id="{965B4653-0C66-4DBF-9E7B-E73830F43842}"/>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6" name="n_2aveValue債務償還比率">
          <a:extLst>
            <a:ext uri="{FF2B5EF4-FFF2-40B4-BE49-F238E27FC236}">
              <a16:creationId xmlns:a16="http://schemas.microsoft.com/office/drawing/2014/main" id="{F7024988-E78D-4FD8-8D8C-521731B02C55}"/>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7" name="n_3aveValue債務償還比率">
          <a:extLst>
            <a:ext uri="{FF2B5EF4-FFF2-40B4-BE49-F238E27FC236}">
              <a16:creationId xmlns:a16="http://schemas.microsoft.com/office/drawing/2014/main" id="{9EECAFA8-3A73-43A0-8625-1883D5C1E567}"/>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AB1B2BEC-BB52-4FCB-8503-1AD9C62F1E7D}"/>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38688</xdr:rowOff>
    </xdr:from>
    <xdr:ext cx="469744" cy="259045"/>
    <xdr:sp macro="" textlink="">
      <xdr:nvSpPr>
        <xdr:cNvPr id="169" name="n_1mainValue債務償還比率">
          <a:extLst>
            <a:ext uri="{FF2B5EF4-FFF2-40B4-BE49-F238E27FC236}">
              <a16:creationId xmlns:a16="http://schemas.microsoft.com/office/drawing/2014/main" id="{EB807B73-6AFC-4D24-975E-9A67B232494F}"/>
            </a:ext>
          </a:extLst>
        </xdr:cNvPr>
        <xdr:cNvSpPr txBox="1"/>
      </xdr:nvSpPr>
      <xdr:spPr>
        <a:xfrm>
          <a:off x="138367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160019</xdr:rowOff>
    </xdr:from>
    <xdr:ext cx="469744" cy="259045"/>
    <xdr:sp macro="" textlink="">
      <xdr:nvSpPr>
        <xdr:cNvPr id="170" name="n_2mainValue債務償還比率">
          <a:extLst>
            <a:ext uri="{FF2B5EF4-FFF2-40B4-BE49-F238E27FC236}">
              <a16:creationId xmlns:a16="http://schemas.microsoft.com/office/drawing/2014/main" id="{6D1CA8B1-519C-4729-B136-C785597B6F39}"/>
            </a:ext>
          </a:extLst>
        </xdr:cNvPr>
        <xdr:cNvSpPr txBox="1"/>
      </xdr:nvSpPr>
      <xdr:spPr>
        <a:xfrm>
          <a:off x="13087427" y="607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147410</xdr:rowOff>
    </xdr:from>
    <xdr:ext cx="469744" cy="259045"/>
    <xdr:sp macro="" textlink="">
      <xdr:nvSpPr>
        <xdr:cNvPr id="171" name="n_3mainValue債務償還比率">
          <a:extLst>
            <a:ext uri="{FF2B5EF4-FFF2-40B4-BE49-F238E27FC236}">
              <a16:creationId xmlns:a16="http://schemas.microsoft.com/office/drawing/2014/main" id="{E7095078-471A-4783-866E-6A2A570FFA9F}"/>
            </a:ext>
          </a:extLst>
        </xdr:cNvPr>
        <xdr:cNvSpPr txBox="1"/>
      </xdr:nvSpPr>
      <xdr:spPr>
        <a:xfrm>
          <a:off x="12325427" y="62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38952</xdr:rowOff>
    </xdr:from>
    <xdr:ext cx="469744" cy="259045"/>
    <xdr:sp macro="" textlink="">
      <xdr:nvSpPr>
        <xdr:cNvPr id="172" name="n_4mainValue債務償還比率">
          <a:extLst>
            <a:ext uri="{FF2B5EF4-FFF2-40B4-BE49-F238E27FC236}">
              <a16:creationId xmlns:a16="http://schemas.microsoft.com/office/drawing/2014/main" id="{4A0B2326-9E17-4119-84D1-D1D2471F7D35}"/>
            </a:ext>
          </a:extLst>
        </xdr:cNvPr>
        <xdr:cNvSpPr txBox="1"/>
      </xdr:nvSpPr>
      <xdr:spPr>
        <a:xfrm>
          <a:off x="11563427" y="57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423AA0A-7318-4F76-A59E-0D344187B5F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95A57BE-9711-404A-B544-360E6A7A1AC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F8DFE34-FC15-46F0-B2E9-759599C34A6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DBF8AC1-8C18-4B55-8C2B-995FEB62B9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6142C1A7-C71D-407C-BB1A-B33D488F54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C76406C-E43C-44BC-B1E0-F0429AA399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D6BDE6-6287-48FB-9B36-3A6F2F9E0E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BF201F-EEE2-4E57-B624-2A0944B9FA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436042-AD4C-4685-A994-4801BF9081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C58194-A217-489D-BA41-9C8451CE99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7A8699-E307-4DC3-B1FE-E5EF1C41D3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43A163-C8F8-45CA-BEC7-F4F382B0E3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71C54D-797B-4DD5-8681-D4DB19424B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AFA26B-BCB9-443E-A1AD-F9AC2C72B8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3BD0FC-725E-4C43-A207-C6822E3F5E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ACFE66-48D8-4BE6-A668-7CE407A27B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431DED-5E68-4DB3-AC79-E7A94F4930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AC12F7-5634-48EB-878D-CA16D8747D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E1D02A-7FCE-4A93-BC66-D3560E3CE6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9A0781-96E7-45FB-AFC3-D973126E7C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D902C4-BAFF-4744-9979-5103C0A8F0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F0AD5D-F10D-4118-B9F9-99E7A4C5468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A077CB-85AB-4388-A378-2970F9C258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934680-A9F9-40E7-9EB3-8F5B901E62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B1410C-89F2-4DB0-ABC7-18A33D6573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8D289B-FC11-4879-9E37-4B7C6FF70D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BAB6BA-81E4-423E-83F8-2ADFC5EF60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596337-7323-446C-BD26-A33A0651C0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2CFFCC-A0AD-4EC9-89B0-4886218996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EE5B08-4D32-49F3-BBD2-06D89CE356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03E911-5043-4E0D-B100-3597FFAAA5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EAF64A-D7CA-4ABF-800D-754F02EFC3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944D23-C315-4AE9-B402-1FA2050390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1D68B6-925F-49C8-9B85-3437828203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4DC0D7-D759-46E1-9053-1C539ABB71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84FA13-A35A-401E-ABAB-169522F6DAC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2D20EE-FACE-479D-8F8B-86F2640182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7E7C7A-ABDD-4D04-BD54-113C97B640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778F8E-4CFB-4473-AC15-3E436D9F60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268601-2A86-404E-AEBF-6C360D5B93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9DCCA0-E511-48AD-BB92-A7C035462E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5B1A23-4617-41C7-86C6-53DB5E4ABF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42A59B-F3CC-4645-BE1A-1C32BFE451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2B9A06-3D58-4710-AF31-A7B9A86C1E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20F187-C703-4856-8018-B3767017C5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5C9A3E-3077-4DDE-A6F5-9BB87F0964D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3D362C-0791-400B-A923-0E70DE80D4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67954B-7D68-4B4D-A363-3FE81E292D7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6860D74-341F-4669-AA8B-673FEFBCF61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105E5B0-E48D-4ADA-A70D-7877126C83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A59834-3424-4E51-A2B9-BCEE05EC21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AEA141-FFA1-4B45-920E-FE895656E49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554DBC-03A0-4D42-AA47-6C87F1B6917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56B9B56-B04F-4DCC-B4E3-79C9F37A6B7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1A526BE-5AEC-414E-8CC8-AD6ADE00773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4E28A6B-267F-4FF1-9B9E-ABFE42AE1CD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CF36D9E-3B9C-4665-A6A8-C73C96C830E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2315BD8-3BE0-438B-8D05-62F5F36B88F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2D18D1-A8DA-42D5-841C-861A68BE0E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79771B-70F2-4B9E-81BB-A0D5E1CAC04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858AB05-0AD4-4157-AD8D-429C268AD7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8FE219FF-6B98-47F5-B5F6-076CBD9A094F}"/>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B6583FA2-33D0-4B13-B591-BA5DE0DDCF4D}"/>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8830D4E-36FB-4261-BE1B-D601839BB36C}"/>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716495C7-2710-48E6-8444-BE478EC14C1A}"/>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AF31097C-14CF-4400-B866-5B38CC9E008A}"/>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B6B084D9-DD4E-4E45-A1EC-408F84351CF6}"/>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E0EA3362-7E89-4C00-8292-06AE7B888D55}"/>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82A6A435-CFCD-46FE-83D4-D64E3B6ED0B4}"/>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78F43DCF-0C9E-49AD-8F8A-09D859446ABA}"/>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146839DE-4C2C-4DC1-8914-0A2D8429612A}"/>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E49BBE40-8F80-410E-9ACA-3D0DA186E20E}"/>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D9A7C5-223A-4BC9-9B5A-084282F96F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08B691-79B6-471E-96CD-1B8F5A0C90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8969B1-20BD-4EBD-A65E-56F7324A1A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7D3C48-33E3-4B08-A817-634208ACFD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2E414F-BD00-4ECE-AE4D-CF5CC260B7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34925</xdr:rowOff>
    </xdr:from>
    <xdr:to>
      <xdr:col>24</xdr:col>
      <xdr:colOff>114300</xdr:colOff>
      <xdr:row>36</xdr:row>
      <xdr:rowOff>136525</xdr:rowOff>
    </xdr:to>
    <xdr:sp macro="" textlink="">
      <xdr:nvSpPr>
        <xdr:cNvPr id="73" name="楕円 72">
          <a:extLst>
            <a:ext uri="{FF2B5EF4-FFF2-40B4-BE49-F238E27FC236}">
              <a16:creationId xmlns:a16="http://schemas.microsoft.com/office/drawing/2014/main" id="{40CBB69D-7636-4A9D-9146-A94325E23527}"/>
            </a:ext>
          </a:extLst>
        </xdr:cNvPr>
        <xdr:cNvSpPr/>
      </xdr:nvSpPr>
      <xdr:spPr>
        <a:xfrm>
          <a:off x="45847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F6144F8D-98FC-4C32-9637-D1CBEBBC70BC}"/>
            </a:ext>
          </a:extLst>
        </xdr:cNvPr>
        <xdr:cNvSpPr txBox="1"/>
      </xdr:nvSpPr>
      <xdr:spPr>
        <a:xfrm>
          <a:off x="4673600"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5" name="楕円 74">
          <a:extLst>
            <a:ext uri="{FF2B5EF4-FFF2-40B4-BE49-F238E27FC236}">
              <a16:creationId xmlns:a16="http://schemas.microsoft.com/office/drawing/2014/main" id="{E36238C0-9772-4662-9427-B3503D9427D3}"/>
            </a:ext>
          </a:extLst>
        </xdr:cNvPr>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85725</xdr:rowOff>
    </xdr:to>
    <xdr:cxnSp macro="">
      <xdr:nvCxnSpPr>
        <xdr:cNvPr id="76" name="直線コネクタ 75">
          <a:extLst>
            <a:ext uri="{FF2B5EF4-FFF2-40B4-BE49-F238E27FC236}">
              <a16:creationId xmlns:a16="http://schemas.microsoft.com/office/drawing/2014/main" id="{F3DD4549-2111-4BA4-9192-3EEE18F64931}"/>
            </a:ext>
          </a:extLst>
        </xdr:cNvPr>
        <xdr:cNvCxnSpPr/>
      </xdr:nvCxnSpPr>
      <xdr:spPr>
        <a:xfrm>
          <a:off x="3797300" y="62274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145415</xdr:rowOff>
    </xdr:from>
    <xdr:to>
      <xdr:col>15</xdr:col>
      <xdr:colOff>101600</xdr:colOff>
      <xdr:row>36</xdr:row>
      <xdr:rowOff>75565</xdr:rowOff>
    </xdr:to>
    <xdr:sp macro="" textlink="">
      <xdr:nvSpPr>
        <xdr:cNvPr id="77" name="楕円 76">
          <a:extLst>
            <a:ext uri="{FF2B5EF4-FFF2-40B4-BE49-F238E27FC236}">
              <a16:creationId xmlns:a16="http://schemas.microsoft.com/office/drawing/2014/main" id="{5F26555D-665C-46B9-9D4E-BD40CC534FC7}"/>
            </a:ext>
          </a:extLst>
        </xdr:cNvPr>
        <xdr:cNvSpPr/>
      </xdr:nvSpPr>
      <xdr:spPr>
        <a:xfrm>
          <a:off x="2857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24765</xdr:rowOff>
    </xdr:from>
    <xdr:to>
      <xdr:col>19</xdr:col>
      <xdr:colOff>177800</xdr:colOff>
      <xdr:row>36</xdr:row>
      <xdr:rowOff>55245</xdr:rowOff>
    </xdr:to>
    <xdr:cxnSp macro="">
      <xdr:nvCxnSpPr>
        <xdr:cNvPr id="78" name="直線コネクタ 77">
          <a:extLst>
            <a:ext uri="{FF2B5EF4-FFF2-40B4-BE49-F238E27FC236}">
              <a16:creationId xmlns:a16="http://schemas.microsoft.com/office/drawing/2014/main" id="{20A2D325-1B15-432A-97B3-03568167D593}"/>
            </a:ext>
          </a:extLst>
        </xdr:cNvPr>
        <xdr:cNvCxnSpPr/>
      </xdr:nvCxnSpPr>
      <xdr:spPr>
        <a:xfrm>
          <a:off x="2908300" y="61969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113030</xdr:rowOff>
    </xdr:from>
    <xdr:to>
      <xdr:col>10</xdr:col>
      <xdr:colOff>165100</xdr:colOff>
      <xdr:row>36</xdr:row>
      <xdr:rowOff>43180</xdr:rowOff>
    </xdr:to>
    <xdr:sp macro="" textlink="">
      <xdr:nvSpPr>
        <xdr:cNvPr id="79" name="楕円 78">
          <a:extLst>
            <a:ext uri="{FF2B5EF4-FFF2-40B4-BE49-F238E27FC236}">
              <a16:creationId xmlns:a16="http://schemas.microsoft.com/office/drawing/2014/main" id="{CB7A275B-890E-43DA-9CF7-B05A6E559B9D}"/>
            </a:ext>
          </a:extLst>
        </xdr:cNvPr>
        <xdr:cNvSpPr/>
      </xdr:nvSpPr>
      <xdr:spPr>
        <a:xfrm>
          <a:off x="1968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163830</xdr:rowOff>
    </xdr:from>
    <xdr:to>
      <xdr:col>15</xdr:col>
      <xdr:colOff>50800</xdr:colOff>
      <xdr:row>36</xdr:row>
      <xdr:rowOff>24765</xdr:rowOff>
    </xdr:to>
    <xdr:cxnSp macro="">
      <xdr:nvCxnSpPr>
        <xdr:cNvPr id="80" name="直線コネクタ 79">
          <a:extLst>
            <a:ext uri="{FF2B5EF4-FFF2-40B4-BE49-F238E27FC236}">
              <a16:creationId xmlns:a16="http://schemas.microsoft.com/office/drawing/2014/main" id="{F08318F7-5E9F-43E4-AC7C-7E0420FC29DB}"/>
            </a:ext>
          </a:extLst>
        </xdr:cNvPr>
        <xdr:cNvCxnSpPr/>
      </xdr:nvCxnSpPr>
      <xdr:spPr>
        <a:xfrm>
          <a:off x="2019300" y="6164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59690</xdr:rowOff>
    </xdr:from>
    <xdr:to>
      <xdr:col>6</xdr:col>
      <xdr:colOff>38100</xdr:colOff>
      <xdr:row>40</xdr:row>
      <xdr:rowOff>161290</xdr:rowOff>
    </xdr:to>
    <xdr:sp macro="" textlink="">
      <xdr:nvSpPr>
        <xdr:cNvPr id="81" name="楕円 80">
          <a:extLst>
            <a:ext uri="{FF2B5EF4-FFF2-40B4-BE49-F238E27FC236}">
              <a16:creationId xmlns:a16="http://schemas.microsoft.com/office/drawing/2014/main" id="{55DF43D3-AD29-4E07-969D-9C045D882638}"/>
            </a:ext>
          </a:extLst>
        </xdr:cNvPr>
        <xdr:cNvSpPr/>
      </xdr:nvSpPr>
      <xdr:spPr>
        <a:xfrm>
          <a:off x="107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163830</xdr:rowOff>
    </xdr:from>
    <xdr:to>
      <xdr:col>10</xdr:col>
      <xdr:colOff>114300</xdr:colOff>
      <xdr:row>40</xdr:row>
      <xdr:rowOff>110490</xdr:rowOff>
    </xdr:to>
    <xdr:cxnSp macro="">
      <xdr:nvCxnSpPr>
        <xdr:cNvPr id="82" name="直線コネクタ 81">
          <a:extLst>
            <a:ext uri="{FF2B5EF4-FFF2-40B4-BE49-F238E27FC236}">
              <a16:creationId xmlns:a16="http://schemas.microsoft.com/office/drawing/2014/main" id="{90EA4229-52D7-424A-83FD-3BAAF34E9D29}"/>
            </a:ext>
          </a:extLst>
        </xdr:cNvPr>
        <xdr:cNvCxnSpPr/>
      </xdr:nvCxnSpPr>
      <xdr:spPr>
        <a:xfrm flipV="1">
          <a:off x="1130300" y="6164580"/>
          <a:ext cx="889000" cy="80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13ECEB81-AB5E-4C63-9229-D0C79CC34F35}"/>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B8A693F8-BF26-4AD9-9BA6-8B6DBE535EA2}"/>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80DCB9C4-5A9D-4408-9E57-12AC73CF64E6}"/>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C7B91B5A-D408-4CC4-8F59-CB77F69DDBFB}"/>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1342AA21-2273-4D75-9E8A-9CC039959947}"/>
            </a:ext>
          </a:extLst>
        </xdr:cNvPr>
        <xdr:cNvSpPr txBox="1"/>
      </xdr:nvSpPr>
      <xdr:spPr>
        <a:xfrm>
          <a:off x="3582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92092</xdr:rowOff>
    </xdr:from>
    <xdr:ext cx="405111" cy="259045"/>
    <xdr:sp macro="" textlink="">
      <xdr:nvSpPr>
        <xdr:cNvPr id="88" name="n_2mainValue【道路】&#10;有形固定資産減価償却率">
          <a:extLst>
            <a:ext uri="{FF2B5EF4-FFF2-40B4-BE49-F238E27FC236}">
              <a16:creationId xmlns:a16="http://schemas.microsoft.com/office/drawing/2014/main" id="{E3DA4E2C-C027-4E88-ACC3-7D8182B9F35E}"/>
            </a:ext>
          </a:extLst>
        </xdr:cNvPr>
        <xdr:cNvSpPr txBox="1"/>
      </xdr:nvSpPr>
      <xdr:spPr>
        <a:xfrm>
          <a:off x="2705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59707</xdr:rowOff>
    </xdr:from>
    <xdr:ext cx="405111" cy="259045"/>
    <xdr:sp macro="" textlink="">
      <xdr:nvSpPr>
        <xdr:cNvPr id="89" name="n_3mainValue【道路】&#10;有形固定資産減価償却率">
          <a:extLst>
            <a:ext uri="{FF2B5EF4-FFF2-40B4-BE49-F238E27FC236}">
              <a16:creationId xmlns:a16="http://schemas.microsoft.com/office/drawing/2014/main" id="{ABBD8FD9-ABF0-4E4A-9ADA-53259C8B3C73}"/>
            </a:ext>
          </a:extLst>
        </xdr:cNvPr>
        <xdr:cNvSpPr txBox="1"/>
      </xdr:nvSpPr>
      <xdr:spPr>
        <a:xfrm>
          <a:off x="1816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7FA8D407-0E82-40F9-84EE-224D2B18632E}"/>
            </a:ext>
          </a:extLst>
        </xdr:cNvPr>
        <xdr:cNvSpPr txBox="1"/>
      </xdr:nvSpPr>
      <xdr:spPr>
        <a:xfrm>
          <a:off x="927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8CA21CF-7D23-48E4-AEBA-4CD2033F1F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77E5A5-0D60-4723-BA6F-393AB2401D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77015FF-3E97-4592-8965-60D10056F2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A925CE0-CD4D-495B-800D-7930CAC53A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690011A-AC25-4442-9BF4-4727504E75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BC32F79-4F94-47DB-BFBB-5BA529BDAA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11A5229-E1CD-4EFC-B187-1101BC2B24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F68B4A8-67FA-4771-8518-1C37550BA9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275199E-639A-453A-A058-6C5452551C6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9DAF833-C2B9-4B50-ACE2-D214C55762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938BE62-2C87-475F-99DE-5F8924FCE25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DBD1598-1CF3-48BC-9649-CCBC8E19720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EB48D57-2D02-463D-915E-E1952038D9D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B952482E-8D8F-42C9-83FE-896CDCEABD9F}"/>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6927E3E-D7D6-434A-AA54-E8D17B06947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EC2085C1-CD94-4071-8B53-D20E7934EC9D}"/>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1D49CDD-3177-4841-A04D-1ECDADD0E7A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FDE005CB-3D5E-4EAB-B1E3-8561C2F70593}"/>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6180D96-4CA0-45F4-AC75-D5578E1C6B5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87A211B4-D5B9-474C-9CBB-66E809107F5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70C164E-B4C3-4366-A28B-BE7FF3A9EC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F6C8D413-1EF8-42AC-B164-99C06229DFB6}"/>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916FD3D-6374-4BE3-9BAB-A48A8070D3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DF6B0D4-1EB4-4C50-953A-4D679BD7C96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10B1A90-87A9-44A7-B3CD-D2BE5D748F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2651A5BB-3062-4D71-91E8-37FACC89D7B6}"/>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70F83462-A3F1-4727-9A2F-AFE100B5D26F}"/>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157469BB-2CD1-4FEF-8D59-37AAFA2AE78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136AE8E6-69E0-48B4-85F6-FA5BD4128843}"/>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F4A570D7-C767-4B8B-9D1D-A5877A6256A4}"/>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5AC22AC8-8494-4E93-B282-9EE74D7D7D1C}"/>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BD5C00D0-84D5-4BF7-BB65-3427A394B5F2}"/>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EC369475-3F52-43CC-9A2B-815A086826BB}"/>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A140F82E-4677-4485-A805-234A01ED37F9}"/>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735FE0DE-739B-4C30-BAF2-0A2C16296B6B}"/>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14335B44-11B0-47D5-9068-D470DD0B71FC}"/>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EF4CDE-91DE-488C-BFA9-B460E25DD0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DD8AA7-B15B-49A2-8C97-F43AABD800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3B49029-D1FD-4DB1-B061-321300FA47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7F2C03A-D177-4F30-9F93-F5EDA23644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B9B913D-7572-4CCD-982C-576C5EC898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163171</xdr:rowOff>
    </xdr:from>
    <xdr:to>
      <xdr:col>55</xdr:col>
      <xdr:colOff>50800</xdr:colOff>
      <xdr:row>42</xdr:row>
      <xdr:rowOff>93321</xdr:rowOff>
    </xdr:to>
    <xdr:sp macro="" textlink="">
      <xdr:nvSpPr>
        <xdr:cNvPr id="132" name="楕円 131">
          <a:extLst>
            <a:ext uri="{FF2B5EF4-FFF2-40B4-BE49-F238E27FC236}">
              <a16:creationId xmlns:a16="http://schemas.microsoft.com/office/drawing/2014/main" id="{F9752F1D-EE33-41DE-A505-0D87C7EEEB0C}"/>
            </a:ext>
          </a:extLst>
        </xdr:cNvPr>
        <xdr:cNvSpPr/>
      </xdr:nvSpPr>
      <xdr:spPr>
        <a:xfrm>
          <a:off x="10426700" y="71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6A9D1856-38E0-499A-9B4B-9083DCEF6A4D}"/>
            </a:ext>
          </a:extLst>
        </xdr:cNvPr>
        <xdr:cNvSpPr txBox="1"/>
      </xdr:nvSpPr>
      <xdr:spPr>
        <a:xfrm>
          <a:off x="10515600"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164398</xdr:rowOff>
    </xdr:from>
    <xdr:to>
      <xdr:col>50</xdr:col>
      <xdr:colOff>165100</xdr:colOff>
      <xdr:row>42</xdr:row>
      <xdr:rowOff>94548</xdr:rowOff>
    </xdr:to>
    <xdr:sp macro="" textlink="">
      <xdr:nvSpPr>
        <xdr:cNvPr id="134" name="楕円 133">
          <a:extLst>
            <a:ext uri="{FF2B5EF4-FFF2-40B4-BE49-F238E27FC236}">
              <a16:creationId xmlns:a16="http://schemas.microsoft.com/office/drawing/2014/main" id="{2BFA0814-9D1D-4781-85FD-60432075CAB6}"/>
            </a:ext>
          </a:extLst>
        </xdr:cNvPr>
        <xdr:cNvSpPr/>
      </xdr:nvSpPr>
      <xdr:spPr>
        <a:xfrm>
          <a:off x="9588500" y="719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42521</xdr:rowOff>
    </xdr:from>
    <xdr:to>
      <xdr:col>55</xdr:col>
      <xdr:colOff>0</xdr:colOff>
      <xdr:row>42</xdr:row>
      <xdr:rowOff>43748</xdr:rowOff>
    </xdr:to>
    <xdr:cxnSp macro="">
      <xdr:nvCxnSpPr>
        <xdr:cNvPr id="135" name="直線コネクタ 134">
          <a:extLst>
            <a:ext uri="{FF2B5EF4-FFF2-40B4-BE49-F238E27FC236}">
              <a16:creationId xmlns:a16="http://schemas.microsoft.com/office/drawing/2014/main" id="{B297C1A8-49BD-44CF-96DF-2E5EA0440648}"/>
            </a:ext>
          </a:extLst>
        </xdr:cNvPr>
        <xdr:cNvCxnSpPr/>
      </xdr:nvCxnSpPr>
      <xdr:spPr>
        <a:xfrm flipV="1">
          <a:off x="9639300" y="7243421"/>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165646</xdr:rowOff>
    </xdr:from>
    <xdr:to>
      <xdr:col>46</xdr:col>
      <xdr:colOff>38100</xdr:colOff>
      <xdr:row>42</xdr:row>
      <xdr:rowOff>95796</xdr:rowOff>
    </xdr:to>
    <xdr:sp macro="" textlink="">
      <xdr:nvSpPr>
        <xdr:cNvPr id="136" name="楕円 135">
          <a:extLst>
            <a:ext uri="{FF2B5EF4-FFF2-40B4-BE49-F238E27FC236}">
              <a16:creationId xmlns:a16="http://schemas.microsoft.com/office/drawing/2014/main" id="{EACD5F2B-ED7D-4978-8407-A67DFD6B6C05}"/>
            </a:ext>
          </a:extLst>
        </xdr:cNvPr>
        <xdr:cNvSpPr/>
      </xdr:nvSpPr>
      <xdr:spPr>
        <a:xfrm>
          <a:off x="8699500" y="719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43748</xdr:rowOff>
    </xdr:from>
    <xdr:to>
      <xdr:col>50</xdr:col>
      <xdr:colOff>114300</xdr:colOff>
      <xdr:row>42</xdr:row>
      <xdr:rowOff>44996</xdr:rowOff>
    </xdr:to>
    <xdr:cxnSp macro="">
      <xdr:nvCxnSpPr>
        <xdr:cNvPr id="137" name="直線コネクタ 136">
          <a:extLst>
            <a:ext uri="{FF2B5EF4-FFF2-40B4-BE49-F238E27FC236}">
              <a16:creationId xmlns:a16="http://schemas.microsoft.com/office/drawing/2014/main" id="{5AF6238C-7F8B-4DB6-837C-EA1FE81F3B1B}"/>
            </a:ext>
          </a:extLst>
        </xdr:cNvPr>
        <xdr:cNvCxnSpPr/>
      </xdr:nvCxnSpPr>
      <xdr:spPr>
        <a:xfrm flipV="1">
          <a:off x="8750300" y="7244648"/>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166907</xdr:rowOff>
    </xdr:from>
    <xdr:to>
      <xdr:col>41</xdr:col>
      <xdr:colOff>101600</xdr:colOff>
      <xdr:row>42</xdr:row>
      <xdr:rowOff>97057</xdr:rowOff>
    </xdr:to>
    <xdr:sp macro="" textlink="">
      <xdr:nvSpPr>
        <xdr:cNvPr id="138" name="楕円 137">
          <a:extLst>
            <a:ext uri="{FF2B5EF4-FFF2-40B4-BE49-F238E27FC236}">
              <a16:creationId xmlns:a16="http://schemas.microsoft.com/office/drawing/2014/main" id="{CA8B5851-292C-4715-B37C-79FF24B4394B}"/>
            </a:ext>
          </a:extLst>
        </xdr:cNvPr>
        <xdr:cNvSpPr/>
      </xdr:nvSpPr>
      <xdr:spPr>
        <a:xfrm>
          <a:off x="7810500" y="71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44996</xdr:rowOff>
    </xdr:from>
    <xdr:to>
      <xdr:col>45</xdr:col>
      <xdr:colOff>177800</xdr:colOff>
      <xdr:row>42</xdr:row>
      <xdr:rowOff>46257</xdr:rowOff>
    </xdr:to>
    <xdr:cxnSp macro="">
      <xdr:nvCxnSpPr>
        <xdr:cNvPr id="139" name="直線コネクタ 138">
          <a:extLst>
            <a:ext uri="{FF2B5EF4-FFF2-40B4-BE49-F238E27FC236}">
              <a16:creationId xmlns:a16="http://schemas.microsoft.com/office/drawing/2014/main" id="{B70D6DBB-7757-48DC-B8D2-A622667AD607}"/>
            </a:ext>
          </a:extLst>
        </xdr:cNvPr>
        <xdr:cNvCxnSpPr/>
      </xdr:nvCxnSpPr>
      <xdr:spPr>
        <a:xfrm flipV="1">
          <a:off x="7861300" y="7245896"/>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162346</xdr:rowOff>
    </xdr:from>
    <xdr:to>
      <xdr:col>36</xdr:col>
      <xdr:colOff>165100</xdr:colOff>
      <xdr:row>42</xdr:row>
      <xdr:rowOff>92496</xdr:rowOff>
    </xdr:to>
    <xdr:sp macro="" textlink="">
      <xdr:nvSpPr>
        <xdr:cNvPr id="140" name="楕円 139">
          <a:extLst>
            <a:ext uri="{FF2B5EF4-FFF2-40B4-BE49-F238E27FC236}">
              <a16:creationId xmlns:a16="http://schemas.microsoft.com/office/drawing/2014/main" id="{AFAEE149-7587-4DC1-A763-90B3FA1EBD5E}"/>
            </a:ext>
          </a:extLst>
        </xdr:cNvPr>
        <xdr:cNvSpPr/>
      </xdr:nvSpPr>
      <xdr:spPr>
        <a:xfrm>
          <a:off x="6921500" y="71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41696</xdr:rowOff>
    </xdr:from>
    <xdr:to>
      <xdr:col>41</xdr:col>
      <xdr:colOff>50800</xdr:colOff>
      <xdr:row>42</xdr:row>
      <xdr:rowOff>46257</xdr:rowOff>
    </xdr:to>
    <xdr:cxnSp macro="">
      <xdr:nvCxnSpPr>
        <xdr:cNvPr id="141" name="直線コネクタ 140">
          <a:extLst>
            <a:ext uri="{FF2B5EF4-FFF2-40B4-BE49-F238E27FC236}">
              <a16:creationId xmlns:a16="http://schemas.microsoft.com/office/drawing/2014/main" id="{1D79B1AB-2678-42E4-AEC2-C6DDE827505A}"/>
            </a:ext>
          </a:extLst>
        </xdr:cNvPr>
        <xdr:cNvCxnSpPr/>
      </xdr:nvCxnSpPr>
      <xdr:spPr>
        <a:xfrm>
          <a:off x="6972300" y="7242596"/>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9BD959EF-FD56-44B2-8425-401862BA7BEF}"/>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6A2F9D03-FB56-4DF8-945A-9E65198BEF93}"/>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FDA40075-52EB-474F-ADD7-F08AFF9481F9}"/>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4CF7EED0-7B56-407D-935F-B156FF5D27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85675</xdr:rowOff>
    </xdr:from>
    <xdr:ext cx="534377" cy="259045"/>
    <xdr:sp macro="" textlink="">
      <xdr:nvSpPr>
        <xdr:cNvPr id="146" name="n_1mainValue【道路】&#10;一人当たり延長">
          <a:extLst>
            <a:ext uri="{FF2B5EF4-FFF2-40B4-BE49-F238E27FC236}">
              <a16:creationId xmlns:a16="http://schemas.microsoft.com/office/drawing/2014/main" id="{A1A8A4F5-8664-410F-B254-C79D5CF13CB8}"/>
            </a:ext>
          </a:extLst>
        </xdr:cNvPr>
        <xdr:cNvSpPr txBox="1"/>
      </xdr:nvSpPr>
      <xdr:spPr>
        <a:xfrm>
          <a:off x="9359411" y="72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86923</xdr:rowOff>
    </xdr:from>
    <xdr:ext cx="534377" cy="259045"/>
    <xdr:sp macro="" textlink="">
      <xdr:nvSpPr>
        <xdr:cNvPr id="147" name="n_2mainValue【道路】&#10;一人当たり延長">
          <a:extLst>
            <a:ext uri="{FF2B5EF4-FFF2-40B4-BE49-F238E27FC236}">
              <a16:creationId xmlns:a16="http://schemas.microsoft.com/office/drawing/2014/main" id="{C6FE3E00-84A8-416F-8251-3B4A88B00800}"/>
            </a:ext>
          </a:extLst>
        </xdr:cNvPr>
        <xdr:cNvSpPr txBox="1"/>
      </xdr:nvSpPr>
      <xdr:spPr>
        <a:xfrm>
          <a:off x="8483111" y="72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88184</xdr:rowOff>
    </xdr:from>
    <xdr:ext cx="534377" cy="259045"/>
    <xdr:sp macro="" textlink="">
      <xdr:nvSpPr>
        <xdr:cNvPr id="148" name="n_3mainValue【道路】&#10;一人当たり延長">
          <a:extLst>
            <a:ext uri="{FF2B5EF4-FFF2-40B4-BE49-F238E27FC236}">
              <a16:creationId xmlns:a16="http://schemas.microsoft.com/office/drawing/2014/main" id="{D5A24BF3-6C51-4CB8-866E-1512A80666A7}"/>
            </a:ext>
          </a:extLst>
        </xdr:cNvPr>
        <xdr:cNvSpPr txBox="1"/>
      </xdr:nvSpPr>
      <xdr:spPr>
        <a:xfrm>
          <a:off x="7594111" y="72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83623</xdr:rowOff>
    </xdr:from>
    <xdr:ext cx="534377" cy="259045"/>
    <xdr:sp macro="" textlink="">
      <xdr:nvSpPr>
        <xdr:cNvPr id="149" name="n_4mainValue【道路】&#10;一人当たり延長">
          <a:extLst>
            <a:ext uri="{FF2B5EF4-FFF2-40B4-BE49-F238E27FC236}">
              <a16:creationId xmlns:a16="http://schemas.microsoft.com/office/drawing/2014/main" id="{8A064614-744B-4AD7-83E8-3F631B5FDAE8}"/>
            </a:ext>
          </a:extLst>
        </xdr:cNvPr>
        <xdr:cNvSpPr txBox="1"/>
      </xdr:nvSpPr>
      <xdr:spPr>
        <a:xfrm>
          <a:off x="6705111" y="72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2D2929D-1AFE-4DCD-A9A9-0298241BEF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E0B5800-AA7F-46EC-A434-68596A3894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ECB1F48-43F0-43D5-90B3-A2C0E57600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640E9A7-8575-4153-BBF6-533CEB3DFF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E8339D5-7990-4A3F-B71A-982955AE010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BC4CC63-BA2C-425E-B420-0B227CA678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8919BDF-3344-4E0E-9A03-F438F90B5D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5CA02415-EDF8-4D83-B72E-DAE1A4E827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13A9061-4B67-48EC-93F1-CF0A0CFC34C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7EE3B8A-CE18-41C3-AB17-9798D8F07A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6F8D545-7242-4DA6-B388-77D69FEB16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55E0433B-7B75-4F12-B304-61B4E8509BE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9CC0E500-A7F0-4A3F-A87A-5CF60E31D6B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277726B-C59F-4210-A7B1-388655A17F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06793F5-8E2C-4156-BC79-BC4427C2263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1244889D-E99F-480C-9079-18FF2D841DF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AB70DBF-A0BA-4E37-ADB7-9EE34FAEC81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81782C4-2271-4824-88A8-7C13E5342B8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F3F4E89-E253-4782-96A1-623D4CB589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9F807BCD-AEA8-492E-8191-0688669A2C6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4A0C4B39-CC64-412A-B986-E576DB29561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6B9C4FA-AD20-4832-9EDA-E42C447A13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5496059D-598F-43F5-8467-F89C779FC07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360B49FC-6CAB-4AB3-9646-39CA0BD3F5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9F9D1D1D-DCA4-4CF2-9705-4454B67B2C33}"/>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76347B3E-2299-498E-8631-AFD1B0E1D5FA}"/>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84D1729C-E791-4795-BCDE-2BD49C0B5664}"/>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DF39FBA5-6855-4976-AE76-AFA3AA15BB16}"/>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247D3F5C-3DAC-40D1-A43F-F869F69049B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87388EE-0A1C-4954-A1D0-6017434706D2}"/>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DEA22C90-CF81-46EC-92FD-448A8407D9A5}"/>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DFD355CD-8EA9-4BE0-8585-E550BC371D19}"/>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53C9B36E-7B8C-4C86-9E6D-19F999B5BA0E}"/>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F9EAF6D3-499A-424B-8ADC-7E8C18353BA3}"/>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C39F3917-1C90-4B35-92F5-8732C8A51276}"/>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FAEC97-780D-4F8E-B597-EF950AB7AD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08F353-1C41-4F50-90BF-769D11C0C8F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B85420D-E937-44EA-9AEA-EE90C84CE6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FD7AF0-2021-4D88-9ABF-F711CB7543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A0F9CBE-DFD4-4392-B91A-254168C94E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90" name="楕円 189">
          <a:extLst>
            <a:ext uri="{FF2B5EF4-FFF2-40B4-BE49-F238E27FC236}">
              <a16:creationId xmlns:a16="http://schemas.microsoft.com/office/drawing/2014/main" id="{4795AF5E-FB62-475F-B4F3-A573AD432047}"/>
            </a:ext>
          </a:extLst>
        </xdr:cNvPr>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55897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47143A9-F9F6-421C-86B1-24C379EAB0E7}"/>
            </a:ext>
          </a:extLst>
        </xdr:cNvPr>
        <xdr:cNvSpPr txBox="1"/>
      </xdr:nvSpPr>
      <xdr:spPr>
        <a:xfrm>
          <a:off x="4673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192" name="楕円 191">
          <a:extLst>
            <a:ext uri="{FF2B5EF4-FFF2-40B4-BE49-F238E27FC236}">
              <a16:creationId xmlns:a16="http://schemas.microsoft.com/office/drawing/2014/main" id="{28A75E30-E804-48EA-AF5C-4D2A880B1E68}"/>
            </a:ext>
          </a:extLst>
        </xdr:cNvPr>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57150</xdr:rowOff>
    </xdr:from>
    <xdr:to>
      <xdr:col>24</xdr:col>
      <xdr:colOff>63500</xdr:colOff>
      <xdr:row>58</xdr:row>
      <xdr:rowOff>83820</xdr:rowOff>
    </xdr:to>
    <xdr:cxnSp macro="">
      <xdr:nvCxnSpPr>
        <xdr:cNvPr id="193" name="直線コネクタ 192">
          <a:extLst>
            <a:ext uri="{FF2B5EF4-FFF2-40B4-BE49-F238E27FC236}">
              <a16:creationId xmlns:a16="http://schemas.microsoft.com/office/drawing/2014/main" id="{743410F7-F03C-4EB6-A891-7451772DFD1D}"/>
            </a:ext>
          </a:extLst>
        </xdr:cNvPr>
        <xdr:cNvCxnSpPr/>
      </xdr:nvCxnSpPr>
      <xdr:spPr>
        <a:xfrm>
          <a:off x="3797300" y="100012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151130</xdr:rowOff>
    </xdr:from>
    <xdr:to>
      <xdr:col>15</xdr:col>
      <xdr:colOff>101600</xdr:colOff>
      <xdr:row>58</xdr:row>
      <xdr:rowOff>81280</xdr:rowOff>
    </xdr:to>
    <xdr:sp macro="" textlink="">
      <xdr:nvSpPr>
        <xdr:cNvPr id="194" name="楕円 193">
          <a:extLst>
            <a:ext uri="{FF2B5EF4-FFF2-40B4-BE49-F238E27FC236}">
              <a16:creationId xmlns:a16="http://schemas.microsoft.com/office/drawing/2014/main" id="{39ED84B4-A79C-494C-A613-5FEFDF74DCF6}"/>
            </a:ext>
          </a:extLst>
        </xdr:cNvPr>
        <xdr:cNvSpPr/>
      </xdr:nvSpPr>
      <xdr:spPr>
        <a:xfrm>
          <a:off x="2857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58</xdr:row>
      <xdr:rowOff>57150</xdr:rowOff>
    </xdr:to>
    <xdr:cxnSp macro="">
      <xdr:nvCxnSpPr>
        <xdr:cNvPr id="195" name="直線コネクタ 194">
          <a:extLst>
            <a:ext uri="{FF2B5EF4-FFF2-40B4-BE49-F238E27FC236}">
              <a16:creationId xmlns:a16="http://schemas.microsoft.com/office/drawing/2014/main" id="{FBD3FF0A-C7A7-46FF-BB70-30A062E249DF}"/>
            </a:ext>
          </a:extLst>
        </xdr:cNvPr>
        <xdr:cNvCxnSpPr/>
      </xdr:nvCxnSpPr>
      <xdr:spPr>
        <a:xfrm>
          <a:off x="2908300" y="9974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122555</xdr:rowOff>
    </xdr:from>
    <xdr:to>
      <xdr:col>10</xdr:col>
      <xdr:colOff>165100</xdr:colOff>
      <xdr:row>58</xdr:row>
      <xdr:rowOff>52705</xdr:rowOff>
    </xdr:to>
    <xdr:sp macro="" textlink="">
      <xdr:nvSpPr>
        <xdr:cNvPr id="196" name="楕円 195">
          <a:extLst>
            <a:ext uri="{FF2B5EF4-FFF2-40B4-BE49-F238E27FC236}">
              <a16:creationId xmlns:a16="http://schemas.microsoft.com/office/drawing/2014/main" id="{2433263A-14E1-4D9D-8FD1-2887D8D8D029}"/>
            </a:ext>
          </a:extLst>
        </xdr:cNvPr>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1905</xdr:rowOff>
    </xdr:from>
    <xdr:to>
      <xdr:col>15</xdr:col>
      <xdr:colOff>50800</xdr:colOff>
      <xdr:row>58</xdr:row>
      <xdr:rowOff>30480</xdr:rowOff>
    </xdr:to>
    <xdr:cxnSp macro="">
      <xdr:nvCxnSpPr>
        <xdr:cNvPr id="197" name="直線コネクタ 196">
          <a:extLst>
            <a:ext uri="{FF2B5EF4-FFF2-40B4-BE49-F238E27FC236}">
              <a16:creationId xmlns:a16="http://schemas.microsoft.com/office/drawing/2014/main" id="{6752A26C-145A-4CE2-8100-AF9FEB481E6C}"/>
            </a:ext>
          </a:extLst>
        </xdr:cNvPr>
        <xdr:cNvCxnSpPr/>
      </xdr:nvCxnSpPr>
      <xdr:spPr>
        <a:xfrm>
          <a:off x="2019300" y="9946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95885</xdr:rowOff>
    </xdr:from>
    <xdr:to>
      <xdr:col>6</xdr:col>
      <xdr:colOff>38100</xdr:colOff>
      <xdr:row>57</xdr:row>
      <xdr:rowOff>26035</xdr:rowOff>
    </xdr:to>
    <xdr:sp macro="" textlink="">
      <xdr:nvSpPr>
        <xdr:cNvPr id="198" name="楕円 197">
          <a:extLst>
            <a:ext uri="{FF2B5EF4-FFF2-40B4-BE49-F238E27FC236}">
              <a16:creationId xmlns:a16="http://schemas.microsoft.com/office/drawing/2014/main" id="{524F30AC-4B81-456A-A4FC-BB3221C5BC68}"/>
            </a:ext>
          </a:extLst>
        </xdr:cNvPr>
        <xdr:cNvSpPr/>
      </xdr:nvSpPr>
      <xdr:spPr>
        <a:xfrm>
          <a:off x="1079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146685</xdr:rowOff>
    </xdr:from>
    <xdr:to>
      <xdr:col>10</xdr:col>
      <xdr:colOff>114300</xdr:colOff>
      <xdr:row>58</xdr:row>
      <xdr:rowOff>1905</xdr:rowOff>
    </xdr:to>
    <xdr:cxnSp macro="">
      <xdr:nvCxnSpPr>
        <xdr:cNvPr id="199" name="直線コネクタ 198">
          <a:extLst>
            <a:ext uri="{FF2B5EF4-FFF2-40B4-BE49-F238E27FC236}">
              <a16:creationId xmlns:a16="http://schemas.microsoft.com/office/drawing/2014/main" id="{F8C9957E-85D8-4F3B-BC6D-C5417FCCF93B}"/>
            </a:ext>
          </a:extLst>
        </xdr:cNvPr>
        <xdr:cNvCxnSpPr/>
      </xdr:nvCxnSpPr>
      <xdr:spPr>
        <a:xfrm>
          <a:off x="1130300" y="974788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EBE5702-3A12-4D6D-A067-C228F46DD347}"/>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57C330C-AB88-4AEC-85B2-C7EFFA23A6FE}"/>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97EEEED-CC45-479A-B297-6BE1648CCCD5}"/>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C42F1A1-22EE-4C38-B6E4-7FA1C29AFC52}"/>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43DF1DCE-B29C-4C4D-BFF6-F7E6F5EBB8CD}"/>
            </a:ext>
          </a:extLst>
        </xdr:cNvPr>
        <xdr:cNvSpPr txBox="1"/>
      </xdr:nvSpPr>
      <xdr:spPr>
        <a:xfrm>
          <a:off x="358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97807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54EAD64-368B-41F7-B1FF-D0A0817678CD}"/>
            </a:ext>
          </a:extLst>
        </xdr:cNvPr>
        <xdr:cNvSpPr txBox="1"/>
      </xdr:nvSpPr>
      <xdr:spPr>
        <a:xfrm>
          <a:off x="2705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69232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59EE090-24A0-41CB-BA57-74B413D12689}"/>
            </a:ext>
          </a:extLst>
        </xdr:cNvPr>
        <xdr:cNvSpPr txBox="1"/>
      </xdr:nvSpPr>
      <xdr:spPr>
        <a:xfrm>
          <a:off x="1816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42562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1551CBD-8B67-4EB0-806B-25C441E650E9}"/>
            </a:ext>
          </a:extLst>
        </xdr:cNvPr>
        <xdr:cNvSpPr txBox="1"/>
      </xdr:nvSpPr>
      <xdr:spPr>
        <a:xfrm>
          <a:off x="927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EAE8F5D-5ADB-472C-97CF-A0DAC6FB58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C4F6495-B562-4508-B9B1-B1D47371B1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A3E4E7E-CB2E-4AE1-848A-F971E6B9A3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9BFE389-8F15-46F8-8423-0A8A0BAE1E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36612CB-44B4-4FAE-B71E-63A7685CAC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3887B03-4685-48BB-BEF8-F35A6D2FB5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1924863-A350-4EF7-9058-48E6C2E19C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56EBBDE-B322-4CBE-BD54-24C7F4C1ADB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9A17CC5-7175-48EE-852C-8427602CD3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12EA6A5-6621-423A-A52E-FA1CF06266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1E090B8-658E-4CA3-A1BE-B0ABFA355A8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4E7137A0-8575-470C-AAAE-39ADF82934C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474B577-9B57-4B1D-8F47-8A55987B86C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3DC5983-ED6F-46F7-AFA5-24AE3BC66DE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B89938D-B0BB-4B90-8428-2805B3C2E8E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69AF3CE-DA79-4F37-B393-2A3036AE1F7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994DFAA-0FB6-48CB-B830-18BD2E6785E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17C2F51-B2DE-402D-A576-164E0B4992B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4F3A6C3-D8FE-4868-B379-F36A4219D8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A29D27C-8620-481A-B612-A82D6360CA7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4278007-35B6-4C85-899E-5B201EA2A7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DF1CBF4D-AC41-4528-9A5E-760F1824708B}"/>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B46BBD1-9A4F-4416-805D-9B262F79AB71}"/>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4C8BFE02-73A0-41C6-A506-AB31B5A459AB}"/>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C205A1D-77CB-44AB-B1ED-4E28330DC568}"/>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998B39F2-03A8-46B3-B167-32D59941C222}"/>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1D2FBA6-5FC2-41A5-AD7C-8640A5D2117B}"/>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ABC138EA-94C3-4C1C-B86D-9AB71EBE8D53}"/>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A4750936-64A1-42E5-8F37-FEA208EFAEDE}"/>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7CD1F3C2-C17D-452F-9B36-21FEC7CBC9DA}"/>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EAFC5B8C-5D34-407E-AE15-D338BB021589}"/>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3A26C1C4-50E3-45BA-B514-F4CE3EE1E43D}"/>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E02309C-48D9-43E8-A79B-E6EC5E39E78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F36FBD0-B670-428F-8756-AB55550347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09EBE2-282A-4DE1-8AE1-02951A1361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D8AC3F-72B5-46C9-8FA2-EAAB2916C5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6A4E98E-F748-4041-ABD6-EF3B0C2C64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64364</xdr:rowOff>
    </xdr:from>
    <xdr:to>
      <xdr:col>55</xdr:col>
      <xdr:colOff>50800</xdr:colOff>
      <xdr:row>62</xdr:row>
      <xdr:rowOff>165964</xdr:rowOff>
    </xdr:to>
    <xdr:sp macro="" textlink="">
      <xdr:nvSpPr>
        <xdr:cNvPr id="245" name="楕円 244">
          <a:extLst>
            <a:ext uri="{FF2B5EF4-FFF2-40B4-BE49-F238E27FC236}">
              <a16:creationId xmlns:a16="http://schemas.microsoft.com/office/drawing/2014/main" id="{A3A51C8A-41E7-4C5F-9B1E-72209E4B7959}"/>
            </a:ext>
          </a:extLst>
        </xdr:cNvPr>
        <xdr:cNvSpPr/>
      </xdr:nvSpPr>
      <xdr:spPr>
        <a:xfrm>
          <a:off x="10426700" y="106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87241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FBDEC83C-A27C-4A16-BA77-91FD97D320DB}"/>
            </a:ext>
          </a:extLst>
        </xdr:cNvPr>
        <xdr:cNvSpPr txBox="1"/>
      </xdr:nvSpPr>
      <xdr:spPr>
        <a:xfrm>
          <a:off x="10515600" y="1054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70992</xdr:rowOff>
    </xdr:from>
    <xdr:to>
      <xdr:col>50</xdr:col>
      <xdr:colOff>165100</xdr:colOff>
      <xdr:row>63</xdr:row>
      <xdr:rowOff>1142</xdr:rowOff>
    </xdr:to>
    <xdr:sp macro="" textlink="">
      <xdr:nvSpPr>
        <xdr:cNvPr id="247" name="楕円 246">
          <a:extLst>
            <a:ext uri="{FF2B5EF4-FFF2-40B4-BE49-F238E27FC236}">
              <a16:creationId xmlns:a16="http://schemas.microsoft.com/office/drawing/2014/main" id="{CC476779-9200-4E55-AC4C-18F0BC3B0A02}"/>
            </a:ext>
          </a:extLst>
        </xdr:cNvPr>
        <xdr:cNvSpPr/>
      </xdr:nvSpPr>
      <xdr:spPr>
        <a:xfrm>
          <a:off x="9588500" y="107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115164</xdr:rowOff>
    </xdr:from>
    <xdr:to>
      <xdr:col>55</xdr:col>
      <xdr:colOff>0</xdr:colOff>
      <xdr:row>62</xdr:row>
      <xdr:rowOff>121792</xdr:rowOff>
    </xdr:to>
    <xdr:cxnSp macro="">
      <xdr:nvCxnSpPr>
        <xdr:cNvPr id="248" name="直線コネクタ 247">
          <a:extLst>
            <a:ext uri="{FF2B5EF4-FFF2-40B4-BE49-F238E27FC236}">
              <a16:creationId xmlns:a16="http://schemas.microsoft.com/office/drawing/2014/main" id="{E9CFAC7A-AE38-4B95-BD97-327076A49E97}"/>
            </a:ext>
          </a:extLst>
        </xdr:cNvPr>
        <xdr:cNvCxnSpPr/>
      </xdr:nvCxnSpPr>
      <xdr:spPr>
        <a:xfrm flipV="1">
          <a:off x="9639300" y="10745064"/>
          <a:ext cx="8382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76946</xdr:rowOff>
    </xdr:from>
    <xdr:to>
      <xdr:col>46</xdr:col>
      <xdr:colOff>38100</xdr:colOff>
      <xdr:row>63</xdr:row>
      <xdr:rowOff>7096</xdr:rowOff>
    </xdr:to>
    <xdr:sp macro="" textlink="">
      <xdr:nvSpPr>
        <xdr:cNvPr id="249" name="楕円 248">
          <a:extLst>
            <a:ext uri="{FF2B5EF4-FFF2-40B4-BE49-F238E27FC236}">
              <a16:creationId xmlns:a16="http://schemas.microsoft.com/office/drawing/2014/main" id="{6951864D-A85F-458B-8186-39CC5C5AD56C}"/>
            </a:ext>
          </a:extLst>
        </xdr:cNvPr>
        <xdr:cNvSpPr/>
      </xdr:nvSpPr>
      <xdr:spPr>
        <a:xfrm>
          <a:off x="8699500" y="107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121792</xdr:rowOff>
    </xdr:from>
    <xdr:to>
      <xdr:col>50</xdr:col>
      <xdr:colOff>114300</xdr:colOff>
      <xdr:row>62</xdr:row>
      <xdr:rowOff>127746</xdr:rowOff>
    </xdr:to>
    <xdr:cxnSp macro="">
      <xdr:nvCxnSpPr>
        <xdr:cNvPr id="250" name="直線コネクタ 249">
          <a:extLst>
            <a:ext uri="{FF2B5EF4-FFF2-40B4-BE49-F238E27FC236}">
              <a16:creationId xmlns:a16="http://schemas.microsoft.com/office/drawing/2014/main" id="{ECDC24B3-F64C-4BF2-A2D4-58F3BD8524A8}"/>
            </a:ext>
          </a:extLst>
        </xdr:cNvPr>
        <xdr:cNvCxnSpPr/>
      </xdr:nvCxnSpPr>
      <xdr:spPr>
        <a:xfrm flipV="1">
          <a:off x="8750300" y="10751692"/>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82339</xdr:rowOff>
    </xdr:from>
    <xdr:to>
      <xdr:col>41</xdr:col>
      <xdr:colOff>101600</xdr:colOff>
      <xdr:row>63</xdr:row>
      <xdr:rowOff>12489</xdr:rowOff>
    </xdr:to>
    <xdr:sp macro="" textlink="">
      <xdr:nvSpPr>
        <xdr:cNvPr id="251" name="楕円 250">
          <a:extLst>
            <a:ext uri="{FF2B5EF4-FFF2-40B4-BE49-F238E27FC236}">
              <a16:creationId xmlns:a16="http://schemas.microsoft.com/office/drawing/2014/main" id="{73D0F4B2-2B4D-4BE0-88C3-48AD27E4076A}"/>
            </a:ext>
          </a:extLst>
        </xdr:cNvPr>
        <xdr:cNvSpPr/>
      </xdr:nvSpPr>
      <xdr:spPr>
        <a:xfrm>
          <a:off x="7810500" y="107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127746</xdr:rowOff>
    </xdr:from>
    <xdr:to>
      <xdr:col>45</xdr:col>
      <xdr:colOff>177800</xdr:colOff>
      <xdr:row>62</xdr:row>
      <xdr:rowOff>133139</xdr:rowOff>
    </xdr:to>
    <xdr:cxnSp macro="">
      <xdr:nvCxnSpPr>
        <xdr:cNvPr id="252" name="直線コネクタ 251">
          <a:extLst>
            <a:ext uri="{FF2B5EF4-FFF2-40B4-BE49-F238E27FC236}">
              <a16:creationId xmlns:a16="http://schemas.microsoft.com/office/drawing/2014/main" id="{D7DDB9CC-1B6E-4DA4-894B-69C8291ABDA5}"/>
            </a:ext>
          </a:extLst>
        </xdr:cNvPr>
        <xdr:cNvCxnSpPr/>
      </xdr:nvCxnSpPr>
      <xdr:spPr>
        <a:xfrm flipV="1">
          <a:off x="7861300" y="10757646"/>
          <a:ext cx="8890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136213</xdr:rowOff>
    </xdr:from>
    <xdr:to>
      <xdr:col>36</xdr:col>
      <xdr:colOff>165100</xdr:colOff>
      <xdr:row>63</xdr:row>
      <xdr:rowOff>66363</xdr:rowOff>
    </xdr:to>
    <xdr:sp macro="" textlink="">
      <xdr:nvSpPr>
        <xdr:cNvPr id="253" name="楕円 252">
          <a:extLst>
            <a:ext uri="{FF2B5EF4-FFF2-40B4-BE49-F238E27FC236}">
              <a16:creationId xmlns:a16="http://schemas.microsoft.com/office/drawing/2014/main" id="{B18A2C8E-9E6D-42F0-92A4-9E4D3AB03E16}"/>
            </a:ext>
          </a:extLst>
        </xdr:cNvPr>
        <xdr:cNvSpPr/>
      </xdr:nvSpPr>
      <xdr:spPr>
        <a:xfrm>
          <a:off x="6921500" y="107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133139</xdr:rowOff>
    </xdr:from>
    <xdr:to>
      <xdr:col>41</xdr:col>
      <xdr:colOff>50800</xdr:colOff>
      <xdr:row>63</xdr:row>
      <xdr:rowOff>15563</xdr:rowOff>
    </xdr:to>
    <xdr:cxnSp macro="">
      <xdr:nvCxnSpPr>
        <xdr:cNvPr id="254" name="直線コネクタ 253">
          <a:extLst>
            <a:ext uri="{FF2B5EF4-FFF2-40B4-BE49-F238E27FC236}">
              <a16:creationId xmlns:a16="http://schemas.microsoft.com/office/drawing/2014/main" id="{AE4371E6-DF65-48D8-8E28-6A852B66257A}"/>
            </a:ext>
          </a:extLst>
        </xdr:cNvPr>
        <xdr:cNvCxnSpPr/>
      </xdr:nvCxnSpPr>
      <xdr:spPr>
        <a:xfrm flipV="1">
          <a:off x="6972300" y="10763039"/>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5797F51-6778-4027-9E54-2323EFBC97DF}"/>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947867D-3B28-4E82-8192-650775D30073}"/>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44FC7957-67BF-4CA1-A29F-E65C2FF5FDA3}"/>
            </a:ext>
          </a:extLst>
        </xdr:cNvPr>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ECA377E3-2F13-4B45-BAE0-A4DDB987F70C}"/>
            </a:ext>
          </a:extLst>
        </xdr:cNvPr>
        <xdr:cNvSpPr txBox="1"/>
      </xdr:nvSpPr>
      <xdr:spPr>
        <a:xfrm>
          <a:off x="6672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17669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9EEE4D1-CD29-471A-86C3-475AD1725CBE}"/>
            </a:ext>
          </a:extLst>
        </xdr:cNvPr>
        <xdr:cNvSpPr txBox="1"/>
      </xdr:nvSpPr>
      <xdr:spPr>
        <a:xfrm>
          <a:off x="9327095" y="104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23623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A661495-4698-4585-9A70-1C73A690FD84}"/>
            </a:ext>
          </a:extLst>
        </xdr:cNvPr>
        <xdr:cNvSpPr txBox="1"/>
      </xdr:nvSpPr>
      <xdr:spPr>
        <a:xfrm>
          <a:off x="8450795" y="1048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29016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7EFF67D-09DD-4820-9CB3-9B413F5C7576}"/>
            </a:ext>
          </a:extLst>
        </xdr:cNvPr>
        <xdr:cNvSpPr txBox="1"/>
      </xdr:nvSpPr>
      <xdr:spPr>
        <a:xfrm>
          <a:off x="7561795" y="1048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82890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07BD2B3-41AE-4558-961F-019E8D0C4094}"/>
            </a:ext>
          </a:extLst>
        </xdr:cNvPr>
        <xdr:cNvSpPr txBox="1"/>
      </xdr:nvSpPr>
      <xdr:spPr>
        <a:xfrm>
          <a:off x="6672795" y="105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381A08D-4E66-40D5-9F2B-E320B368C3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929478E-976E-4DA9-8F74-79BB527A5C4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418F80-21C0-4C33-8B1D-B2668BE112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5ADF5A8-35A7-49C0-8489-8E638EE71C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553B4A3-70E4-4182-97A3-8C9004FAD0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EA39D3B-5B25-4B2A-89AF-A3478F7EF2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9C3A552-8401-4894-914D-18AC8C944C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B851A67-DCA2-46BA-8FE5-E338CE69B8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7024474-6FC4-4339-ACEB-04A287073A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AEF37D5-3DB5-43B2-87D6-400BA25F44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E3057AE-C245-4672-8D66-B97FC164E7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ABCFB838-6E35-4BDB-AEE5-71198495A5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8CEA81F-93FA-4EE8-84ED-91971B220A0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A66DE2C-F0A3-4775-BC0F-0C68E702C09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FC3B911-7668-4C77-B6F9-7C1D3EB0C54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169CBE4-39D4-44ED-931D-652DC2C909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3EED8FF-08A7-4467-9023-FA5A9F843F7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054BDB9-EF95-4F1A-9F5B-A0E071D5228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BE75C8D-C21C-4314-80D0-830386E72B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F471ACF-4037-41FA-A78C-CF05E0AA71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EA8C840-1F39-42A2-A527-C75453709A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3D7CBB9-4FAA-4B11-9C97-D3226A4F1B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DEA4FBB-49AB-47CB-8051-53A8494D484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47AE5FF-EE74-4E99-84BB-133C5AEF9F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B8DB81D3-FA61-4DD6-AA0B-62A109501CC9}"/>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8FAA145-9F4C-4CE7-B96D-23282683EC7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357F2FF-E1A7-4C09-B8A9-4DD0D150296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3523433-9B7B-43BE-B9A4-7A8E813EDE92}"/>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B55C3004-6D9F-4D52-BE06-B573807D7677}"/>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92C116D-A2B4-4471-9E14-52B47509394E}"/>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2188CE3-E06B-45AA-A74A-EB236C76C5BE}"/>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CEB3E886-0637-497D-B042-0D7B3E3283EC}"/>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BFBEEB32-D13F-41DB-8712-2CED4E24D067}"/>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8B1BC299-6C1F-4768-8BD5-1C64039A4AB4}"/>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9EAED5C8-FA8C-40DC-880A-B506894D89F7}"/>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0A83EEC-C077-4C28-85C8-9B1BD58441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50CB413-8AB2-4589-A58E-6C754D3343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70A25B-B678-4232-9033-D0A8282A4D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43090BF-2935-47BF-8425-1D6FE422A5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543D4E-CD63-43C0-9359-6157D42AB3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303" name="楕円 302">
          <a:extLst>
            <a:ext uri="{FF2B5EF4-FFF2-40B4-BE49-F238E27FC236}">
              <a16:creationId xmlns:a16="http://schemas.microsoft.com/office/drawing/2014/main" id="{CAD5038C-A3A1-4EC1-8536-15E9169A83A0}"/>
            </a:ext>
          </a:extLst>
        </xdr:cNvPr>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74947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26DAF54-7345-4593-B0CB-91D12F2AEFAC}"/>
            </a:ext>
          </a:extLst>
        </xdr:cNvPr>
        <xdr:cNvSpPr txBox="1"/>
      </xdr:nvSpPr>
      <xdr:spPr>
        <a:xfrm>
          <a:off x="4673600" y="1413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52070</xdr:rowOff>
    </xdr:from>
    <xdr:to>
      <xdr:col>20</xdr:col>
      <xdr:colOff>38100</xdr:colOff>
      <xdr:row>84</xdr:row>
      <xdr:rowOff>153670</xdr:rowOff>
    </xdr:to>
    <xdr:sp macro="" textlink="">
      <xdr:nvSpPr>
        <xdr:cNvPr id="305" name="楕円 304">
          <a:extLst>
            <a:ext uri="{FF2B5EF4-FFF2-40B4-BE49-F238E27FC236}">
              <a16:creationId xmlns:a16="http://schemas.microsoft.com/office/drawing/2014/main" id="{AD22FB0F-CF8F-461C-9AEC-8128C83ABCA0}"/>
            </a:ext>
          </a:extLst>
        </xdr:cNvPr>
        <xdr:cNvSpPr/>
      </xdr:nvSpPr>
      <xdr:spPr>
        <a:xfrm>
          <a:off x="3746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84</xdr:row>
      <xdr:rowOff>102870</xdr:rowOff>
    </xdr:to>
    <xdr:cxnSp macro="">
      <xdr:nvCxnSpPr>
        <xdr:cNvPr id="306" name="直線コネクタ 305">
          <a:extLst>
            <a:ext uri="{FF2B5EF4-FFF2-40B4-BE49-F238E27FC236}">
              <a16:creationId xmlns:a16="http://schemas.microsoft.com/office/drawing/2014/main" id="{5A38E0BD-80CA-4DF9-A80E-9CD7BEB5ECD9}"/>
            </a:ext>
          </a:extLst>
        </xdr:cNvPr>
        <xdr:cNvCxnSpPr/>
      </xdr:nvCxnSpPr>
      <xdr:spPr>
        <a:xfrm flipV="1">
          <a:off x="3797300" y="1433322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17780</xdr:rowOff>
    </xdr:from>
    <xdr:to>
      <xdr:col>15</xdr:col>
      <xdr:colOff>101600</xdr:colOff>
      <xdr:row>85</xdr:row>
      <xdr:rowOff>119380</xdr:rowOff>
    </xdr:to>
    <xdr:sp macro="" textlink="">
      <xdr:nvSpPr>
        <xdr:cNvPr id="307" name="楕円 306">
          <a:extLst>
            <a:ext uri="{FF2B5EF4-FFF2-40B4-BE49-F238E27FC236}">
              <a16:creationId xmlns:a16="http://schemas.microsoft.com/office/drawing/2014/main" id="{51ECD43F-8732-4BEE-B08C-6CAAB5586753}"/>
            </a:ext>
          </a:extLst>
        </xdr:cNvPr>
        <xdr:cNvSpPr/>
      </xdr:nvSpPr>
      <xdr:spPr>
        <a:xfrm>
          <a:off x="2857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177800</xdr:colOff>
      <xdr:row>85</xdr:row>
      <xdr:rowOff>68580</xdr:rowOff>
    </xdr:to>
    <xdr:cxnSp macro="">
      <xdr:nvCxnSpPr>
        <xdr:cNvPr id="308" name="直線コネクタ 307">
          <a:extLst>
            <a:ext uri="{FF2B5EF4-FFF2-40B4-BE49-F238E27FC236}">
              <a16:creationId xmlns:a16="http://schemas.microsoft.com/office/drawing/2014/main" id="{AF80C74C-2D90-417A-B40E-3FC1EBEC8F7A}"/>
            </a:ext>
          </a:extLst>
        </xdr:cNvPr>
        <xdr:cNvCxnSpPr/>
      </xdr:nvCxnSpPr>
      <xdr:spPr>
        <a:xfrm flipV="1">
          <a:off x="2908300" y="145046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162561</xdr:rowOff>
    </xdr:from>
    <xdr:to>
      <xdr:col>10</xdr:col>
      <xdr:colOff>165100</xdr:colOff>
      <xdr:row>85</xdr:row>
      <xdr:rowOff>92711</xdr:rowOff>
    </xdr:to>
    <xdr:sp macro="" textlink="">
      <xdr:nvSpPr>
        <xdr:cNvPr id="309" name="楕円 308">
          <a:extLst>
            <a:ext uri="{FF2B5EF4-FFF2-40B4-BE49-F238E27FC236}">
              <a16:creationId xmlns:a16="http://schemas.microsoft.com/office/drawing/2014/main" id="{90E4A071-C507-41E1-BCA5-148BBD941553}"/>
            </a:ext>
          </a:extLst>
        </xdr:cNvPr>
        <xdr:cNvSpPr/>
      </xdr:nvSpPr>
      <xdr:spPr>
        <a:xfrm>
          <a:off x="196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41911</xdr:rowOff>
    </xdr:from>
    <xdr:to>
      <xdr:col>15</xdr:col>
      <xdr:colOff>50800</xdr:colOff>
      <xdr:row>85</xdr:row>
      <xdr:rowOff>68580</xdr:rowOff>
    </xdr:to>
    <xdr:cxnSp macro="">
      <xdr:nvCxnSpPr>
        <xdr:cNvPr id="310" name="直線コネクタ 309">
          <a:extLst>
            <a:ext uri="{FF2B5EF4-FFF2-40B4-BE49-F238E27FC236}">
              <a16:creationId xmlns:a16="http://schemas.microsoft.com/office/drawing/2014/main" id="{42385199-78D5-4762-8D9C-D73D2FA422B6}"/>
            </a:ext>
          </a:extLst>
        </xdr:cNvPr>
        <xdr:cNvCxnSpPr/>
      </xdr:nvCxnSpPr>
      <xdr:spPr>
        <a:xfrm>
          <a:off x="2019300" y="14615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122555</xdr:rowOff>
    </xdr:from>
    <xdr:to>
      <xdr:col>6</xdr:col>
      <xdr:colOff>38100</xdr:colOff>
      <xdr:row>85</xdr:row>
      <xdr:rowOff>52705</xdr:rowOff>
    </xdr:to>
    <xdr:sp macro="" textlink="">
      <xdr:nvSpPr>
        <xdr:cNvPr id="311" name="楕円 310">
          <a:extLst>
            <a:ext uri="{FF2B5EF4-FFF2-40B4-BE49-F238E27FC236}">
              <a16:creationId xmlns:a16="http://schemas.microsoft.com/office/drawing/2014/main" id="{09F4FE4D-3610-4859-BE59-16F66313DC98}"/>
            </a:ext>
          </a:extLst>
        </xdr:cNvPr>
        <xdr:cNvSpPr/>
      </xdr:nvSpPr>
      <xdr:spPr>
        <a:xfrm>
          <a:off x="1079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xdr:rowOff>
    </xdr:from>
    <xdr:to>
      <xdr:col>10</xdr:col>
      <xdr:colOff>114300</xdr:colOff>
      <xdr:row>85</xdr:row>
      <xdr:rowOff>41911</xdr:rowOff>
    </xdr:to>
    <xdr:cxnSp macro="">
      <xdr:nvCxnSpPr>
        <xdr:cNvPr id="312" name="直線コネクタ 311">
          <a:extLst>
            <a:ext uri="{FF2B5EF4-FFF2-40B4-BE49-F238E27FC236}">
              <a16:creationId xmlns:a16="http://schemas.microsoft.com/office/drawing/2014/main" id="{E9F09930-66BB-47BF-BEAA-4990D59D20F3}"/>
            </a:ext>
          </a:extLst>
        </xdr:cNvPr>
        <xdr:cNvCxnSpPr/>
      </xdr:nvCxnSpPr>
      <xdr:spPr>
        <a:xfrm>
          <a:off x="1130300" y="14575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18C59A86-7710-4042-BD88-B09289F5BF7A}"/>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046AD288-5899-4FC2-9F0B-661B0C6FEA3A}"/>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9EAB3979-2B71-4CD9-B363-2955A654F8D6}"/>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13D708D6-1951-4338-838B-64A266D569D8}"/>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144797</xdr:rowOff>
    </xdr:from>
    <xdr:ext cx="405111" cy="259045"/>
    <xdr:sp macro="" textlink="">
      <xdr:nvSpPr>
        <xdr:cNvPr id="317" name="n_1mainValue【公営住宅】&#10;有形固定資産減価償却率">
          <a:extLst>
            <a:ext uri="{FF2B5EF4-FFF2-40B4-BE49-F238E27FC236}">
              <a16:creationId xmlns:a16="http://schemas.microsoft.com/office/drawing/2014/main" id="{E58AD05A-A6F0-4990-B01A-7174B3F3A9C4}"/>
            </a:ext>
          </a:extLst>
        </xdr:cNvPr>
        <xdr:cNvSpPr txBox="1"/>
      </xdr:nvSpPr>
      <xdr:spPr>
        <a:xfrm>
          <a:off x="35820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110507</xdr:rowOff>
    </xdr:from>
    <xdr:ext cx="405111" cy="259045"/>
    <xdr:sp macro="" textlink="">
      <xdr:nvSpPr>
        <xdr:cNvPr id="318" name="n_2mainValue【公営住宅】&#10;有形固定資産減価償却率">
          <a:extLst>
            <a:ext uri="{FF2B5EF4-FFF2-40B4-BE49-F238E27FC236}">
              <a16:creationId xmlns:a16="http://schemas.microsoft.com/office/drawing/2014/main" id="{C3E509B8-870F-4CCD-9DA1-CEEE448CBB10}"/>
            </a:ext>
          </a:extLst>
        </xdr:cNvPr>
        <xdr:cNvSpPr txBox="1"/>
      </xdr:nvSpPr>
      <xdr:spPr>
        <a:xfrm>
          <a:off x="2705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83838</xdr:rowOff>
    </xdr:from>
    <xdr:ext cx="405111" cy="259045"/>
    <xdr:sp macro="" textlink="">
      <xdr:nvSpPr>
        <xdr:cNvPr id="319" name="n_3mainValue【公営住宅】&#10;有形固定資産減価償却率">
          <a:extLst>
            <a:ext uri="{FF2B5EF4-FFF2-40B4-BE49-F238E27FC236}">
              <a16:creationId xmlns:a16="http://schemas.microsoft.com/office/drawing/2014/main" id="{85FAA4F7-ABD1-4FD7-862F-B1FE2BA0D9C5}"/>
            </a:ext>
          </a:extLst>
        </xdr:cNvPr>
        <xdr:cNvSpPr txBox="1"/>
      </xdr:nvSpPr>
      <xdr:spPr>
        <a:xfrm>
          <a:off x="1816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43832</xdr:rowOff>
    </xdr:from>
    <xdr:ext cx="405111" cy="259045"/>
    <xdr:sp macro="" textlink="">
      <xdr:nvSpPr>
        <xdr:cNvPr id="320" name="n_4mainValue【公営住宅】&#10;有形固定資産減価償却率">
          <a:extLst>
            <a:ext uri="{FF2B5EF4-FFF2-40B4-BE49-F238E27FC236}">
              <a16:creationId xmlns:a16="http://schemas.microsoft.com/office/drawing/2014/main" id="{C61FDE72-65F3-43B7-B2E4-C37EBAF870CE}"/>
            </a:ext>
          </a:extLst>
        </xdr:cNvPr>
        <xdr:cNvSpPr txBox="1"/>
      </xdr:nvSpPr>
      <xdr:spPr>
        <a:xfrm>
          <a:off x="927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C1AEA0E-CC1B-41FE-A201-FF78A76403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3324FB0-6BC1-455B-9F98-576ABFC974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C78061B-66F2-4DED-86BD-86D49917A3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3C49BA2-B141-451B-8FE0-00C7645620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C5A167B-5A8B-4552-BA95-915A6B4D0C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0334F16-8B26-407E-84E5-EF0845447D8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4985762-7106-4545-9B69-F107579CD8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CB967F0-BC32-40C8-B7C8-309E953F0A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9D3EE52-2EC8-4C91-BCF7-367A3E4D94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C3AB51D-ACAF-4096-B37F-9407C4F25E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7DE4992D-98BA-49F7-A631-16355F4F72C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6EA5AC73-C42F-44CE-A575-A924308C8E0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5210849-1BB2-4DC6-8D8C-74930947F1A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67B7397-C44F-4790-996A-0DD876575B4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52D80770-0256-488F-B881-1F004B7DD1D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2346082-C32D-4DBD-AB17-466229D96EC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7CD1AE8-00FA-4FEF-8D8C-5D4B520E090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26C27B1B-227E-4289-A10B-69DAAAC730D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D2AFE2F-1779-4CC5-A512-9A0BF6C2E1C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27388DA6-A677-44B8-AC68-D56FECE0B7F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C1120BA-BBF5-47A8-BB8F-32C75949593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C334463-4226-4657-9544-9143A42D4B4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AF71037-7367-4CC7-A244-3552A73A1B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5047B6DC-1E2E-4343-B176-EB80A2C35C7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E551178D-5C51-43B5-ACD4-398DF1C4E7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974FFF8-B98C-446C-90D6-F30382C8B428}"/>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F90302FE-234F-4E62-AF78-BA5A2460D803}"/>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8CF5F756-7D15-4BD6-A0B6-DEA9D624672A}"/>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81E66646-C681-4FEE-84E2-F96068BF27AE}"/>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BDE522D2-BE0E-4EB5-ABDC-749BC3E53F6F}"/>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7F684D1C-A9FA-492D-9651-4A688AB8347D}"/>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B2AEE761-390B-400B-B861-247D6698E82A}"/>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17B053B5-CD3D-440C-A611-AE8C9557797B}"/>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3B3B7D1E-A400-4968-8131-4FB935E455C7}"/>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DC990898-55AD-4811-B8FD-06D3C7FAE648}"/>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F487D3F5-F31A-44E8-833C-FF680ED7152A}"/>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F532AD-0C33-4595-A274-8CE3759B8D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D23A1E6-9541-4016-BB15-F2CE55A8C9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1542ADD-274B-41CD-9DF9-D08C27BD6B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2F2D248-F7CA-42C1-A8EE-45D5C15484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D7D3D30-DEEE-4D19-9A8E-7D473DD2DA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49674</xdr:rowOff>
    </xdr:from>
    <xdr:to>
      <xdr:col>55</xdr:col>
      <xdr:colOff>50800</xdr:colOff>
      <xdr:row>84</xdr:row>
      <xdr:rowOff>151274</xdr:rowOff>
    </xdr:to>
    <xdr:sp macro="" textlink="">
      <xdr:nvSpPr>
        <xdr:cNvPr id="362" name="楕円 361">
          <a:extLst>
            <a:ext uri="{FF2B5EF4-FFF2-40B4-BE49-F238E27FC236}">
              <a16:creationId xmlns:a16="http://schemas.microsoft.com/office/drawing/2014/main" id="{3A240E17-FC4A-4C1E-AA23-1A2BA6E41424}"/>
            </a:ext>
          </a:extLst>
        </xdr:cNvPr>
        <xdr:cNvSpPr/>
      </xdr:nvSpPr>
      <xdr:spPr>
        <a:xfrm>
          <a:off x="10426700" y="144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72551</xdr:rowOff>
    </xdr:from>
    <xdr:ext cx="469744" cy="259045"/>
    <xdr:sp macro="" textlink="">
      <xdr:nvSpPr>
        <xdr:cNvPr id="363" name="【公営住宅】&#10;一人当たり面積該当値テキスト">
          <a:extLst>
            <a:ext uri="{FF2B5EF4-FFF2-40B4-BE49-F238E27FC236}">
              <a16:creationId xmlns:a16="http://schemas.microsoft.com/office/drawing/2014/main" id="{E7E7EC9F-6141-4A56-B53B-FFBF622911B2}"/>
            </a:ext>
          </a:extLst>
        </xdr:cNvPr>
        <xdr:cNvSpPr txBox="1"/>
      </xdr:nvSpPr>
      <xdr:spPr>
        <a:xfrm>
          <a:off x="10515600" y="143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63554</xdr:rowOff>
    </xdr:from>
    <xdr:to>
      <xdr:col>50</xdr:col>
      <xdr:colOff>165100</xdr:colOff>
      <xdr:row>84</xdr:row>
      <xdr:rowOff>165154</xdr:rowOff>
    </xdr:to>
    <xdr:sp macro="" textlink="">
      <xdr:nvSpPr>
        <xdr:cNvPr id="364" name="楕円 363">
          <a:extLst>
            <a:ext uri="{FF2B5EF4-FFF2-40B4-BE49-F238E27FC236}">
              <a16:creationId xmlns:a16="http://schemas.microsoft.com/office/drawing/2014/main" id="{A7CC3D79-4FEF-4551-A270-05B64D4755D6}"/>
            </a:ext>
          </a:extLst>
        </xdr:cNvPr>
        <xdr:cNvSpPr/>
      </xdr:nvSpPr>
      <xdr:spPr>
        <a:xfrm>
          <a:off x="9588500" y="14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100474</xdr:rowOff>
    </xdr:from>
    <xdr:to>
      <xdr:col>55</xdr:col>
      <xdr:colOff>0</xdr:colOff>
      <xdr:row>84</xdr:row>
      <xdr:rowOff>114354</xdr:rowOff>
    </xdr:to>
    <xdr:cxnSp macro="">
      <xdr:nvCxnSpPr>
        <xdr:cNvPr id="365" name="直線コネクタ 364">
          <a:extLst>
            <a:ext uri="{FF2B5EF4-FFF2-40B4-BE49-F238E27FC236}">
              <a16:creationId xmlns:a16="http://schemas.microsoft.com/office/drawing/2014/main" id="{EE2BE52E-B65C-45F2-B4DA-8A1F9DE814F7}"/>
            </a:ext>
          </a:extLst>
        </xdr:cNvPr>
        <xdr:cNvCxnSpPr/>
      </xdr:nvCxnSpPr>
      <xdr:spPr>
        <a:xfrm flipV="1">
          <a:off x="9639300" y="14502274"/>
          <a:ext cx="8382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93762</xdr:rowOff>
    </xdr:from>
    <xdr:to>
      <xdr:col>46</xdr:col>
      <xdr:colOff>38100</xdr:colOff>
      <xdr:row>85</xdr:row>
      <xdr:rowOff>23912</xdr:rowOff>
    </xdr:to>
    <xdr:sp macro="" textlink="">
      <xdr:nvSpPr>
        <xdr:cNvPr id="366" name="楕円 365">
          <a:extLst>
            <a:ext uri="{FF2B5EF4-FFF2-40B4-BE49-F238E27FC236}">
              <a16:creationId xmlns:a16="http://schemas.microsoft.com/office/drawing/2014/main" id="{E1CA60AA-E6CE-4F3B-947A-7A25C32EEE90}"/>
            </a:ext>
          </a:extLst>
        </xdr:cNvPr>
        <xdr:cNvSpPr/>
      </xdr:nvSpPr>
      <xdr:spPr>
        <a:xfrm>
          <a:off x="8699500" y="14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114354</xdr:rowOff>
    </xdr:from>
    <xdr:to>
      <xdr:col>50</xdr:col>
      <xdr:colOff>114300</xdr:colOff>
      <xdr:row>84</xdr:row>
      <xdr:rowOff>144562</xdr:rowOff>
    </xdr:to>
    <xdr:cxnSp macro="">
      <xdr:nvCxnSpPr>
        <xdr:cNvPr id="367" name="直線コネクタ 366">
          <a:extLst>
            <a:ext uri="{FF2B5EF4-FFF2-40B4-BE49-F238E27FC236}">
              <a16:creationId xmlns:a16="http://schemas.microsoft.com/office/drawing/2014/main" id="{BDC857C9-983F-436F-8620-0E30760F58AC}"/>
            </a:ext>
          </a:extLst>
        </xdr:cNvPr>
        <xdr:cNvCxnSpPr/>
      </xdr:nvCxnSpPr>
      <xdr:spPr>
        <a:xfrm flipV="1">
          <a:off x="8750300" y="14516154"/>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102907</xdr:rowOff>
    </xdr:from>
    <xdr:to>
      <xdr:col>41</xdr:col>
      <xdr:colOff>101600</xdr:colOff>
      <xdr:row>85</xdr:row>
      <xdr:rowOff>33057</xdr:rowOff>
    </xdr:to>
    <xdr:sp macro="" textlink="">
      <xdr:nvSpPr>
        <xdr:cNvPr id="368" name="楕円 367">
          <a:extLst>
            <a:ext uri="{FF2B5EF4-FFF2-40B4-BE49-F238E27FC236}">
              <a16:creationId xmlns:a16="http://schemas.microsoft.com/office/drawing/2014/main" id="{1990AEE8-F5F1-47D4-B012-9A9B9490E159}"/>
            </a:ext>
          </a:extLst>
        </xdr:cNvPr>
        <xdr:cNvSpPr/>
      </xdr:nvSpPr>
      <xdr:spPr>
        <a:xfrm>
          <a:off x="7810500" y="14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144562</xdr:rowOff>
    </xdr:from>
    <xdr:to>
      <xdr:col>45</xdr:col>
      <xdr:colOff>177800</xdr:colOff>
      <xdr:row>84</xdr:row>
      <xdr:rowOff>153707</xdr:rowOff>
    </xdr:to>
    <xdr:cxnSp macro="">
      <xdr:nvCxnSpPr>
        <xdr:cNvPr id="369" name="直線コネクタ 368">
          <a:extLst>
            <a:ext uri="{FF2B5EF4-FFF2-40B4-BE49-F238E27FC236}">
              <a16:creationId xmlns:a16="http://schemas.microsoft.com/office/drawing/2014/main" id="{C5ACA2EE-B4C5-471F-97F6-0102B59AF9FE}"/>
            </a:ext>
          </a:extLst>
        </xdr:cNvPr>
        <xdr:cNvCxnSpPr/>
      </xdr:nvCxnSpPr>
      <xdr:spPr>
        <a:xfrm flipV="1">
          <a:off x="7861300" y="1454636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110908</xdr:rowOff>
    </xdr:from>
    <xdr:to>
      <xdr:col>36</xdr:col>
      <xdr:colOff>165100</xdr:colOff>
      <xdr:row>85</xdr:row>
      <xdr:rowOff>41058</xdr:rowOff>
    </xdr:to>
    <xdr:sp macro="" textlink="">
      <xdr:nvSpPr>
        <xdr:cNvPr id="370" name="楕円 369">
          <a:extLst>
            <a:ext uri="{FF2B5EF4-FFF2-40B4-BE49-F238E27FC236}">
              <a16:creationId xmlns:a16="http://schemas.microsoft.com/office/drawing/2014/main" id="{50BAE608-9443-4743-B186-7423CE875FBC}"/>
            </a:ext>
          </a:extLst>
        </xdr:cNvPr>
        <xdr:cNvSpPr/>
      </xdr:nvSpPr>
      <xdr:spPr>
        <a:xfrm>
          <a:off x="6921500" y="145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153707</xdr:rowOff>
    </xdr:from>
    <xdr:to>
      <xdr:col>41</xdr:col>
      <xdr:colOff>50800</xdr:colOff>
      <xdr:row>84</xdr:row>
      <xdr:rowOff>161708</xdr:rowOff>
    </xdr:to>
    <xdr:cxnSp macro="">
      <xdr:nvCxnSpPr>
        <xdr:cNvPr id="371" name="直線コネクタ 370">
          <a:extLst>
            <a:ext uri="{FF2B5EF4-FFF2-40B4-BE49-F238E27FC236}">
              <a16:creationId xmlns:a16="http://schemas.microsoft.com/office/drawing/2014/main" id="{8CB5B4A1-AE98-46C6-B89B-F82681434F6C}"/>
            </a:ext>
          </a:extLst>
        </xdr:cNvPr>
        <xdr:cNvCxnSpPr/>
      </xdr:nvCxnSpPr>
      <xdr:spPr>
        <a:xfrm flipV="1">
          <a:off x="6972300" y="1455550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D0B9D215-7222-42C0-8932-E0183FA765EB}"/>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DBCC44D5-726B-414F-880F-CF9F6522A702}"/>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5D6DADC4-A429-47C7-A758-B6991A9D0747}"/>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F6D4EA38-4E4F-4C5D-8EC3-F7AE24CFE736}"/>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10231</xdr:rowOff>
    </xdr:from>
    <xdr:ext cx="469744" cy="259045"/>
    <xdr:sp macro="" textlink="">
      <xdr:nvSpPr>
        <xdr:cNvPr id="376" name="n_1mainValue【公営住宅】&#10;一人当たり面積">
          <a:extLst>
            <a:ext uri="{FF2B5EF4-FFF2-40B4-BE49-F238E27FC236}">
              <a16:creationId xmlns:a16="http://schemas.microsoft.com/office/drawing/2014/main" id="{46C09451-6625-4AD3-9245-34188D6E518F}"/>
            </a:ext>
          </a:extLst>
        </xdr:cNvPr>
        <xdr:cNvSpPr txBox="1"/>
      </xdr:nvSpPr>
      <xdr:spPr>
        <a:xfrm>
          <a:off x="9391727" y="1424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40439</xdr:rowOff>
    </xdr:from>
    <xdr:ext cx="469744" cy="259045"/>
    <xdr:sp macro="" textlink="">
      <xdr:nvSpPr>
        <xdr:cNvPr id="377" name="n_2mainValue【公営住宅】&#10;一人当たり面積">
          <a:extLst>
            <a:ext uri="{FF2B5EF4-FFF2-40B4-BE49-F238E27FC236}">
              <a16:creationId xmlns:a16="http://schemas.microsoft.com/office/drawing/2014/main" id="{94F58B4C-E862-4AFE-A936-F2A088A102E5}"/>
            </a:ext>
          </a:extLst>
        </xdr:cNvPr>
        <xdr:cNvSpPr txBox="1"/>
      </xdr:nvSpPr>
      <xdr:spPr>
        <a:xfrm>
          <a:off x="8515427" y="1427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49584</xdr:rowOff>
    </xdr:from>
    <xdr:ext cx="469744" cy="259045"/>
    <xdr:sp macro="" textlink="">
      <xdr:nvSpPr>
        <xdr:cNvPr id="378" name="n_3mainValue【公営住宅】&#10;一人当たり面積">
          <a:extLst>
            <a:ext uri="{FF2B5EF4-FFF2-40B4-BE49-F238E27FC236}">
              <a16:creationId xmlns:a16="http://schemas.microsoft.com/office/drawing/2014/main" id="{1048BA64-DDD5-481B-BD82-234B42B9C5A6}"/>
            </a:ext>
          </a:extLst>
        </xdr:cNvPr>
        <xdr:cNvSpPr txBox="1"/>
      </xdr:nvSpPr>
      <xdr:spPr>
        <a:xfrm>
          <a:off x="7626427" y="1427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57585</xdr:rowOff>
    </xdr:from>
    <xdr:ext cx="469744" cy="259045"/>
    <xdr:sp macro="" textlink="">
      <xdr:nvSpPr>
        <xdr:cNvPr id="379" name="n_4mainValue【公営住宅】&#10;一人当たり面積">
          <a:extLst>
            <a:ext uri="{FF2B5EF4-FFF2-40B4-BE49-F238E27FC236}">
              <a16:creationId xmlns:a16="http://schemas.microsoft.com/office/drawing/2014/main" id="{32A00F59-279C-439C-8ED5-425608A24B84}"/>
            </a:ext>
          </a:extLst>
        </xdr:cNvPr>
        <xdr:cNvSpPr txBox="1"/>
      </xdr:nvSpPr>
      <xdr:spPr>
        <a:xfrm>
          <a:off x="6737427" y="1428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7A5EE7D-3453-4BB9-BAC1-A0671C620A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F636952-7A48-48FF-BACC-2FE72C259A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7C4BDE6-1113-4261-9645-1A52D3A3CA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8905D54-3635-430D-82BB-ADD0540B9C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A1E13B3-A342-4965-93AD-862A637152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D4357A5-47C8-4CC2-A8BB-C3F21374D4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970B822-BD18-495E-859A-6708EB040B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1C7E98C-9FB3-437D-8207-7E48E10E5E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AED6557-14BB-495B-9A24-8C59A9D747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B91BF3C-5B6F-416A-B213-4574E78A047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89BF6389-046F-42EA-89CE-7FF9BD5E81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D4B702B1-ADCD-4E35-890B-C7B6612228A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5D06ECE6-817C-4B3E-A341-BD4B11C08FF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E197A04D-21E9-4387-B4EC-B454F30F403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C597FCE1-1F3C-4392-8E94-EF3788C11D9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16509851-ACD3-41E3-B51F-2E2BD752B9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900EDD3-0204-4555-81B3-5368DADEB1B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F6AEC4BE-6F15-49AE-9F4C-92EFF1424BA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A3655912-908B-4F12-8D7D-3133AD7830A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183E2924-4499-4F42-9690-EEDF9F2CE70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6320E067-02CE-4074-B522-B2220E6B29D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84D36486-A9A8-4771-A098-D4C67B68E0B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38AD9CC7-3F9E-459F-9F00-07D49111D3E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72241C2E-1D8F-48D5-AE7C-1D833353CBB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A4443D8E-4D30-4278-9926-0D2CBF4690B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A6DAA75C-3539-40F6-BAFB-DE88680B3C7F}"/>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B483E61D-2FB3-4405-811F-9ABF4B754B0C}"/>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9999A2C7-46E9-4D7A-945F-E1CED5D2AFB6}"/>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72161CB0-BAFF-4AD6-B2D5-62067F2BC6EA}"/>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95862A4C-89F0-47B3-9F45-A55BAF81C225}"/>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12B64BD7-8B32-451E-84F6-DEF4FE789564}"/>
            </a:ext>
          </a:extLst>
        </xdr:cNvPr>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7BAD48CE-2283-4763-AF31-386965AF977B}"/>
            </a:ext>
          </a:extLst>
        </xdr:cNvPr>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596881E7-1018-4B15-823A-D8FD7AB13D8D}"/>
            </a:ext>
          </a:extLst>
        </xdr:cNvPr>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AF46836D-7E16-4623-BE31-49CB39CC34CF}"/>
            </a:ext>
          </a:extLst>
        </xdr:cNvPr>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a:extLst>
            <a:ext uri="{FF2B5EF4-FFF2-40B4-BE49-F238E27FC236}">
              <a16:creationId xmlns:a16="http://schemas.microsoft.com/office/drawing/2014/main" id="{60C62A63-CA69-49A4-BD36-46A293A59C87}"/>
            </a:ext>
          </a:extLst>
        </xdr:cNvPr>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a:extLst>
            <a:ext uri="{FF2B5EF4-FFF2-40B4-BE49-F238E27FC236}">
              <a16:creationId xmlns:a16="http://schemas.microsoft.com/office/drawing/2014/main" id="{0007107E-8322-47C8-A473-7EBAEAE00380}"/>
            </a:ext>
          </a:extLst>
        </xdr:cNvPr>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DAF8646-2E69-4A0A-9A44-BEF805B26AE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3BD4E89-B861-419E-A0B5-0811A7BDA7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80E97D7-061F-43E8-967F-178E9CD79B4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297023F-DD48-42F4-A850-1C8CD164F9E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09315EE-927B-4CC9-8D70-32A007D136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165826</xdr:rowOff>
    </xdr:from>
    <xdr:to>
      <xdr:col>24</xdr:col>
      <xdr:colOff>114300</xdr:colOff>
      <xdr:row>106</xdr:row>
      <xdr:rowOff>95976</xdr:rowOff>
    </xdr:to>
    <xdr:sp macro="" textlink="">
      <xdr:nvSpPr>
        <xdr:cNvPr id="421" name="楕円 420">
          <a:extLst>
            <a:ext uri="{FF2B5EF4-FFF2-40B4-BE49-F238E27FC236}">
              <a16:creationId xmlns:a16="http://schemas.microsoft.com/office/drawing/2014/main" id="{C9142262-87C6-47CA-B013-B9E374EB5600}"/>
            </a:ext>
          </a:extLst>
        </xdr:cNvPr>
        <xdr:cNvSpPr/>
      </xdr:nvSpPr>
      <xdr:spPr>
        <a:xfrm>
          <a:off x="4584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17253</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1EDB61B1-19F2-47AF-B896-38776A013A68}"/>
            </a:ext>
          </a:extLst>
        </xdr:cNvPr>
        <xdr:cNvSpPr txBox="1"/>
      </xdr:nvSpPr>
      <xdr:spPr>
        <a:xfrm>
          <a:off x="4673600" y="1801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423" name="楕円 422">
          <a:extLst>
            <a:ext uri="{FF2B5EF4-FFF2-40B4-BE49-F238E27FC236}">
              <a16:creationId xmlns:a16="http://schemas.microsoft.com/office/drawing/2014/main" id="{6689E2E0-C64F-4CDA-85DC-683FA4226713}"/>
            </a:ext>
          </a:extLst>
        </xdr:cNvPr>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19050</xdr:rowOff>
    </xdr:from>
    <xdr:to>
      <xdr:col>24</xdr:col>
      <xdr:colOff>63500</xdr:colOff>
      <xdr:row>106</xdr:row>
      <xdr:rowOff>45176</xdr:rowOff>
    </xdr:to>
    <xdr:cxnSp macro="">
      <xdr:nvCxnSpPr>
        <xdr:cNvPr id="424" name="直線コネクタ 423">
          <a:extLst>
            <a:ext uri="{FF2B5EF4-FFF2-40B4-BE49-F238E27FC236}">
              <a16:creationId xmlns:a16="http://schemas.microsoft.com/office/drawing/2014/main" id="{46876158-4992-458D-A9FD-39E055497403}"/>
            </a:ext>
          </a:extLst>
        </xdr:cNvPr>
        <xdr:cNvCxnSpPr/>
      </xdr:nvCxnSpPr>
      <xdr:spPr>
        <a:xfrm>
          <a:off x="3797300" y="1819275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25" name="楕円 424">
          <a:extLst>
            <a:ext uri="{FF2B5EF4-FFF2-40B4-BE49-F238E27FC236}">
              <a16:creationId xmlns:a16="http://schemas.microsoft.com/office/drawing/2014/main" id="{58B7214F-BF38-4C53-9292-3BD08DDCFF35}"/>
            </a:ext>
          </a:extLst>
        </xdr:cNvPr>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19050</xdr:rowOff>
    </xdr:to>
    <xdr:cxnSp macro="">
      <xdr:nvCxnSpPr>
        <xdr:cNvPr id="426" name="直線コネクタ 425">
          <a:extLst>
            <a:ext uri="{FF2B5EF4-FFF2-40B4-BE49-F238E27FC236}">
              <a16:creationId xmlns:a16="http://schemas.microsoft.com/office/drawing/2014/main" id="{BD341D22-D935-488E-A52E-9E725C1CCB80}"/>
            </a:ext>
          </a:extLst>
        </xdr:cNvPr>
        <xdr:cNvCxnSpPr/>
      </xdr:nvCxnSpPr>
      <xdr:spPr>
        <a:xfrm>
          <a:off x="2908300" y="181682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87449</xdr:rowOff>
    </xdr:from>
    <xdr:to>
      <xdr:col>10</xdr:col>
      <xdr:colOff>165100</xdr:colOff>
      <xdr:row>106</xdr:row>
      <xdr:rowOff>17599</xdr:rowOff>
    </xdr:to>
    <xdr:sp macro="" textlink="">
      <xdr:nvSpPr>
        <xdr:cNvPr id="427" name="楕円 426">
          <a:extLst>
            <a:ext uri="{FF2B5EF4-FFF2-40B4-BE49-F238E27FC236}">
              <a16:creationId xmlns:a16="http://schemas.microsoft.com/office/drawing/2014/main" id="{43CEED49-D91F-42BF-A682-28B49EC09FDA}"/>
            </a:ext>
          </a:extLst>
        </xdr:cNvPr>
        <xdr:cNvSpPr/>
      </xdr:nvSpPr>
      <xdr:spPr>
        <a:xfrm>
          <a:off x="1968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138249</xdr:rowOff>
    </xdr:from>
    <xdr:to>
      <xdr:col>15</xdr:col>
      <xdr:colOff>50800</xdr:colOff>
      <xdr:row>105</xdr:row>
      <xdr:rowOff>166007</xdr:rowOff>
    </xdr:to>
    <xdr:cxnSp macro="">
      <xdr:nvCxnSpPr>
        <xdr:cNvPr id="428" name="直線コネクタ 427">
          <a:extLst>
            <a:ext uri="{FF2B5EF4-FFF2-40B4-BE49-F238E27FC236}">
              <a16:creationId xmlns:a16="http://schemas.microsoft.com/office/drawing/2014/main" id="{296FC8D9-329F-41BF-AA7E-25B369ED2692}"/>
            </a:ext>
          </a:extLst>
        </xdr:cNvPr>
        <xdr:cNvCxnSpPr/>
      </xdr:nvCxnSpPr>
      <xdr:spPr>
        <a:xfrm>
          <a:off x="2019300" y="181404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31931</xdr:rowOff>
    </xdr:from>
    <xdr:to>
      <xdr:col>6</xdr:col>
      <xdr:colOff>38100</xdr:colOff>
      <xdr:row>105</xdr:row>
      <xdr:rowOff>133531</xdr:rowOff>
    </xdr:to>
    <xdr:sp macro="" textlink="">
      <xdr:nvSpPr>
        <xdr:cNvPr id="429" name="楕円 428">
          <a:extLst>
            <a:ext uri="{FF2B5EF4-FFF2-40B4-BE49-F238E27FC236}">
              <a16:creationId xmlns:a16="http://schemas.microsoft.com/office/drawing/2014/main" id="{52ACADD4-1DE9-47A1-B077-B2295393B097}"/>
            </a:ext>
          </a:extLst>
        </xdr:cNvPr>
        <xdr:cNvSpPr/>
      </xdr:nvSpPr>
      <xdr:spPr>
        <a:xfrm>
          <a:off x="1079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82731</xdr:rowOff>
    </xdr:from>
    <xdr:to>
      <xdr:col>10</xdr:col>
      <xdr:colOff>114300</xdr:colOff>
      <xdr:row>105</xdr:row>
      <xdr:rowOff>138249</xdr:rowOff>
    </xdr:to>
    <xdr:cxnSp macro="">
      <xdr:nvCxnSpPr>
        <xdr:cNvPr id="430" name="直線コネクタ 429">
          <a:extLst>
            <a:ext uri="{FF2B5EF4-FFF2-40B4-BE49-F238E27FC236}">
              <a16:creationId xmlns:a16="http://schemas.microsoft.com/office/drawing/2014/main" id="{CA81F6FB-9F3C-428D-968B-7B9FA3ECEDA7}"/>
            </a:ext>
          </a:extLst>
        </xdr:cNvPr>
        <xdr:cNvCxnSpPr/>
      </xdr:nvCxnSpPr>
      <xdr:spPr>
        <a:xfrm>
          <a:off x="1130300" y="180849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a:extLst>
            <a:ext uri="{FF2B5EF4-FFF2-40B4-BE49-F238E27FC236}">
              <a16:creationId xmlns:a16="http://schemas.microsoft.com/office/drawing/2014/main" id="{5203E0DC-7904-43C0-B06E-7B8E3FCFEBA3}"/>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a:extLst>
            <a:ext uri="{FF2B5EF4-FFF2-40B4-BE49-F238E27FC236}">
              <a16:creationId xmlns:a16="http://schemas.microsoft.com/office/drawing/2014/main" id="{748072DF-42AF-4AD4-BC57-BEEDD18B6A3C}"/>
            </a:ext>
          </a:extLst>
        </xdr:cNvPr>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a:extLst>
            <a:ext uri="{FF2B5EF4-FFF2-40B4-BE49-F238E27FC236}">
              <a16:creationId xmlns:a16="http://schemas.microsoft.com/office/drawing/2014/main" id="{9690A94B-E53A-4117-A989-76FA7C1890A1}"/>
            </a:ext>
          </a:extLst>
        </xdr:cNvPr>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4" name="n_4aveValue【港湾・漁港】&#10;有形固定資産減価償却率">
          <a:extLst>
            <a:ext uri="{FF2B5EF4-FFF2-40B4-BE49-F238E27FC236}">
              <a16:creationId xmlns:a16="http://schemas.microsoft.com/office/drawing/2014/main" id="{C656265A-3332-403E-85AF-99AE3992F56D}"/>
            </a:ext>
          </a:extLst>
        </xdr:cNvPr>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86377</xdr:rowOff>
    </xdr:from>
    <xdr:ext cx="405111" cy="259045"/>
    <xdr:sp macro="" textlink="">
      <xdr:nvSpPr>
        <xdr:cNvPr id="435" name="n_1mainValue【港湾・漁港】&#10;有形固定資産減価償却率">
          <a:extLst>
            <a:ext uri="{FF2B5EF4-FFF2-40B4-BE49-F238E27FC236}">
              <a16:creationId xmlns:a16="http://schemas.microsoft.com/office/drawing/2014/main" id="{A63919E1-970D-4D4D-A3FC-DF01DC069FDE}"/>
            </a:ext>
          </a:extLst>
        </xdr:cNvPr>
        <xdr:cNvSpPr txBox="1"/>
      </xdr:nvSpPr>
      <xdr:spPr>
        <a:xfrm>
          <a:off x="35820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61884</xdr:rowOff>
    </xdr:from>
    <xdr:ext cx="405111" cy="259045"/>
    <xdr:sp macro="" textlink="">
      <xdr:nvSpPr>
        <xdr:cNvPr id="436" name="n_2mainValue【港湾・漁港】&#10;有形固定資産減価償却率">
          <a:extLst>
            <a:ext uri="{FF2B5EF4-FFF2-40B4-BE49-F238E27FC236}">
              <a16:creationId xmlns:a16="http://schemas.microsoft.com/office/drawing/2014/main" id="{2479B109-297F-45C7-8830-B8076C9103BC}"/>
            </a:ext>
          </a:extLst>
        </xdr:cNvPr>
        <xdr:cNvSpPr txBox="1"/>
      </xdr:nvSpPr>
      <xdr:spPr>
        <a:xfrm>
          <a:off x="2705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34126</xdr:rowOff>
    </xdr:from>
    <xdr:ext cx="405111" cy="259045"/>
    <xdr:sp macro="" textlink="">
      <xdr:nvSpPr>
        <xdr:cNvPr id="437" name="n_3mainValue【港湾・漁港】&#10;有形固定資産減価償却率">
          <a:extLst>
            <a:ext uri="{FF2B5EF4-FFF2-40B4-BE49-F238E27FC236}">
              <a16:creationId xmlns:a16="http://schemas.microsoft.com/office/drawing/2014/main" id="{8E3F082C-FECF-4BED-ACDD-FB1BD2FBB0D8}"/>
            </a:ext>
          </a:extLst>
        </xdr:cNvPr>
        <xdr:cNvSpPr txBox="1"/>
      </xdr:nvSpPr>
      <xdr:spPr>
        <a:xfrm>
          <a:off x="1816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150058</xdr:rowOff>
    </xdr:from>
    <xdr:ext cx="405111" cy="259045"/>
    <xdr:sp macro="" textlink="">
      <xdr:nvSpPr>
        <xdr:cNvPr id="438" name="n_4mainValue【港湾・漁港】&#10;有形固定資産減価償却率">
          <a:extLst>
            <a:ext uri="{FF2B5EF4-FFF2-40B4-BE49-F238E27FC236}">
              <a16:creationId xmlns:a16="http://schemas.microsoft.com/office/drawing/2014/main" id="{3D986527-1BEB-4AAA-A8B9-1B08490E70AA}"/>
            </a:ext>
          </a:extLst>
        </xdr:cNvPr>
        <xdr:cNvSpPr txBox="1"/>
      </xdr:nvSpPr>
      <xdr:spPr>
        <a:xfrm>
          <a:off x="927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8FC85051-2AD0-484E-85F2-33A776AB9D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55FF7891-2544-49BD-B639-57E9517403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5482120A-3D90-4776-B676-A381017749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21926C4-F3BF-49A3-BE16-39F98A454D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187C48F9-F10A-4878-8660-D4AFB97794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7215715-23C7-4D4B-8F7E-75642CA5D7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10F566D-AA40-4D40-B70A-19DE5285C1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F2292B3-0491-4DBE-B87B-92F8E7A1398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92C8492-02EF-406B-85B1-8F9FF119345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14E9BD88-B5AF-4C1C-9049-23BB27D137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4644C6E1-93D0-4F92-ACF4-3551C34493A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7A7AF6B3-39FA-4AF3-8A80-663A822BBC8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50B636EC-EB81-40E0-9684-361028FADBD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8A8764B8-3A72-406B-A6B5-72E20C0F2C5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43F58C83-3195-45E3-A711-BB4AC6B701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B45C92A6-2350-4A8A-84D6-FA4EF2E4AF0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1CFF23DE-8562-4D3F-B004-5AF971E99C7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F77F87CF-C7DD-454D-862A-86C9709BC03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AB68E77-8BE0-44DC-8DA3-36EF18B6997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DCA60AD8-EB99-4D51-9E9B-1F661C7F5B5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792DDD68-8174-4842-8DAD-9A826948EEF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3E65A9C3-BEB0-42C1-966E-C63387714A9E}"/>
            </a:ext>
          </a:extLst>
        </xdr:cNvPr>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74F78125-9F7E-496E-8AB6-1D2EFD266C82}"/>
            </a:ext>
          </a:extLst>
        </xdr:cNvPr>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8D132F9C-4806-4881-BB21-B94F2FE8ED2F}"/>
            </a:ext>
          </a:extLst>
        </xdr:cNvPr>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47DFBC26-6C48-41FE-8537-B128DD370D70}"/>
            </a:ext>
          </a:extLst>
        </xdr:cNvPr>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86029406-3A2F-493D-92EC-86E319194408}"/>
            </a:ext>
          </a:extLst>
        </xdr:cNvPr>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2B238139-D619-42C8-A394-D43B0D5B68D8}"/>
            </a:ext>
          </a:extLst>
        </xdr:cNvPr>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45B7EF0A-071E-4A22-AC72-60456296C9CB}"/>
            </a:ext>
          </a:extLst>
        </xdr:cNvPr>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8D120152-6BD8-465D-AB05-5E4D84EAC39C}"/>
            </a:ext>
          </a:extLst>
        </xdr:cNvPr>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1779C125-0F18-4CD7-A57A-4DA382BB53E0}"/>
            </a:ext>
          </a:extLst>
        </xdr:cNvPr>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a:extLst>
            <a:ext uri="{FF2B5EF4-FFF2-40B4-BE49-F238E27FC236}">
              <a16:creationId xmlns:a16="http://schemas.microsoft.com/office/drawing/2014/main" id="{5CF4971F-6D15-47FA-A27F-CB0239734438}"/>
            </a:ext>
          </a:extLst>
        </xdr:cNvPr>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a:extLst>
            <a:ext uri="{FF2B5EF4-FFF2-40B4-BE49-F238E27FC236}">
              <a16:creationId xmlns:a16="http://schemas.microsoft.com/office/drawing/2014/main" id="{09E7D25C-F28F-42AE-AB2E-305BA17EB06D}"/>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FAD6B37-3A6E-4D5E-8C06-FB5D83297B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EA1C84B-25B3-435C-87AC-E0F811EB14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6C61A4E-7102-40B1-B350-766CEBF86A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1F24EE8-6F83-4E15-B35A-578E5547AF8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3C49C0E-B3C1-4314-BBE1-A006BA691B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36616</xdr:rowOff>
    </xdr:from>
    <xdr:to>
      <xdr:col>55</xdr:col>
      <xdr:colOff>50800</xdr:colOff>
      <xdr:row>107</xdr:row>
      <xdr:rowOff>138216</xdr:rowOff>
    </xdr:to>
    <xdr:sp macro="" textlink="">
      <xdr:nvSpPr>
        <xdr:cNvPr id="476" name="楕円 475">
          <a:extLst>
            <a:ext uri="{FF2B5EF4-FFF2-40B4-BE49-F238E27FC236}">
              <a16:creationId xmlns:a16="http://schemas.microsoft.com/office/drawing/2014/main" id="{BE09515B-8CEA-4AD3-AD78-38A5268EA433}"/>
            </a:ext>
          </a:extLst>
        </xdr:cNvPr>
        <xdr:cNvSpPr/>
      </xdr:nvSpPr>
      <xdr:spPr>
        <a:xfrm>
          <a:off x="10426700" y="183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15043</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6DE9120B-4C17-4B59-A7CA-253F1EB58F00}"/>
            </a:ext>
          </a:extLst>
        </xdr:cNvPr>
        <xdr:cNvSpPr txBox="1"/>
      </xdr:nvSpPr>
      <xdr:spPr>
        <a:xfrm>
          <a:off x="10515600" y="1836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41101</xdr:rowOff>
    </xdr:from>
    <xdr:to>
      <xdr:col>50</xdr:col>
      <xdr:colOff>165100</xdr:colOff>
      <xdr:row>107</xdr:row>
      <xdr:rowOff>142701</xdr:rowOff>
    </xdr:to>
    <xdr:sp macro="" textlink="">
      <xdr:nvSpPr>
        <xdr:cNvPr id="478" name="楕円 477">
          <a:extLst>
            <a:ext uri="{FF2B5EF4-FFF2-40B4-BE49-F238E27FC236}">
              <a16:creationId xmlns:a16="http://schemas.microsoft.com/office/drawing/2014/main" id="{15335547-43D3-4298-A37E-86526EDFAAEB}"/>
            </a:ext>
          </a:extLst>
        </xdr:cNvPr>
        <xdr:cNvSpPr/>
      </xdr:nvSpPr>
      <xdr:spPr>
        <a:xfrm>
          <a:off x="9588500" y="183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87416</xdr:rowOff>
    </xdr:from>
    <xdr:to>
      <xdr:col>55</xdr:col>
      <xdr:colOff>0</xdr:colOff>
      <xdr:row>107</xdr:row>
      <xdr:rowOff>91901</xdr:rowOff>
    </xdr:to>
    <xdr:cxnSp macro="">
      <xdr:nvCxnSpPr>
        <xdr:cNvPr id="479" name="直線コネクタ 478">
          <a:extLst>
            <a:ext uri="{FF2B5EF4-FFF2-40B4-BE49-F238E27FC236}">
              <a16:creationId xmlns:a16="http://schemas.microsoft.com/office/drawing/2014/main" id="{88C95343-D727-44F7-8EF3-14C30AFB8ACF}"/>
            </a:ext>
          </a:extLst>
        </xdr:cNvPr>
        <xdr:cNvCxnSpPr/>
      </xdr:nvCxnSpPr>
      <xdr:spPr>
        <a:xfrm flipV="1">
          <a:off x="9639300" y="18432566"/>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45124</xdr:rowOff>
    </xdr:from>
    <xdr:to>
      <xdr:col>46</xdr:col>
      <xdr:colOff>38100</xdr:colOff>
      <xdr:row>107</xdr:row>
      <xdr:rowOff>146724</xdr:rowOff>
    </xdr:to>
    <xdr:sp macro="" textlink="">
      <xdr:nvSpPr>
        <xdr:cNvPr id="480" name="楕円 479">
          <a:extLst>
            <a:ext uri="{FF2B5EF4-FFF2-40B4-BE49-F238E27FC236}">
              <a16:creationId xmlns:a16="http://schemas.microsoft.com/office/drawing/2014/main" id="{3162AD19-EBB2-4D99-A6CC-491B041A79D8}"/>
            </a:ext>
          </a:extLst>
        </xdr:cNvPr>
        <xdr:cNvSpPr/>
      </xdr:nvSpPr>
      <xdr:spPr>
        <a:xfrm>
          <a:off x="8699500" y="183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91901</xdr:rowOff>
    </xdr:from>
    <xdr:to>
      <xdr:col>50</xdr:col>
      <xdr:colOff>114300</xdr:colOff>
      <xdr:row>107</xdr:row>
      <xdr:rowOff>95924</xdr:rowOff>
    </xdr:to>
    <xdr:cxnSp macro="">
      <xdr:nvCxnSpPr>
        <xdr:cNvPr id="481" name="直線コネクタ 480">
          <a:extLst>
            <a:ext uri="{FF2B5EF4-FFF2-40B4-BE49-F238E27FC236}">
              <a16:creationId xmlns:a16="http://schemas.microsoft.com/office/drawing/2014/main" id="{9D588FA4-1205-4C12-9B9E-551ADBCE66FF}"/>
            </a:ext>
          </a:extLst>
        </xdr:cNvPr>
        <xdr:cNvCxnSpPr/>
      </xdr:nvCxnSpPr>
      <xdr:spPr>
        <a:xfrm flipV="1">
          <a:off x="8750300" y="1843705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48927</xdr:rowOff>
    </xdr:from>
    <xdr:to>
      <xdr:col>41</xdr:col>
      <xdr:colOff>101600</xdr:colOff>
      <xdr:row>107</xdr:row>
      <xdr:rowOff>150527</xdr:rowOff>
    </xdr:to>
    <xdr:sp macro="" textlink="">
      <xdr:nvSpPr>
        <xdr:cNvPr id="482" name="楕円 481">
          <a:extLst>
            <a:ext uri="{FF2B5EF4-FFF2-40B4-BE49-F238E27FC236}">
              <a16:creationId xmlns:a16="http://schemas.microsoft.com/office/drawing/2014/main" id="{68A71965-B07E-493B-8805-E46B982B95A7}"/>
            </a:ext>
          </a:extLst>
        </xdr:cNvPr>
        <xdr:cNvSpPr/>
      </xdr:nvSpPr>
      <xdr:spPr>
        <a:xfrm>
          <a:off x="7810500" y="183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95924</xdr:rowOff>
    </xdr:from>
    <xdr:to>
      <xdr:col>45</xdr:col>
      <xdr:colOff>177800</xdr:colOff>
      <xdr:row>107</xdr:row>
      <xdr:rowOff>99727</xdr:rowOff>
    </xdr:to>
    <xdr:cxnSp macro="">
      <xdr:nvCxnSpPr>
        <xdr:cNvPr id="483" name="直線コネクタ 482">
          <a:extLst>
            <a:ext uri="{FF2B5EF4-FFF2-40B4-BE49-F238E27FC236}">
              <a16:creationId xmlns:a16="http://schemas.microsoft.com/office/drawing/2014/main" id="{B171863A-49C3-4007-BCAB-AABCDBEEDD40}"/>
            </a:ext>
          </a:extLst>
        </xdr:cNvPr>
        <xdr:cNvCxnSpPr/>
      </xdr:nvCxnSpPr>
      <xdr:spPr>
        <a:xfrm flipV="1">
          <a:off x="7861300" y="18441074"/>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48039</xdr:rowOff>
    </xdr:from>
    <xdr:to>
      <xdr:col>36</xdr:col>
      <xdr:colOff>165100</xdr:colOff>
      <xdr:row>107</xdr:row>
      <xdr:rowOff>149639</xdr:rowOff>
    </xdr:to>
    <xdr:sp macro="" textlink="">
      <xdr:nvSpPr>
        <xdr:cNvPr id="484" name="楕円 483">
          <a:extLst>
            <a:ext uri="{FF2B5EF4-FFF2-40B4-BE49-F238E27FC236}">
              <a16:creationId xmlns:a16="http://schemas.microsoft.com/office/drawing/2014/main" id="{F79E0400-213F-4919-8314-D4FC14A43394}"/>
            </a:ext>
          </a:extLst>
        </xdr:cNvPr>
        <xdr:cNvSpPr/>
      </xdr:nvSpPr>
      <xdr:spPr>
        <a:xfrm>
          <a:off x="6921500" y="183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98839</xdr:rowOff>
    </xdr:from>
    <xdr:to>
      <xdr:col>41</xdr:col>
      <xdr:colOff>50800</xdr:colOff>
      <xdr:row>107</xdr:row>
      <xdr:rowOff>99727</xdr:rowOff>
    </xdr:to>
    <xdr:cxnSp macro="">
      <xdr:nvCxnSpPr>
        <xdr:cNvPr id="485" name="直線コネクタ 484">
          <a:extLst>
            <a:ext uri="{FF2B5EF4-FFF2-40B4-BE49-F238E27FC236}">
              <a16:creationId xmlns:a16="http://schemas.microsoft.com/office/drawing/2014/main" id="{D70DF0E2-22D0-4007-8476-F78F3D67EDB6}"/>
            </a:ext>
          </a:extLst>
        </xdr:cNvPr>
        <xdr:cNvCxnSpPr/>
      </xdr:nvCxnSpPr>
      <xdr:spPr>
        <a:xfrm>
          <a:off x="6972300" y="18443989"/>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B7EBBFD9-5257-48E3-9AD9-96A9B9B933FC}"/>
            </a:ext>
          </a:extLst>
        </xdr:cNvPr>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631CE690-58C8-4E14-8F2E-E718EA90BF68}"/>
            </a:ext>
          </a:extLst>
        </xdr:cNvPr>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16C1C31B-487A-4699-A017-A45241C6DB74}"/>
            </a:ext>
          </a:extLst>
        </xdr:cNvPr>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13A025C0-6A22-4906-B972-245F1AF4039F}"/>
            </a:ext>
          </a:extLst>
        </xdr:cNvPr>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133828</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8D2E511A-CFDE-412F-A46F-C330535B2627}"/>
            </a:ext>
          </a:extLst>
        </xdr:cNvPr>
        <xdr:cNvSpPr txBox="1"/>
      </xdr:nvSpPr>
      <xdr:spPr>
        <a:xfrm>
          <a:off x="9327095" y="184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137851</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5E77CA27-8CA5-4183-8EC4-22248B9D1B38}"/>
            </a:ext>
          </a:extLst>
        </xdr:cNvPr>
        <xdr:cNvSpPr txBox="1"/>
      </xdr:nvSpPr>
      <xdr:spPr>
        <a:xfrm>
          <a:off x="8450795" y="1848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141654</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96706DB2-2434-45E2-9170-D92039584C67}"/>
            </a:ext>
          </a:extLst>
        </xdr:cNvPr>
        <xdr:cNvSpPr txBox="1"/>
      </xdr:nvSpPr>
      <xdr:spPr>
        <a:xfrm>
          <a:off x="7561795" y="1848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140766</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9468C6A8-B7EF-4C33-A19E-1901131ED8A8}"/>
            </a:ext>
          </a:extLst>
        </xdr:cNvPr>
        <xdr:cNvSpPr txBox="1"/>
      </xdr:nvSpPr>
      <xdr:spPr>
        <a:xfrm>
          <a:off x="6672795" y="1848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8E69CEF-A47A-4011-93F3-5CDB84E668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F9F7822-6CB7-482D-96A2-BEE9FEDC76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436F1FE-8C23-4BEC-8DE8-D8F8D6162F3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B4ED0DFF-7BA1-43CA-88BD-D541BF9A7C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FEC4926-0CF3-4BB5-888F-B86B9EDC74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1C21126-96FD-4215-A937-48B27D9BFC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6F5E842-9633-490F-8274-6AFF9DF378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0E40642-692D-48BE-8C11-5A638E17B8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967726CA-3BEC-4DE7-BDCE-0F2152EE21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A8A44FC6-D28B-4182-892B-B6F9936D356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320A3BF-EE31-4408-9602-381F40D09F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84838C58-C3B9-4D53-ADDC-E6614370CE0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2C836483-FDC0-4717-9FF1-5ECB6682CFF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6D547C5C-2C50-4B49-9252-656B8B13790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EE9A3F6-9DA6-4BA9-986D-C1897CCEA50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3647671A-2671-409D-8728-3651B10795E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8F193F7-A26B-4F4C-B661-055EE59AAEB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5240E636-4513-43B5-8296-4DC4F94BD67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74A38466-AFA2-4D91-9E6B-B0BB1BC4993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EA3C29C9-2469-4CCE-BF3D-B60EFAC9544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D5DCBA43-B049-417F-88BE-D7A28CF6626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784FDE77-F10F-4854-A328-ABEA8CAB55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C63C1919-104D-46A4-82CD-6DCF201C9B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BACD4AA5-1B97-401A-8C73-68BE301799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4C18564-5EA8-4A86-B19A-120B977CC5A5}"/>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7900D38A-C891-4524-A617-F13C593412C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42020FCB-DC8A-4CB3-B5E8-EB01CEAFBBB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18E7F880-22C9-4D7C-98C9-035574C42269}"/>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D72DF65E-B9FD-49FB-A6DC-E0019D1AEAB7}"/>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A2181EDB-C70D-4082-8156-E2F7CC10BB02}"/>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B1F94045-D7AE-4B44-9485-929BD80BFDEE}"/>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D6C3F013-38E9-4594-A461-5F51FD36A2EA}"/>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FDDC2101-614A-4281-BB9A-DA418D0E864E}"/>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a:extLst>
            <a:ext uri="{FF2B5EF4-FFF2-40B4-BE49-F238E27FC236}">
              <a16:creationId xmlns:a16="http://schemas.microsoft.com/office/drawing/2014/main" id="{43DC8BC6-C8BB-498C-AAF1-D31CDBDEA5D1}"/>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a:extLst>
            <a:ext uri="{FF2B5EF4-FFF2-40B4-BE49-F238E27FC236}">
              <a16:creationId xmlns:a16="http://schemas.microsoft.com/office/drawing/2014/main" id="{78523BAD-7467-4A3A-A392-D54A25AB93A3}"/>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74D1BAB-0BC4-4C65-9B6C-67FA6A32FFA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51D3F61-AB0D-4D27-82CB-3979F2A8E7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C3938F3-8CC2-4561-BE37-5869BFCC5E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C68329E-01DE-4226-91A8-5017828930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E5234F1-CC5C-4F71-AD2D-C60D0E27B4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40</xdr:row>
      <xdr:rowOff>61595</xdr:rowOff>
    </xdr:from>
    <xdr:to>
      <xdr:col>67</xdr:col>
      <xdr:colOff>101600</xdr:colOff>
      <xdr:row>40</xdr:row>
      <xdr:rowOff>163195</xdr:rowOff>
    </xdr:to>
    <xdr:sp macro="" textlink="">
      <xdr:nvSpPr>
        <xdr:cNvPr id="534" name="楕円 533">
          <a:extLst>
            <a:ext uri="{FF2B5EF4-FFF2-40B4-BE49-F238E27FC236}">
              <a16:creationId xmlns:a16="http://schemas.microsoft.com/office/drawing/2014/main" id="{1972D62C-06D8-4D2E-AD2B-8152F7611CF6}"/>
            </a:ext>
          </a:extLst>
        </xdr:cNvPr>
        <xdr:cNvSpPr/>
      </xdr:nvSpPr>
      <xdr:spPr>
        <a:xfrm>
          <a:off x="12763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21607</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744B79A-46DB-44D2-A296-B62AA18D41F1}"/>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9ED9FBBC-A72B-45F5-9C62-C6E8A1A17055}"/>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E0CFFE34-B7CC-4AC9-9E36-598FFC54AFE5}"/>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8179515D-9047-4AFF-BE8F-9A8C83C31239}"/>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539" name="n_4mainValue【認定こども園・幼稚園・保育所】&#10;有形固定資産減価償却率">
          <a:extLst>
            <a:ext uri="{FF2B5EF4-FFF2-40B4-BE49-F238E27FC236}">
              <a16:creationId xmlns:a16="http://schemas.microsoft.com/office/drawing/2014/main" id="{0D17718C-80FF-4ECB-8714-1007F6CE9B4D}"/>
            </a:ext>
          </a:extLst>
        </xdr:cNvPr>
        <xdr:cNvSpPr txBox="1"/>
      </xdr:nvSpPr>
      <xdr:spPr>
        <a:xfrm>
          <a:off x="12611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76B90AC3-3706-4916-8368-1434844993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A3BBDCE4-2292-4BB8-95E7-B2E842EB34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6FBB6A0C-C503-47CF-B88F-E08C5593AF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7DC7C1B7-8AB2-4FD8-B0D4-8488EFA688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A6B707F2-2FE5-4FB7-AD20-30914DF4B0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FAC02B22-BAB7-4C14-8352-96D6D0169D0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871022BE-019A-44A6-9DA1-34696DD71F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1A5C7A86-E47A-4883-827F-2A233578A1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3B18F81B-9D01-4A6E-BC58-45791BB8E9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08DDEC75-CE9E-4092-9E56-0D12ADB595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a:extLst>
            <a:ext uri="{FF2B5EF4-FFF2-40B4-BE49-F238E27FC236}">
              <a16:creationId xmlns:a16="http://schemas.microsoft.com/office/drawing/2014/main" id="{A8E21D25-7FED-403E-9AA9-E4B9865DBB5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1" name="テキスト ボックス 550">
          <a:extLst>
            <a:ext uri="{FF2B5EF4-FFF2-40B4-BE49-F238E27FC236}">
              <a16:creationId xmlns:a16="http://schemas.microsoft.com/office/drawing/2014/main" id="{6A1AB43B-C2D9-4E77-859C-BFF4A7BC63D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a:extLst>
            <a:ext uri="{FF2B5EF4-FFF2-40B4-BE49-F238E27FC236}">
              <a16:creationId xmlns:a16="http://schemas.microsoft.com/office/drawing/2014/main" id="{2A9DCD89-ADD4-4408-A09D-7147A4E031E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3" name="テキスト ボックス 552">
          <a:extLst>
            <a:ext uri="{FF2B5EF4-FFF2-40B4-BE49-F238E27FC236}">
              <a16:creationId xmlns:a16="http://schemas.microsoft.com/office/drawing/2014/main" id="{7FC0E9D7-423C-40A0-B6F7-94E1C4D5DC0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a:extLst>
            <a:ext uri="{FF2B5EF4-FFF2-40B4-BE49-F238E27FC236}">
              <a16:creationId xmlns:a16="http://schemas.microsoft.com/office/drawing/2014/main" id="{AB64685F-1C93-4531-9F9D-0E08F544D42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5" name="テキスト ボックス 554">
          <a:extLst>
            <a:ext uri="{FF2B5EF4-FFF2-40B4-BE49-F238E27FC236}">
              <a16:creationId xmlns:a16="http://schemas.microsoft.com/office/drawing/2014/main" id="{92ECA707-7C36-4AC0-AFEF-9CF88E61982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a:extLst>
            <a:ext uri="{FF2B5EF4-FFF2-40B4-BE49-F238E27FC236}">
              <a16:creationId xmlns:a16="http://schemas.microsoft.com/office/drawing/2014/main" id="{DBDC6002-D412-4150-8A62-493FDB35CDB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7" name="テキスト ボックス 556">
          <a:extLst>
            <a:ext uri="{FF2B5EF4-FFF2-40B4-BE49-F238E27FC236}">
              <a16:creationId xmlns:a16="http://schemas.microsoft.com/office/drawing/2014/main" id="{831DD51C-871B-44F4-947C-21AF7FE4256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a:extLst>
            <a:ext uri="{FF2B5EF4-FFF2-40B4-BE49-F238E27FC236}">
              <a16:creationId xmlns:a16="http://schemas.microsoft.com/office/drawing/2014/main" id="{9F431F51-A70D-4658-A84F-671FE20C78C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9" name="テキスト ボックス 558">
          <a:extLst>
            <a:ext uri="{FF2B5EF4-FFF2-40B4-BE49-F238E27FC236}">
              <a16:creationId xmlns:a16="http://schemas.microsoft.com/office/drawing/2014/main" id="{2DDA2CEA-90C8-4CA8-BC17-BC8EC839F4C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a:extLst>
            <a:ext uri="{FF2B5EF4-FFF2-40B4-BE49-F238E27FC236}">
              <a16:creationId xmlns:a16="http://schemas.microsoft.com/office/drawing/2014/main" id="{EE750784-D37C-4729-8156-C7D67C23C4C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1" name="テキスト ボックス 560">
          <a:extLst>
            <a:ext uri="{FF2B5EF4-FFF2-40B4-BE49-F238E27FC236}">
              <a16:creationId xmlns:a16="http://schemas.microsoft.com/office/drawing/2014/main" id="{1D5FAD31-904B-4119-AFD3-27F93602EF3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323D96F5-47FE-4B6F-94E3-7D961257B6D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234A6266-5900-4603-B43D-B9A50D8D41D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E1DF54DA-45A8-41F9-8D72-BD522C82A0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65" name="直線コネクタ 564">
          <a:extLst>
            <a:ext uri="{FF2B5EF4-FFF2-40B4-BE49-F238E27FC236}">
              <a16:creationId xmlns:a16="http://schemas.microsoft.com/office/drawing/2014/main" id="{3A499EDE-A3C6-4303-8204-9E767599B5BF}"/>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72545E84-5937-4A10-B495-EE2A3B33E752}"/>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67" name="直線コネクタ 566">
          <a:extLst>
            <a:ext uri="{FF2B5EF4-FFF2-40B4-BE49-F238E27FC236}">
              <a16:creationId xmlns:a16="http://schemas.microsoft.com/office/drawing/2014/main" id="{2C6FB0F5-1C76-4C03-AB21-3A4EAEEF0E7D}"/>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5FECD4AA-1D76-4F0D-950A-4012C7954BAA}"/>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69" name="直線コネクタ 568">
          <a:extLst>
            <a:ext uri="{FF2B5EF4-FFF2-40B4-BE49-F238E27FC236}">
              <a16:creationId xmlns:a16="http://schemas.microsoft.com/office/drawing/2014/main" id="{F36BC8CF-A4F6-43BD-8131-CB23D94F610E}"/>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AAA42A50-9283-402E-B772-FFDB9A27A8F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71" name="フローチャート: 判断 570">
          <a:extLst>
            <a:ext uri="{FF2B5EF4-FFF2-40B4-BE49-F238E27FC236}">
              <a16:creationId xmlns:a16="http://schemas.microsoft.com/office/drawing/2014/main" id="{004DCD94-C4EA-4680-B27D-62829E14F749}"/>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72" name="フローチャート: 判断 571">
          <a:extLst>
            <a:ext uri="{FF2B5EF4-FFF2-40B4-BE49-F238E27FC236}">
              <a16:creationId xmlns:a16="http://schemas.microsoft.com/office/drawing/2014/main" id="{171304F9-C193-4999-9FDB-ED482064A842}"/>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73" name="フローチャート: 判断 572">
          <a:extLst>
            <a:ext uri="{FF2B5EF4-FFF2-40B4-BE49-F238E27FC236}">
              <a16:creationId xmlns:a16="http://schemas.microsoft.com/office/drawing/2014/main" id="{277E8FAB-0F54-431B-A203-8D2BF18E8F8B}"/>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74" name="フローチャート: 判断 573">
          <a:extLst>
            <a:ext uri="{FF2B5EF4-FFF2-40B4-BE49-F238E27FC236}">
              <a16:creationId xmlns:a16="http://schemas.microsoft.com/office/drawing/2014/main" id="{75E7B722-7A55-4EA2-8579-FEC139CA076C}"/>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75" name="フローチャート: 判断 574">
          <a:extLst>
            <a:ext uri="{FF2B5EF4-FFF2-40B4-BE49-F238E27FC236}">
              <a16:creationId xmlns:a16="http://schemas.microsoft.com/office/drawing/2014/main" id="{E835FF95-F8CD-49CA-A131-6524D2AB41ED}"/>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F1D93BC-5AB7-4939-9CA1-C583BC3097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D920EBC-E526-4551-8535-160B0B198F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29E9135-A11E-45CC-A2EE-A21E71B2AE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02A7788-42F0-42CC-A88F-913F7CA3A5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57FB7EF-2705-4053-BD15-EBE8E1E11C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31931</xdr:rowOff>
    </xdr:from>
    <xdr:to>
      <xdr:col>98</xdr:col>
      <xdr:colOff>38100</xdr:colOff>
      <xdr:row>40</xdr:row>
      <xdr:rowOff>133531</xdr:rowOff>
    </xdr:to>
    <xdr:sp macro="" textlink="">
      <xdr:nvSpPr>
        <xdr:cNvPr id="581" name="楕円 580">
          <a:extLst>
            <a:ext uri="{FF2B5EF4-FFF2-40B4-BE49-F238E27FC236}">
              <a16:creationId xmlns:a16="http://schemas.microsoft.com/office/drawing/2014/main" id="{C152B80C-8980-4C92-9C9E-D59A058CC2A8}"/>
            </a:ext>
          </a:extLst>
        </xdr:cNvPr>
        <xdr:cNvSpPr/>
      </xdr:nvSpPr>
      <xdr:spPr>
        <a:xfrm>
          <a:off x="18605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102705</xdr:rowOff>
    </xdr:from>
    <xdr:ext cx="469744" cy="259045"/>
    <xdr:sp macro="" textlink="">
      <xdr:nvSpPr>
        <xdr:cNvPr id="582" name="n_1aveValue【認定こども園・幼稚園・保育所】&#10;一人当たり面積">
          <a:extLst>
            <a:ext uri="{FF2B5EF4-FFF2-40B4-BE49-F238E27FC236}">
              <a16:creationId xmlns:a16="http://schemas.microsoft.com/office/drawing/2014/main" id="{1F810C17-EDFB-4327-B44F-67EF36233BE6}"/>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83" name="n_2aveValue【認定こども園・幼稚園・保育所】&#10;一人当たり面積">
          <a:extLst>
            <a:ext uri="{FF2B5EF4-FFF2-40B4-BE49-F238E27FC236}">
              <a16:creationId xmlns:a16="http://schemas.microsoft.com/office/drawing/2014/main" id="{DD497311-8107-4AD7-A8D5-0C7CAAD0FFA1}"/>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84" name="n_3aveValue【認定こども園・幼稚園・保育所】&#10;一人当たり面積">
          <a:extLst>
            <a:ext uri="{FF2B5EF4-FFF2-40B4-BE49-F238E27FC236}">
              <a16:creationId xmlns:a16="http://schemas.microsoft.com/office/drawing/2014/main" id="{FC5FD56D-8C55-45DB-9878-FAAD441A2856}"/>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85" name="n_4aveValue【認定こども園・幼稚園・保育所】&#10;一人当たり面積">
          <a:extLst>
            <a:ext uri="{FF2B5EF4-FFF2-40B4-BE49-F238E27FC236}">
              <a16:creationId xmlns:a16="http://schemas.microsoft.com/office/drawing/2014/main" id="{C48B5CC9-C571-4111-9F4E-CC0FFEEB6508}"/>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124658</xdr:rowOff>
    </xdr:from>
    <xdr:ext cx="469744" cy="259045"/>
    <xdr:sp macro="" textlink="">
      <xdr:nvSpPr>
        <xdr:cNvPr id="586" name="n_4mainValue【認定こども園・幼稚園・保育所】&#10;一人当たり面積">
          <a:extLst>
            <a:ext uri="{FF2B5EF4-FFF2-40B4-BE49-F238E27FC236}">
              <a16:creationId xmlns:a16="http://schemas.microsoft.com/office/drawing/2014/main" id="{AA012F4A-50AE-4F6E-A63B-CDDD4BB13872}"/>
            </a:ext>
          </a:extLst>
        </xdr:cNvPr>
        <xdr:cNvSpPr txBox="1"/>
      </xdr:nvSpPr>
      <xdr:spPr>
        <a:xfrm>
          <a:off x="18421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91D33293-C5A3-4CB8-9F68-45D3F0AA6B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AE2B0F6A-168B-44A8-A3B7-B539F32F93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0E1EC3E0-EB03-4C83-9A75-F7E1DE6963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83CB5284-78CB-4DAF-8885-F2B5BB095B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49CE55F7-BF31-429B-9AA6-005F7E4182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6404E117-76F0-454C-BE14-4FA1BC1722B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91D06AC2-441B-40C3-AAD1-3F2D36CDA3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258B5CAA-0A5A-4D7A-97E1-803F63BFEB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904F18EA-5BA4-4098-92EA-96F76A3E94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39CD33B0-3A2C-4BEB-973B-654FB3D6BD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136C3B23-5223-432E-95F6-7FD07DACE2E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8" name="直線コネクタ 597">
          <a:extLst>
            <a:ext uri="{FF2B5EF4-FFF2-40B4-BE49-F238E27FC236}">
              <a16:creationId xmlns:a16="http://schemas.microsoft.com/office/drawing/2014/main" id="{E3AB54D3-493E-4B13-BE84-BBB1FEC0CF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9" name="テキスト ボックス 598">
          <a:extLst>
            <a:ext uri="{FF2B5EF4-FFF2-40B4-BE49-F238E27FC236}">
              <a16:creationId xmlns:a16="http://schemas.microsoft.com/office/drawing/2014/main" id="{164581B1-4139-4EE5-8F20-F68264ED17F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0" name="直線コネクタ 599">
          <a:extLst>
            <a:ext uri="{FF2B5EF4-FFF2-40B4-BE49-F238E27FC236}">
              <a16:creationId xmlns:a16="http://schemas.microsoft.com/office/drawing/2014/main" id="{76617A8C-C7B3-44BC-8999-CE623CCAAD8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1" name="テキスト ボックス 600">
          <a:extLst>
            <a:ext uri="{FF2B5EF4-FFF2-40B4-BE49-F238E27FC236}">
              <a16:creationId xmlns:a16="http://schemas.microsoft.com/office/drawing/2014/main" id="{9252D12C-118E-477D-835B-A906763161D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2" name="直線コネクタ 601">
          <a:extLst>
            <a:ext uri="{FF2B5EF4-FFF2-40B4-BE49-F238E27FC236}">
              <a16:creationId xmlns:a16="http://schemas.microsoft.com/office/drawing/2014/main" id="{BC14EC1A-692D-499E-A475-5440D869018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3" name="テキスト ボックス 602">
          <a:extLst>
            <a:ext uri="{FF2B5EF4-FFF2-40B4-BE49-F238E27FC236}">
              <a16:creationId xmlns:a16="http://schemas.microsoft.com/office/drawing/2014/main" id="{03147C75-5E01-4DD2-92AC-B1EA03606AE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4" name="直線コネクタ 603">
          <a:extLst>
            <a:ext uri="{FF2B5EF4-FFF2-40B4-BE49-F238E27FC236}">
              <a16:creationId xmlns:a16="http://schemas.microsoft.com/office/drawing/2014/main" id="{D0CF3558-7E0F-41D2-B16C-D5712DB59C5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5" name="テキスト ボックス 604">
          <a:extLst>
            <a:ext uri="{FF2B5EF4-FFF2-40B4-BE49-F238E27FC236}">
              <a16:creationId xmlns:a16="http://schemas.microsoft.com/office/drawing/2014/main" id="{A707F726-6E6B-4F7F-BE31-AD758EE9946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6" name="直線コネクタ 605">
          <a:extLst>
            <a:ext uri="{FF2B5EF4-FFF2-40B4-BE49-F238E27FC236}">
              <a16:creationId xmlns:a16="http://schemas.microsoft.com/office/drawing/2014/main" id="{48B7B5E8-5B06-41C3-8ABB-06C2E70078D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7" name="テキスト ボックス 606">
          <a:extLst>
            <a:ext uri="{FF2B5EF4-FFF2-40B4-BE49-F238E27FC236}">
              <a16:creationId xmlns:a16="http://schemas.microsoft.com/office/drawing/2014/main" id="{D95C9502-C800-4638-8CC7-8A0707AA2A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8" name="直線コネクタ 607">
          <a:extLst>
            <a:ext uri="{FF2B5EF4-FFF2-40B4-BE49-F238E27FC236}">
              <a16:creationId xmlns:a16="http://schemas.microsoft.com/office/drawing/2014/main" id="{5D3385AD-7228-4A8D-AC37-17AC54C5FCC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9" name="テキスト ボックス 608">
          <a:extLst>
            <a:ext uri="{FF2B5EF4-FFF2-40B4-BE49-F238E27FC236}">
              <a16:creationId xmlns:a16="http://schemas.microsoft.com/office/drawing/2014/main" id="{6C5104F3-7DB0-400F-A895-F949BD4088C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321B4529-B5F0-4FC6-8701-3F79CEE6B2F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18B274D2-505F-43BF-BD32-62AF3840A38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学校施設】&#10;有形固定資産減価償却率グラフ枠">
          <a:extLst>
            <a:ext uri="{FF2B5EF4-FFF2-40B4-BE49-F238E27FC236}">
              <a16:creationId xmlns:a16="http://schemas.microsoft.com/office/drawing/2014/main" id="{AD5D8C3C-741F-4834-9246-98B20D4707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13" name="直線コネクタ 612">
          <a:extLst>
            <a:ext uri="{FF2B5EF4-FFF2-40B4-BE49-F238E27FC236}">
              <a16:creationId xmlns:a16="http://schemas.microsoft.com/office/drawing/2014/main" id="{EF665A1B-6D6D-4A3C-A412-7724D54323E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14" name="【学校施設】&#10;有形固定資産減価償却率最小値テキスト">
          <a:extLst>
            <a:ext uri="{FF2B5EF4-FFF2-40B4-BE49-F238E27FC236}">
              <a16:creationId xmlns:a16="http://schemas.microsoft.com/office/drawing/2014/main" id="{8824BDFD-E979-4291-8840-071576BF2BBF}"/>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15" name="直線コネクタ 614">
          <a:extLst>
            <a:ext uri="{FF2B5EF4-FFF2-40B4-BE49-F238E27FC236}">
              <a16:creationId xmlns:a16="http://schemas.microsoft.com/office/drawing/2014/main" id="{E7C729E0-0E78-4A31-B98F-918E84476C48}"/>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16" name="【学校施設】&#10;有形固定資産減価償却率最大値テキスト">
          <a:extLst>
            <a:ext uri="{FF2B5EF4-FFF2-40B4-BE49-F238E27FC236}">
              <a16:creationId xmlns:a16="http://schemas.microsoft.com/office/drawing/2014/main" id="{76DB449C-1D7C-4379-A0CB-433B9D2E16A5}"/>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17" name="直線コネクタ 616">
          <a:extLst>
            <a:ext uri="{FF2B5EF4-FFF2-40B4-BE49-F238E27FC236}">
              <a16:creationId xmlns:a16="http://schemas.microsoft.com/office/drawing/2014/main" id="{9E89D9CF-B392-4D36-8563-BE2115DAA0C1}"/>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618" name="【学校施設】&#10;有形固定資産減価償却率平均値テキスト">
          <a:extLst>
            <a:ext uri="{FF2B5EF4-FFF2-40B4-BE49-F238E27FC236}">
              <a16:creationId xmlns:a16="http://schemas.microsoft.com/office/drawing/2014/main" id="{B18A5E65-FDE8-4A81-A196-CDF849B1A23E}"/>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19" name="フローチャート: 判断 618">
          <a:extLst>
            <a:ext uri="{FF2B5EF4-FFF2-40B4-BE49-F238E27FC236}">
              <a16:creationId xmlns:a16="http://schemas.microsoft.com/office/drawing/2014/main" id="{547385FC-A260-4FB6-9D36-6A6815FFFA5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20" name="フローチャート: 判断 619">
          <a:extLst>
            <a:ext uri="{FF2B5EF4-FFF2-40B4-BE49-F238E27FC236}">
              <a16:creationId xmlns:a16="http://schemas.microsoft.com/office/drawing/2014/main" id="{1C138D79-D0CF-4AC2-AA67-B1C1A1086765}"/>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21" name="フローチャート: 判断 620">
          <a:extLst>
            <a:ext uri="{FF2B5EF4-FFF2-40B4-BE49-F238E27FC236}">
              <a16:creationId xmlns:a16="http://schemas.microsoft.com/office/drawing/2014/main" id="{EC62D2A9-0A3D-4F22-8A2F-2A6E640A13DB}"/>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22" name="フローチャート: 判断 621">
          <a:extLst>
            <a:ext uri="{FF2B5EF4-FFF2-40B4-BE49-F238E27FC236}">
              <a16:creationId xmlns:a16="http://schemas.microsoft.com/office/drawing/2014/main" id="{CF581EB6-F361-4A33-A6FD-11F18B550598}"/>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23" name="フローチャート: 判断 622">
          <a:extLst>
            <a:ext uri="{FF2B5EF4-FFF2-40B4-BE49-F238E27FC236}">
              <a16:creationId xmlns:a16="http://schemas.microsoft.com/office/drawing/2014/main" id="{059C849E-CC23-44FC-AF00-9D0F14C08E01}"/>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64D965EF-5D8E-47DC-9EA1-0AEB20341C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51B957CF-57A5-497F-AD26-CBC2E0D6F8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1F195A14-0AF2-4180-85E3-1FA099E0A1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12702F43-86A9-4C49-BB5D-51FD5415B9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3EFBD989-15DC-4133-B63A-7F107A6F3C7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135346</xdr:rowOff>
    </xdr:from>
    <xdr:to>
      <xdr:col>85</xdr:col>
      <xdr:colOff>177800</xdr:colOff>
      <xdr:row>63</xdr:row>
      <xdr:rowOff>65496</xdr:rowOff>
    </xdr:to>
    <xdr:sp macro="" textlink="">
      <xdr:nvSpPr>
        <xdr:cNvPr id="629" name="楕円 628">
          <a:extLst>
            <a:ext uri="{FF2B5EF4-FFF2-40B4-BE49-F238E27FC236}">
              <a16:creationId xmlns:a16="http://schemas.microsoft.com/office/drawing/2014/main" id="{865B020A-089F-40CB-BAE3-6F5F00806677}"/>
            </a:ext>
          </a:extLst>
        </xdr:cNvPr>
        <xdr:cNvSpPr/>
      </xdr:nvSpPr>
      <xdr:spPr>
        <a:xfrm>
          <a:off x="162687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50273</xdr:rowOff>
    </xdr:from>
    <xdr:ext cx="405111" cy="259045"/>
    <xdr:sp macro="" textlink="">
      <xdr:nvSpPr>
        <xdr:cNvPr id="630" name="【学校施設】&#10;有形固定資産減価償却率該当値テキスト">
          <a:extLst>
            <a:ext uri="{FF2B5EF4-FFF2-40B4-BE49-F238E27FC236}">
              <a16:creationId xmlns:a16="http://schemas.microsoft.com/office/drawing/2014/main" id="{26ADBB9A-4AB0-4C97-9480-2867EEEBC416}"/>
            </a:ext>
          </a:extLst>
        </xdr:cNvPr>
        <xdr:cNvSpPr txBox="1"/>
      </xdr:nvSpPr>
      <xdr:spPr>
        <a:xfrm>
          <a:off x="16357600" y="1068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141877</xdr:rowOff>
    </xdr:from>
    <xdr:to>
      <xdr:col>81</xdr:col>
      <xdr:colOff>101600</xdr:colOff>
      <xdr:row>63</xdr:row>
      <xdr:rowOff>72027</xdr:rowOff>
    </xdr:to>
    <xdr:sp macro="" textlink="">
      <xdr:nvSpPr>
        <xdr:cNvPr id="631" name="楕円 630">
          <a:extLst>
            <a:ext uri="{FF2B5EF4-FFF2-40B4-BE49-F238E27FC236}">
              <a16:creationId xmlns:a16="http://schemas.microsoft.com/office/drawing/2014/main" id="{E0114BD3-9D60-453A-ACD5-2E1B66C3D1FB}"/>
            </a:ext>
          </a:extLst>
        </xdr:cNvPr>
        <xdr:cNvSpPr/>
      </xdr:nvSpPr>
      <xdr:spPr>
        <a:xfrm>
          <a:off x="15430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14696</xdr:rowOff>
    </xdr:from>
    <xdr:to>
      <xdr:col>85</xdr:col>
      <xdr:colOff>127000</xdr:colOff>
      <xdr:row>63</xdr:row>
      <xdr:rowOff>21227</xdr:rowOff>
    </xdr:to>
    <xdr:cxnSp macro="">
      <xdr:nvCxnSpPr>
        <xdr:cNvPr id="632" name="直線コネクタ 631">
          <a:extLst>
            <a:ext uri="{FF2B5EF4-FFF2-40B4-BE49-F238E27FC236}">
              <a16:creationId xmlns:a16="http://schemas.microsoft.com/office/drawing/2014/main" id="{F63DE1EC-F846-427D-A494-1309D524AAE9}"/>
            </a:ext>
          </a:extLst>
        </xdr:cNvPr>
        <xdr:cNvCxnSpPr/>
      </xdr:nvCxnSpPr>
      <xdr:spPr>
        <a:xfrm flipV="1">
          <a:off x="15481300" y="108160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135346</xdr:rowOff>
    </xdr:from>
    <xdr:to>
      <xdr:col>76</xdr:col>
      <xdr:colOff>165100</xdr:colOff>
      <xdr:row>63</xdr:row>
      <xdr:rowOff>65496</xdr:rowOff>
    </xdr:to>
    <xdr:sp macro="" textlink="">
      <xdr:nvSpPr>
        <xdr:cNvPr id="633" name="楕円 632">
          <a:extLst>
            <a:ext uri="{FF2B5EF4-FFF2-40B4-BE49-F238E27FC236}">
              <a16:creationId xmlns:a16="http://schemas.microsoft.com/office/drawing/2014/main" id="{7D1D0909-4F16-4946-AF08-97A2029F1D20}"/>
            </a:ext>
          </a:extLst>
        </xdr:cNvPr>
        <xdr:cNvSpPr/>
      </xdr:nvSpPr>
      <xdr:spPr>
        <a:xfrm>
          <a:off x="14541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14696</xdr:rowOff>
    </xdr:from>
    <xdr:to>
      <xdr:col>81</xdr:col>
      <xdr:colOff>50800</xdr:colOff>
      <xdr:row>63</xdr:row>
      <xdr:rowOff>21227</xdr:rowOff>
    </xdr:to>
    <xdr:cxnSp macro="">
      <xdr:nvCxnSpPr>
        <xdr:cNvPr id="634" name="直線コネクタ 633">
          <a:extLst>
            <a:ext uri="{FF2B5EF4-FFF2-40B4-BE49-F238E27FC236}">
              <a16:creationId xmlns:a16="http://schemas.microsoft.com/office/drawing/2014/main" id="{E12B5A5F-7524-4586-9DA7-2A6884A8BC7B}"/>
            </a:ext>
          </a:extLst>
        </xdr:cNvPr>
        <xdr:cNvCxnSpPr/>
      </xdr:nvCxnSpPr>
      <xdr:spPr>
        <a:xfrm>
          <a:off x="14592300" y="108160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635" name="楕円 634">
          <a:extLst>
            <a:ext uri="{FF2B5EF4-FFF2-40B4-BE49-F238E27FC236}">
              <a16:creationId xmlns:a16="http://schemas.microsoft.com/office/drawing/2014/main" id="{538FBA6A-F405-4E0C-BEAD-8EC0447207F3}"/>
            </a:ext>
          </a:extLst>
        </xdr:cNvPr>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63</xdr:row>
      <xdr:rowOff>14696</xdr:rowOff>
    </xdr:to>
    <xdr:cxnSp macro="">
      <xdr:nvCxnSpPr>
        <xdr:cNvPr id="636" name="直線コネクタ 635">
          <a:extLst>
            <a:ext uri="{FF2B5EF4-FFF2-40B4-BE49-F238E27FC236}">
              <a16:creationId xmlns:a16="http://schemas.microsoft.com/office/drawing/2014/main" id="{221E3DAB-D556-4857-8FCD-0784057B8F9D}"/>
            </a:ext>
          </a:extLst>
        </xdr:cNvPr>
        <xdr:cNvCxnSpPr/>
      </xdr:nvCxnSpPr>
      <xdr:spPr>
        <a:xfrm>
          <a:off x="13703300" y="1074420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xdr:rowOff>
    </xdr:from>
    <xdr:to>
      <xdr:col>67</xdr:col>
      <xdr:colOff>101600</xdr:colOff>
      <xdr:row>61</xdr:row>
      <xdr:rowOff>117747</xdr:rowOff>
    </xdr:to>
    <xdr:sp macro="" textlink="">
      <xdr:nvSpPr>
        <xdr:cNvPr id="637" name="楕円 636">
          <a:extLst>
            <a:ext uri="{FF2B5EF4-FFF2-40B4-BE49-F238E27FC236}">
              <a16:creationId xmlns:a16="http://schemas.microsoft.com/office/drawing/2014/main" id="{4639562F-5A68-4F4E-AD25-92FEEFF08A0B}"/>
            </a:ext>
          </a:extLst>
        </xdr:cNvPr>
        <xdr:cNvSpPr/>
      </xdr:nvSpPr>
      <xdr:spPr>
        <a:xfrm>
          <a:off x="12763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66947</xdr:rowOff>
    </xdr:from>
    <xdr:to>
      <xdr:col>71</xdr:col>
      <xdr:colOff>177800</xdr:colOff>
      <xdr:row>62</xdr:row>
      <xdr:rowOff>114300</xdr:rowOff>
    </xdr:to>
    <xdr:cxnSp macro="">
      <xdr:nvCxnSpPr>
        <xdr:cNvPr id="638" name="直線コネクタ 637">
          <a:extLst>
            <a:ext uri="{FF2B5EF4-FFF2-40B4-BE49-F238E27FC236}">
              <a16:creationId xmlns:a16="http://schemas.microsoft.com/office/drawing/2014/main" id="{D4F73C94-C317-4B81-B82E-D7127322815E}"/>
            </a:ext>
          </a:extLst>
        </xdr:cNvPr>
        <xdr:cNvCxnSpPr/>
      </xdr:nvCxnSpPr>
      <xdr:spPr>
        <a:xfrm>
          <a:off x="12814300" y="10525397"/>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639" name="n_1aveValue【学校施設】&#10;有形固定資産減価償却率">
          <a:extLst>
            <a:ext uri="{FF2B5EF4-FFF2-40B4-BE49-F238E27FC236}">
              <a16:creationId xmlns:a16="http://schemas.microsoft.com/office/drawing/2014/main" id="{0A9C4306-C415-48EA-89B9-2F6A7E885CAD}"/>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40" name="n_2aveValue【学校施設】&#10;有形固定資産減価償却率">
          <a:extLst>
            <a:ext uri="{FF2B5EF4-FFF2-40B4-BE49-F238E27FC236}">
              <a16:creationId xmlns:a16="http://schemas.microsoft.com/office/drawing/2014/main" id="{3314DCDE-61BB-4092-89F2-7D20708D6C9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41" name="n_3aveValue【学校施設】&#10;有形固定資産減価償却率">
          <a:extLst>
            <a:ext uri="{FF2B5EF4-FFF2-40B4-BE49-F238E27FC236}">
              <a16:creationId xmlns:a16="http://schemas.microsoft.com/office/drawing/2014/main" id="{DE76979E-A3F9-406E-9D37-54C95C45D896}"/>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42" name="n_4aveValue【学校施設】&#10;有形固定資産減価償却率">
          <a:extLst>
            <a:ext uri="{FF2B5EF4-FFF2-40B4-BE49-F238E27FC236}">
              <a16:creationId xmlns:a16="http://schemas.microsoft.com/office/drawing/2014/main" id="{8D0DEB7A-8516-4628-80C4-8C23C2B3CFE4}"/>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63154</xdr:rowOff>
    </xdr:from>
    <xdr:ext cx="405111" cy="259045"/>
    <xdr:sp macro="" textlink="">
      <xdr:nvSpPr>
        <xdr:cNvPr id="643" name="n_1mainValue【学校施設】&#10;有形固定資産減価償却率">
          <a:extLst>
            <a:ext uri="{FF2B5EF4-FFF2-40B4-BE49-F238E27FC236}">
              <a16:creationId xmlns:a16="http://schemas.microsoft.com/office/drawing/2014/main" id="{91B123FD-BFB4-464E-B4C7-74F45979D3C1}"/>
            </a:ext>
          </a:extLst>
        </xdr:cNvPr>
        <xdr:cNvSpPr txBox="1"/>
      </xdr:nvSpPr>
      <xdr:spPr>
        <a:xfrm>
          <a:off x="152660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56623</xdr:rowOff>
    </xdr:from>
    <xdr:ext cx="405111" cy="259045"/>
    <xdr:sp macro="" textlink="">
      <xdr:nvSpPr>
        <xdr:cNvPr id="644" name="n_2mainValue【学校施設】&#10;有形固定資産減価償却率">
          <a:extLst>
            <a:ext uri="{FF2B5EF4-FFF2-40B4-BE49-F238E27FC236}">
              <a16:creationId xmlns:a16="http://schemas.microsoft.com/office/drawing/2014/main" id="{DC6EA4DD-4735-417A-985F-68A9C01B7345}"/>
            </a:ext>
          </a:extLst>
        </xdr:cNvPr>
        <xdr:cNvSpPr txBox="1"/>
      </xdr:nvSpPr>
      <xdr:spPr>
        <a:xfrm>
          <a:off x="14389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645" name="n_3mainValue【学校施設】&#10;有形固定資産減価償却率">
          <a:extLst>
            <a:ext uri="{FF2B5EF4-FFF2-40B4-BE49-F238E27FC236}">
              <a16:creationId xmlns:a16="http://schemas.microsoft.com/office/drawing/2014/main" id="{FED6B45B-85BB-4C34-9180-808A215F3D08}"/>
            </a:ext>
          </a:extLst>
        </xdr:cNvPr>
        <xdr:cNvSpPr txBox="1"/>
      </xdr:nvSpPr>
      <xdr:spPr>
        <a:xfrm>
          <a:off x="13500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108874</xdr:rowOff>
    </xdr:from>
    <xdr:ext cx="405111" cy="259045"/>
    <xdr:sp macro="" textlink="">
      <xdr:nvSpPr>
        <xdr:cNvPr id="646" name="n_4mainValue【学校施設】&#10;有形固定資産減価償却率">
          <a:extLst>
            <a:ext uri="{FF2B5EF4-FFF2-40B4-BE49-F238E27FC236}">
              <a16:creationId xmlns:a16="http://schemas.microsoft.com/office/drawing/2014/main" id="{BC83B2C6-FD9E-4AA4-AA20-71AA70CBF5E2}"/>
            </a:ext>
          </a:extLst>
        </xdr:cNvPr>
        <xdr:cNvSpPr txBox="1"/>
      </xdr:nvSpPr>
      <xdr:spPr>
        <a:xfrm>
          <a:off x="12611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477CA9A9-D033-4813-82CC-86D8EB545B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B19A9EAA-7DD2-4B97-AC96-E3A223CFBA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039E5562-5273-4884-A79B-A6C76B24D2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4CF9E8C6-DCB7-46BF-90D5-D5D226A08F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4A0ABAA5-3559-4F3E-A971-E316F5F4FE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DEE76AD5-DE34-46CC-8D5E-D2CDDDA1C2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CA1FBDE3-EBFF-44C2-8C10-35373522FE3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4D1EF76F-FFE1-41F8-98FB-84480CEF504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127DACD2-7959-4F5A-BF53-B78421A5CB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2DD33B0B-F18E-42E8-96F1-AF6C58A65B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7" name="テキスト ボックス 656">
          <a:extLst>
            <a:ext uri="{FF2B5EF4-FFF2-40B4-BE49-F238E27FC236}">
              <a16:creationId xmlns:a16="http://schemas.microsoft.com/office/drawing/2014/main" id="{FEF7E481-90D7-4C7E-8553-FA1E7BB4FA3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8" name="直線コネクタ 657">
          <a:extLst>
            <a:ext uri="{FF2B5EF4-FFF2-40B4-BE49-F238E27FC236}">
              <a16:creationId xmlns:a16="http://schemas.microsoft.com/office/drawing/2014/main" id="{B0E6CF09-DB89-491F-ADA5-2C73A34E19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9" name="テキスト ボックス 658">
          <a:extLst>
            <a:ext uri="{FF2B5EF4-FFF2-40B4-BE49-F238E27FC236}">
              <a16:creationId xmlns:a16="http://schemas.microsoft.com/office/drawing/2014/main" id="{4FDBE1FF-5827-4EA1-9CBB-6B33E41E079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0" name="直線コネクタ 659">
          <a:extLst>
            <a:ext uri="{FF2B5EF4-FFF2-40B4-BE49-F238E27FC236}">
              <a16:creationId xmlns:a16="http://schemas.microsoft.com/office/drawing/2014/main" id="{19E2F23E-E6BE-4C9C-B53F-AD29D937E4B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1" name="テキスト ボックス 660">
          <a:extLst>
            <a:ext uri="{FF2B5EF4-FFF2-40B4-BE49-F238E27FC236}">
              <a16:creationId xmlns:a16="http://schemas.microsoft.com/office/drawing/2014/main" id="{AB0843DE-706C-4091-A7C8-AFD64C1DF36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2" name="直線コネクタ 661">
          <a:extLst>
            <a:ext uri="{FF2B5EF4-FFF2-40B4-BE49-F238E27FC236}">
              <a16:creationId xmlns:a16="http://schemas.microsoft.com/office/drawing/2014/main" id="{971084B5-8836-4DE6-9C22-CBA751715E3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3" name="テキスト ボックス 662">
          <a:extLst>
            <a:ext uri="{FF2B5EF4-FFF2-40B4-BE49-F238E27FC236}">
              <a16:creationId xmlns:a16="http://schemas.microsoft.com/office/drawing/2014/main" id="{6BEDB6CE-D14F-4D27-B75F-5B8FB6AE7E3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4" name="直線コネクタ 663">
          <a:extLst>
            <a:ext uri="{FF2B5EF4-FFF2-40B4-BE49-F238E27FC236}">
              <a16:creationId xmlns:a16="http://schemas.microsoft.com/office/drawing/2014/main" id="{8B967AEB-D99E-4474-AB43-8A4D64BCE1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5" name="テキスト ボックス 664">
          <a:extLst>
            <a:ext uri="{FF2B5EF4-FFF2-40B4-BE49-F238E27FC236}">
              <a16:creationId xmlns:a16="http://schemas.microsoft.com/office/drawing/2014/main" id="{4EB14A7C-D7B9-40A6-9628-C4EABA7E71F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6" name="直線コネクタ 665">
          <a:extLst>
            <a:ext uri="{FF2B5EF4-FFF2-40B4-BE49-F238E27FC236}">
              <a16:creationId xmlns:a16="http://schemas.microsoft.com/office/drawing/2014/main" id="{EB07C7D4-B0DE-4062-818F-3B80D89024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7" name="テキスト ボックス 666">
          <a:extLst>
            <a:ext uri="{FF2B5EF4-FFF2-40B4-BE49-F238E27FC236}">
              <a16:creationId xmlns:a16="http://schemas.microsoft.com/office/drawing/2014/main" id="{77CB56A1-5A5E-4330-98F1-8207FEE5EA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a:extLst>
            <a:ext uri="{FF2B5EF4-FFF2-40B4-BE49-F238E27FC236}">
              <a16:creationId xmlns:a16="http://schemas.microsoft.com/office/drawing/2014/main" id="{9480FAD1-B7FE-4260-94C5-2ACC2FE610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a:extLst>
            <a:ext uri="{FF2B5EF4-FFF2-40B4-BE49-F238E27FC236}">
              <a16:creationId xmlns:a16="http://schemas.microsoft.com/office/drawing/2014/main" id="{181EC949-4444-425E-9FE3-002DE95113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学校施設】&#10;一人当たり面積グラフ枠">
          <a:extLst>
            <a:ext uri="{FF2B5EF4-FFF2-40B4-BE49-F238E27FC236}">
              <a16:creationId xmlns:a16="http://schemas.microsoft.com/office/drawing/2014/main" id="{C3C00D9C-ABBD-41EF-86E2-AE9B3CEB1F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71" name="直線コネクタ 670">
          <a:extLst>
            <a:ext uri="{FF2B5EF4-FFF2-40B4-BE49-F238E27FC236}">
              <a16:creationId xmlns:a16="http://schemas.microsoft.com/office/drawing/2014/main" id="{D8A86117-84D6-48A5-A3A0-D8CD5D376D61}"/>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72" name="【学校施設】&#10;一人当たり面積最小値テキスト">
          <a:extLst>
            <a:ext uri="{FF2B5EF4-FFF2-40B4-BE49-F238E27FC236}">
              <a16:creationId xmlns:a16="http://schemas.microsoft.com/office/drawing/2014/main" id="{CB72CC5E-0809-4470-9352-883CE4C1A5C5}"/>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73" name="直線コネクタ 672">
          <a:extLst>
            <a:ext uri="{FF2B5EF4-FFF2-40B4-BE49-F238E27FC236}">
              <a16:creationId xmlns:a16="http://schemas.microsoft.com/office/drawing/2014/main" id="{48469AD5-AE62-4DFE-BC58-8FAF93BB8734}"/>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74" name="【学校施設】&#10;一人当たり面積最大値テキスト">
          <a:extLst>
            <a:ext uri="{FF2B5EF4-FFF2-40B4-BE49-F238E27FC236}">
              <a16:creationId xmlns:a16="http://schemas.microsoft.com/office/drawing/2014/main" id="{9BBA8BFC-E571-440E-A979-DEE31A7D4549}"/>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75" name="直線コネクタ 674">
          <a:extLst>
            <a:ext uri="{FF2B5EF4-FFF2-40B4-BE49-F238E27FC236}">
              <a16:creationId xmlns:a16="http://schemas.microsoft.com/office/drawing/2014/main" id="{FA6BE167-E5D9-421D-B152-02E9BCB34A61}"/>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76" name="【学校施設】&#10;一人当たり面積平均値テキスト">
          <a:extLst>
            <a:ext uri="{FF2B5EF4-FFF2-40B4-BE49-F238E27FC236}">
              <a16:creationId xmlns:a16="http://schemas.microsoft.com/office/drawing/2014/main" id="{67455059-A816-45C0-A864-7D2D4B5289D4}"/>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77" name="フローチャート: 判断 676">
          <a:extLst>
            <a:ext uri="{FF2B5EF4-FFF2-40B4-BE49-F238E27FC236}">
              <a16:creationId xmlns:a16="http://schemas.microsoft.com/office/drawing/2014/main" id="{7F14384F-CFCB-4D74-8BEE-EC1566C11471}"/>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78" name="フローチャート: 判断 677">
          <a:extLst>
            <a:ext uri="{FF2B5EF4-FFF2-40B4-BE49-F238E27FC236}">
              <a16:creationId xmlns:a16="http://schemas.microsoft.com/office/drawing/2014/main" id="{C843BE73-21E8-44EB-9684-9A52F3D7B9A8}"/>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79" name="フローチャート: 判断 678">
          <a:extLst>
            <a:ext uri="{FF2B5EF4-FFF2-40B4-BE49-F238E27FC236}">
              <a16:creationId xmlns:a16="http://schemas.microsoft.com/office/drawing/2014/main" id="{7D4A3A1F-4797-45CC-AFB6-5D8567EE5D7E}"/>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80" name="フローチャート: 判断 679">
          <a:extLst>
            <a:ext uri="{FF2B5EF4-FFF2-40B4-BE49-F238E27FC236}">
              <a16:creationId xmlns:a16="http://schemas.microsoft.com/office/drawing/2014/main" id="{D87BC47F-5CDF-404F-BD38-C6BFDAA8A25F}"/>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81" name="フローチャート: 判断 680">
          <a:extLst>
            <a:ext uri="{FF2B5EF4-FFF2-40B4-BE49-F238E27FC236}">
              <a16:creationId xmlns:a16="http://schemas.microsoft.com/office/drawing/2014/main" id="{ABE002AB-69EE-4906-A9FE-54A510013A7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74E820B8-9BF3-49BE-AD89-A54008D15F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2B37AABB-DB99-4931-9211-BC7F958FAFB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F4032DA-70C4-4376-B063-FA53D766B2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55EE99B4-CA94-4990-886E-7870B5AF10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C2884700-C485-445B-9430-22B51631DE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59309</xdr:rowOff>
    </xdr:from>
    <xdr:to>
      <xdr:col>116</xdr:col>
      <xdr:colOff>114300</xdr:colOff>
      <xdr:row>61</xdr:row>
      <xdr:rowOff>160909</xdr:rowOff>
    </xdr:to>
    <xdr:sp macro="" textlink="">
      <xdr:nvSpPr>
        <xdr:cNvPr id="687" name="楕円 686">
          <a:extLst>
            <a:ext uri="{FF2B5EF4-FFF2-40B4-BE49-F238E27FC236}">
              <a16:creationId xmlns:a16="http://schemas.microsoft.com/office/drawing/2014/main" id="{6E147286-73FE-4864-94FE-6BD07E92C970}"/>
            </a:ext>
          </a:extLst>
        </xdr:cNvPr>
        <xdr:cNvSpPr/>
      </xdr:nvSpPr>
      <xdr:spPr>
        <a:xfrm>
          <a:off x="22110700" y="10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82186</xdr:rowOff>
    </xdr:from>
    <xdr:ext cx="469744" cy="259045"/>
    <xdr:sp macro="" textlink="">
      <xdr:nvSpPr>
        <xdr:cNvPr id="688" name="【学校施設】&#10;一人当たり面積該当値テキスト">
          <a:extLst>
            <a:ext uri="{FF2B5EF4-FFF2-40B4-BE49-F238E27FC236}">
              <a16:creationId xmlns:a16="http://schemas.microsoft.com/office/drawing/2014/main" id="{229C244E-FE07-473B-A3DA-CCFFA3EEEFBC}"/>
            </a:ext>
          </a:extLst>
        </xdr:cNvPr>
        <xdr:cNvSpPr txBox="1"/>
      </xdr:nvSpPr>
      <xdr:spPr>
        <a:xfrm>
          <a:off x="22199600" y="103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83693</xdr:rowOff>
    </xdr:from>
    <xdr:to>
      <xdr:col>112</xdr:col>
      <xdr:colOff>38100</xdr:colOff>
      <xdr:row>62</xdr:row>
      <xdr:rowOff>13843</xdr:rowOff>
    </xdr:to>
    <xdr:sp macro="" textlink="">
      <xdr:nvSpPr>
        <xdr:cNvPr id="689" name="楕円 688">
          <a:extLst>
            <a:ext uri="{FF2B5EF4-FFF2-40B4-BE49-F238E27FC236}">
              <a16:creationId xmlns:a16="http://schemas.microsoft.com/office/drawing/2014/main" id="{1F909F4E-E617-4AE7-B899-6FE5BC5B78EA}"/>
            </a:ext>
          </a:extLst>
        </xdr:cNvPr>
        <xdr:cNvSpPr/>
      </xdr:nvSpPr>
      <xdr:spPr>
        <a:xfrm>
          <a:off x="21272500" y="105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110109</xdr:rowOff>
    </xdr:from>
    <xdr:to>
      <xdr:col>116</xdr:col>
      <xdr:colOff>63500</xdr:colOff>
      <xdr:row>61</xdr:row>
      <xdr:rowOff>134493</xdr:rowOff>
    </xdr:to>
    <xdr:cxnSp macro="">
      <xdr:nvCxnSpPr>
        <xdr:cNvPr id="690" name="直線コネクタ 689">
          <a:extLst>
            <a:ext uri="{FF2B5EF4-FFF2-40B4-BE49-F238E27FC236}">
              <a16:creationId xmlns:a16="http://schemas.microsoft.com/office/drawing/2014/main" id="{20DCC022-F122-488C-B1BF-114E81D78508}"/>
            </a:ext>
          </a:extLst>
        </xdr:cNvPr>
        <xdr:cNvCxnSpPr/>
      </xdr:nvCxnSpPr>
      <xdr:spPr>
        <a:xfrm flipV="1">
          <a:off x="21323300" y="10568559"/>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93218</xdr:rowOff>
    </xdr:from>
    <xdr:to>
      <xdr:col>107</xdr:col>
      <xdr:colOff>101600</xdr:colOff>
      <xdr:row>62</xdr:row>
      <xdr:rowOff>23368</xdr:rowOff>
    </xdr:to>
    <xdr:sp macro="" textlink="">
      <xdr:nvSpPr>
        <xdr:cNvPr id="691" name="楕円 690">
          <a:extLst>
            <a:ext uri="{FF2B5EF4-FFF2-40B4-BE49-F238E27FC236}">
              <a16:creationId xmlns:a16="http://schemas.microsoft.com/office/drawing/2014/main" id="{3F513B3E-3AE2-4127-B2E8-A0E0B3DD44CA}"/>
            </a:ext>
          </a:extLst>
        </xdr:cNvPr>
        <xdr:cNvSpPr/>
      </xdr:nvSpPr>
      <xdr:spPr>
        <a:xfrm>
          <a:off x="20383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134493</xdr:rowOff>
    </xdr:from>
    <xdr:to>
      <xdr:col>111</xdr:col>
      <xdr:colOff>177800</xdr:colOff>
      <xdr:row>61</xdr:row>
      <xdr:rowOff>144018</xdr:rowOff>
    </xdr:to>
    <xdr:cxnSp macro="">
      <xdr:nvCxnSpPr>
        <xdr:cNvPr id="692" name="直線コネクタ 691">
          <a:extLst>
            <a:ext uri="{FF2B5EF4-FFF2-40B4-BE49-F238E27FC236}">
              <a16:creationId xmlns:a16="http://schemas.microsoft.com/office/drawing/2014/main" id="{28A32961-34FE-4D6A-9182-CF2A4B27FEA2}"/>
            </a:ext>
          </a:extLst>
        </xdr:cNvPr>
        <xdr:cNvCxnSpPr/>
      </xdr:nvCxnSpPr>
      <xdr:spPr>
        <a:xfrm flipV="1">
          <a:off x="20434300" y="1059294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693" name="楕円 692">
          <a:extLst>
            <a:ext uri="{FF2B5EF4-FFF2-40B4-BE49-F238E27FC236}">
              <a16:creationId xmlns:a16="http://schemas.microsoft.com/office/drawing/2014/main" id="{6A01A340-9968-4B32-8A7A-7508F88E3328}"/>
            </a:ext>
          </a:extLst>
        </xdr:cNvPr>
        <xdr:cNvSpPr/>
      </xdr:nvSpPr>
      <xdr:spPr>
        <a:xfrm>
          <a:off x="19494500" y="105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144018</xdr:rowOff>
    </xdr:from>
    <xdr:to>
      <xdr:col>107</xdr:col>
      <xdr:colOff>50800</xdr:colOff>
      <xdr:row>61</xdr:row>
      <xdr:rowOff>164973</xdr:rowOff>
    </xdr:to>
    <xdr:cxnSp macro="">
      <xdr:nvCxnSpPr>
        <xdr:cNvPr id="694" name="直線コネクタ 693">
          <a:extLst>
            <a:ext uri="{FF2B5EF4-FFF2-40B4-BE49-F238E27FC236}">
              <a16:creationId xmlns:a16="http://schemas.microsoft.com/office/drawing/2014/main" id="{9EA5571B-BCF8-4D55-B4E0-CC01B4E39CA8}"/>
            </a:ext>
          </a:extLst>
        </xdr:cNvPr>
        <xdr:cNvCxnSpPr/>
      </xdr:nvCxnSpPr>
      <xdr:spPr>
        <a:xfrm flipV="1">
          <a:off x="19545300" y="1060246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134747</xdr:rowOff>
    </xdr:from>
    <xdr:to>
      <xdr:col>98</xdr:col>
      <xdr:colOff>38100</xdr:colOff>
      <xdr:row>62</xdr:row>
      <xdr:rowOff>64897</xdr:rowOff>
    </xdr:to>
    <xdr:sp macro="" textlink="">
      <xdr:nvSpPr>
        <xdr:cNvPr id="695" name="楕円 694">
          <a:extLst>
            <a:ext uri="{FF2B5EF4-FFF2-40B4-BE49-F238E27FC236}">
              <a16:creationId xmlns:a16="http://schemas.microsoft.com/office/drawing/2014/main" id="{EE4AB8FB-3CD2-481E-AB74-4ECCFC35D6F5}"/>
            </a:ext>
          </a:extLst>
        </xdr:cNvPr>
        <xdr:cNvSpPr/>
      </xdr:nvSpPr>
      <xdr:spPr>
        <a:xfrm>
          <a:off x="186055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164973</xdr:rowOff>
    </xdr:from>
    <xdr:to>
      <xdr:col>102</xdr:col>
      <xdr:colOff>114300</xdr:colOff>
      <xdr:row>62</xdr:row>
      <xdr:rowOff>14097</xdr:rowOff>
    </xdr:to>
    <xdr:cxnSp macro="">
      <xdr:nvCxnSpPr>
        <xdr:cNvPr id="696" name="直線コネクタ 695">
          <a:extLst>
            <a:ext uri="{FF2B5EF4-FFF2-40B4-BE49-F238E27FC236}">
              <a16:creationId xmlns:a16="http://schemas.microsoft.com/office/drawing/2014/main" id="{04BF4712-D05A-4AEA-B8E1-31646ACC4C86}"/>
            </a:ext>
          </a:extLst>
        </xdr:cNvPr>
        <xdr:cNvCxnSpPr/>
      </xdr:nvCxnSpPr>
      <xdr:spPr>
        <a:xfrm flipV="1">
          <a:off x="18656300" y="1062342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97" name="n_1aveValue【学校施設】&#10;一人当たり面積">
          <a:extLst>
            <a:ext uri="{FF2B5EF4-FFF2-40B4-BE49-F238E27FC236}">
              <a16:creationId xmlns:a16="http://schemas.microsoft.com/office/drawing/2014/main" id="{F894B62D-F694-47A4-9F4E-141DA05B334D}"/>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98" name="n_2aveValue【学校施設】&#10;一人当たり面積">
          <a:extLst>
            <a:ext uri="{FF2B5EF4-FFF2-40B4-BE49-F238E27FC236}">
              <a16:creationId xmlns:a16="http://schemas.microsoft.com/office/drawing/2014/main" id="{82F0AB93-F6EE-4E9B-AB01-0BD6507AB11F}"/>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99" name="n_3aveValue【学校施設】&#10;一人当たり面積">
          <a:extLst>
            <a:ext uri="{FF2B5EF4-FFF2-40B4-BE49-F238E27FC236}">
              <a16:creationId xmlns:a16="http://schemas.microsoft.com/office/drawing/2014/main" id="{CAE1F773-43C0-4317-901F-063FA67652EB}"/>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00" name="n_4aveValue【学校施設】&#10;一人当たり面積">
          <a:extLst>
            <a:ext uri="{FF2B5EF4-FFF2-40B4-BE49-F238E27FC236}">
              <a16:creationId xmlns:a16="http://schemas.microsoft.com/office/drawing/2014/main" id="{BA1CB1B7-4ADA-4C84-91EC-CEC3122D4707}"/>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30370</xdr:rowOff>
    </xdr:from>
    <xdr:ext cx="469744" cy="259045"/>
    <xdr:sp macro="" textlink="">
      <xdr:nvSpPr>
        <xdr:cNvPr id="701" name="n_1mainValue【学校施設】&#10;一人当たり面積">
          <a:extLst>
            <a:ext uri="{FF2B5EF4-FFF2-40B4-BE49-F238E27FC236}">
              <a16:creationId xmlns:a16="http://schemas.microsoft.com/office/drawing/2014/main" id="{B05444A7-51C2-4221-A34B-9EEC97432EB5}"/>
            </a:ext>
          </a:extLst>
        </xdr:cNvPr>
        <xdr:cNvSpPr txBox="1"/>
      </xdr:nvSpPr>
      <xdr:spPr>
        <a:xfrm>
          <a:off x="21075727" y="103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702" name="n_2mainValue【学校施設】&#10;一人当たり面積">
          <a:extLst>
            <a:ext uri="{FF2B5EF4-FFF2-40B4-BE49-F238E27FC236}">
              <a16:creationId xmlns:a16="http://schemas.microsoft.com/office/drawing/2014/main" id="{EE0EAD79-8689-4A4F-92C1-71BBD9234DBD}"/>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60850</xdr:rowOff>
    </xdr:from>
    <xdr:ext cx="469744" cy="259045"/>
    <xdr:sp macro="" textlink="">
      <xdr:nvSpPr>
        <xdr:cNvPr id="703" name="n_3mainValue【学校施設】&#10;一人当たり面積">
          <a:extLst>
            <a:ext uri="{FF2B5EF4-FFF2-40B4-BE49-F238E27FC236}">
              <a16:creationId xmlns:a16="http://schemas.microsoft.com/office/drawing/2014/main" id="{7543DEBE-49C7-4D08-AEBD-E5F362F87377}"/>
            </a:ext>
          </a:extLst>
        </xdr:cNvPr>
        <xdr:cNvSpPr txBox="1"/>
      </xdr:nvSpPr>
      <xdr:spPr>
        <a:xfrm>
          <a:off x="19310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81424</xdr:rowOff>
    </xdr:from>
    <xdr:ext cx="469744" cy="259045"/>
    <xdr:sp macro="" textlink="">
      <xdr:nvSpPr>
        <xdr:cNvPr id="704" name="n_4mainValue【学校施設】&#10;一人当たり面積">
          <a:extLst>
            <a:ext uri="{FF2B5EF4-FFF2-40B4-BE49-F238E27FC236}">
              <a16:creationId xmlns:a16="http://schemas.microsoft.com/office/drawing/2014/main" id="{3BC0D05E-D6DF-4AA1-B08A-D7284B6DF222}"/>
            </a:ext>
          </a:extLst>
        </xdr:cNvPr>
        <xdr:cNvSpPr txBox="1"/>
      </xdr:nvSpPr>
      <xdr:spPr>
        <a:xfrm>
          <a:off x="18421427" y="103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a:extLst>
            <a:ext uri="{FF2B5EF4-FFF2-40B4-BE49-F238E27FC236}">
              <a16:creationId xmlns:a16="http://schemas.microsoft.com/office/drawing/2014/main" id="{D2CC2EB5-EBD3-4F87-9901-C65EBA3D37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a:extLst>
            <a:ext uri="{FF2B5EF4-FFF2-40B4-BE49-F238E27FC236}">
              <a16:creationId xmlns:a16="http://schemas.microsoft.com/office/drawing/2014/main" id="{5C71A201-5002-4D1E-8FFB-42022D9B98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a:extLst>
            <a:ext uri="{FF2B5EF4-FFF2-40B4-BE49-F238E27FC236}">
              <a16:creationId xmlns:a16="http://schemas.microsoft.com/office/drawing/2014/main" id="{DA042AE5-7C8F-4788-9CFA-CD18AA54AB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a:extLst>
            <a:ext uri="{FF2B5EF4-FFF2-40B4-BE49-F238E27FC236}">
              <a16:creationId xmlns:a16="http://schemas.microsoft.com/office/drawing/2014/main" id="{4229A54D-5FC8-4B14-84B7-242474EFC84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a:extLst>
            <a:ext uri="{FF2B5EF4-FFF2-40B4-BE49-F238E27FC236}">
              <a16:creationId xmlns:a16="http://schemas.microsoft.com/office/drawing/2014/main" id="{61BB5697-C7FA-48ED-8AAB-C6505E5274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a:extLst>
            <a:ext uri="{FF2B5EF4-FFF2-40B4-BE49-F238E27FC236}">
              <a16:creationId xmlns:a16="http://schemas.microsoft.com/office/drawing/2014/main" id="{A035AC83-D9A6-4988-8DF4-BD333C1973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a:extLst>
            <a:ext uri="{FF2B5EF4-FFF2-40B4-BE49-F238E27FC236}">
              <a16:creationId xmlns:a16="http://schemas.microsoft.com/office/drawing/2014/main" id="{DCC65A88-1F93-4628-A287-32D8B518B5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a:extLst>
            <a:ext uri="{FF2B5EF4-FFF2-40B4-BE49-F238E27FC236}">
              <a16:creationId xmlns:a16="http://schemas.microsoft.com/office/drawing/2014/main" id="{99987E45-7FEE-4588-8C9E-550A6543CA3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a:extLst>
            <a:ext uri="{FF2B5EF4-FFF2-40B4-BE49-F238E27FC236}">
              <a16:creationId xmlns:a16="http://schemas.microsoft.com/office/drawing/2014/main" id="{5F877A98-BF1C-40DC-90D9-DA0AFE29E5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a:extLst>
            <a:ext uri="{FF2B5EF4-FFF2-40B4-BE49-F238E27FC236}">
              <a16:creationId xmlns:a16="http://schemas.microsoft.com/office/drawing/2014/main" id="{C0F0BB97-F2D1-47DA-99AF-863A5AEC059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a:extLst>
            <a:ext uri="{FF2B5EF4-FFF2-40B4-BE49-F238E27FC236}">
              <a16:creationId xmlns:a16="http://schemas.microsoft.com/office/drawing/2014/main" id="{4668C38F-6C94-4183-AC1C-0532FD9432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6" name="直線コネクタ 715">
          <a:extLst>
            <a:ext uri="{FF2B5EF4-FFF2-40B4-BE49-F238E27FC236}">
              <a16:creationId xmlns:a16="http://schemas.microsoft.com/office/drawing/2014/main" id="{175916B2-A8F1-495D-9FB2-17238E461B2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7" name="テキスト ボックス 716">
          <a:extLst>
            <a:ext uri="{FF2B5EF4-FFF2-40B4-BE49-F238E27FC236}">
              <a16:creationId xmlns:a16="http://schemas.microsoft.com/office/drawing/2014/main" id="{B9DB9D2C-649F-4EAC-9993-B40E51281ED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8" name="直線コネクタ 717">
          <a:extLst>
            <a:ext uri="{FF2B5EF4-FFF2-40B4-BE49-F238E27FC236}">
              <a16:creationId xmlns:a16="http://schemas.microsoft.com/office/drawing/2014/main" id="{A090AA9A-810A-45A2-9AB7-45AF1658DEE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9" name="テキスト ボックス 718">
          <a:extLst>
            <a:ext uri="{FF2B5EF4-FFF2-40B4-BE49-F238E27FC236}">
              <a16:creationId xmlns:a16="http://schemas.microsoft.com/office/drawing/2014/main" id="{FE66DB65-0200-4EA3-9A52-9F487936E2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0" name="直線コネクタ 719">
          <a:extLst>
            <a:ext uri="{FF2B5EF4-FFF2-40B4-BE49-F238E27FC236}">
              <a16:creationId xmlns:a16="http://schemas.microsoft.com/office/drawing/2014/main" id="{A30CC4A2-0080-4899-8998-1D801D76BCC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1" name="テキスト ボックス 720">
          <a:extLst>
            <a:ext uri="{FF2B5EF4-FFF2-40B4-BE49-F238E27FC236}">
              <a16:creationId xmlns:a16="http://schemas.microsoft.com/office/drawing/2014/main" id="{2DC29FC2-DE18-4D50-ABD4-50229F81C00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2" name="直線コネクタ 721">
          <a:extLst>
            <a:ext uri="{FF2B5EF4-FFF2-40B4-BE49-F238E27FC236}">
              <a16:creationId xmlns:a16="http://schemas.microsoft.com/office/drawing/2014/main" id="{5C3AFAA0-BF41-46AC-8BB4-512CCBA69D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3" name="テキスト ボックス 722">
          <a:extLst>
            <a:ext uri="{FF2B5EF4-FFF2-40B4-BE49-F238E27FC236}">
              <a16:creationId xmlns:a16="http://schemas.microsoft.com/office/drawing/2014/main" id="{A632BC2B-A519-4D77-A733-165B4FB8F9B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4" name="直線コネクタ 723">
          <a:extLst>
            <a:ext uri="{FF2B5EF4-FFF2-40B4-BE49-F238E27FC236}">
              <a16:creationId xmlns:a16="http://schemas.microsoft.com/office/drawing/2014/main" id="{0C5E0A67-9E04-4CDC-9EEF-A5F863F652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5" name="テキスト ボックス 724">
          <a:extLst>
            <a:ext uri="{FF2B5EF4-FFF2-40B4-BE49-F238E27FC236}">
              <a16:creationId xmlns:a16="http://schemas.microsoft.com/office/drawing/2014/main" id="{A96F7C8B-8BF4-4F9B-8230-431D6C29E2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6" name="直線コネクタ 725">
          <a:extLst>
            <a:ext uri="{FF2B5EF4-FFF2-40B4-BE49-F238E27FC236}">
              <a16:creationId xmlns:a16="http://schemas.microsoft.com/office/drawing/2014/main" id="{90535623-DAF3-483F-B1E5-4A7C94DC756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7" name="テキスト ボックス 726">
          <a:extLst>
            <a:ext uri="{FF2B5EF4-FFF2-40B4-BE49-F238E27FC236}">
              <a16:creationId xmlns:a16="http://schemas.microsoft.com/office/drawing/2014/main" id="{0E5602DA-C69D-46D4-BE86-8CF63B6DF2D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a:extLst>
            <a:ext uri="{FF2B5EF4-FFF2-40B4-BE49-F238E27FC236}">
              <a16:creationId xmlns:a16="http://schemas.microsoft.com/office/drawing/2014/main" id="{D083C0B0-5F4F-47B0-9DCF-25F3033068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児童館】&#10;有形固定資産減価償却率グラフ枠">
          <a:extLst>
            <a:ext uri="{FF2B5EF4-FFF2-40B4-BE49-F238E27FC236}">
              <a16:creationId xmlns:a16="http://schemas.microsoft.com/office/drawing/2014/main" id="{F8461F86-9340-463A-B9BB-DDD4F9086E5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30" name="直線コネクタ 729">
          <a:extLst>
            <a:ext uri="{FF2B5EF4-FFF2-40B4-BE49-F238E27FC236}">
              <a16:creationId xmlns:a16="http://schemas.microsoft.com/office/drawing/2014/main" id="{3F4368C2-8ED4-4CE5-A8B9-93424109F73E}"/>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1" name="【児童館】&#10;有形固定資産減価償却率最小値テキスト">
          <a:extLst>
            <a:ext uri="{FF2B5EF4-FFF2-40B4-BE49-F238E27FC236}">
              <a16:creationId xmlns:a16="http://schemas.microsoft.com/office/drawing/2014/main" id="{18C29355-56DE-4E8C-9EDC-CE9FE511864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2" name="直線コネクタ 731">
          <a:extLst>
            <a:ext uri="{FF2B5EF4-FFF2-40B4-BE49-F238E27FC236}">
              <a16:creationId xmlns:a16="http://schemas.microsoft.com/office/drawing/2014/main" id="{A7DB3EE5-A494-406A-82E9-8B5B096A510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33" name="【児童館】&#10;有形固定資産減価償却率最大値テキスト">
          <a:extLst>
            <a:ext uri="{FF2B5EF4-FFF2-40B4-BE49-F238E27FC236}">
              <a16:creationId xmlns:a16="http://schemas.microsoft.com/office/drawing/2014/main" id="{CB33CA29-B1D7-44B6-9223-1EADC3274954}"/>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34" name="直線コネクタ 733">
          <a:extLst>
            <a:ext uri="{FF2B5EF4-FFF2-40B4-BE49-F238E27FC236}">
              <a16:creationId xmlns:a16="http://schemas.microsoft.com/office/drawing/2014/main" id="{95409D7B-09BB-442D-99D2-605452E61854}"/>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735" name="【児童館】&#10;有形固定資産減価償却率平均値テキスト">
          <a:extLst>
            <a:ext uri="{FF2B5EF4-FFF2-40B4-BE49-F238E27FC236}">
              <a16:creationId xmlns:a16="http://schemas.microsoft.com/office/drawing/2014/main" id="{FB7A7FD9-68EE-4A83-9CD7-C0FAC5FE848C}"/>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36" name="フローチャート: 判断 735">
          <a:extLst>
            <a:ext uri="{FF2B5EF4-FFF2-40B4-BE49-F238E27FC236}">
              <a16:creationId xmlns:a16="http://schemas.microsoft.com/office/drawing/2014/main" id="{9C0E214D-C210-4F5C-8779-C9EAB31AE845}"/>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37" name="フローチャート: 判断 736">
          <a:extLst>
            <a:ext uri="{FF2B5EF4-FFF2-40B4-BE49-F238E27FC236}">
              <a16:creationId xmlns:a16="http://schemas.microsoft.com/office/drawing/2014/main" id="{931B9DB7-AAA3-4CB5-BA06-ED81863922EA}"/>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38" name="フローチャート: 判断 737">
          <a:extLst>
            <a:ext uri="{FF2B5EF4-FFF2-40B4-BE49-F238E27FC236}">
              <a16:creationId xmlns:a16="http://schemas.microsoft.com/office/drawing/2014/main" id="{F52EEEB2-120B-4FB7-984E-DCD7ECE4901A}"/>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39" name="フローチャート: 判断 738">
          <a:extLst>
            <a:ext uri="{FF2B5EF4-FFF2-40B4-BE49-F238E27FC236}">
              <a16:creationId xmlns:a16="http://schemas.microsoft.com/office/drawing/2014/main" id="{81EA2BBC-E1D3-461F-B8A1-7BBA90C71783}"/>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40" name="フローチャート: 判断 739">
          <a:extLst>
            <a:ext uri="{FF2B5EF4-FFF2-40B4-BE49-F238E27FC236}">
              <a16:creationId xmlns:a16="http://schemas.microsoft.com/office/drawing/2014/main" id="{50CD0D87-5E34-43FF-8CE2-498247789F85}"/>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E9709922-8FD3-4C94-BD50-C497D5F6E7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C755C13B-B58D-46E0-BC0B-E87EFB2549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3D4C7F67-44AC-4067-8601-D7B49C89F9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D75A8F85-7D7A-4004-9790-A82B52AF8C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FF6638D3-92AE-439C-A82A-8533E3D989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46" name="楕円 745">
          <a:extLst>
            <a:ext uri="{FF2B5EF4-FFF2-40B4-BE49-F238E27FC236}">
              <a16:creationId xmlns:a16="http://schemas.microsoft.com/office/drawing/2014/main" id="{3E588626-2592-43F6-8777-DCDA28A75B6B}"/>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47" name="【児童館】&#10;有形固定資産減価償却率該当値テキスト">
          <a:extLst>
            <a:ext uri="{FF2B5EF4-FFF2-40B4-BE49-F238E27FC236}">
              <a16:creationId xmlns:a16="http://schemas.microsoft.com/office/drawing/2014/main" id="{75866EE0-8DEC-4F19-9C52-D35BADF094A4}"/>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48" name="楕円 747">
          <a:extLst>
            <a:ext uri="{FF2B5EF4-FFF2-40B4-BE49-F238E27FC236}">
              <a16:creationId xmlns:a16="http://schemas.microsoft.com/office/drawing/2014/main" id="{A84C93D4-EA48-4584-AC56-34E947244D4D}"/>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49" name="直線コネクタ 748">
          <a:extLst>
            <a:ext uri="{FF2B5EF4-FFF2-40B4-BE49-F238E27FC236}">
              <a16:creationId xmlns:a16="http://schemas.microsoft.com/office/drawing/2014/main" id="{CFDC2707-3B19-4BA5-B0F6-E0274A7DE661}"/>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0" name="楕円 749">
          <a:extLst>
            <a:ext uri="{FF2B5EF4-FFF2-40B4-BE49-F238E27FC236}">
              <a16:creationId xmlns:a16="http://schemas.microsoft.com/office/drawing/2014/main" id="{BD2C3268-014C-49F0-B6A0-2E89C032EB72}"/>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51" name="直線コネクタ 750">
          <a:extLst>
            <a:ext uri="{FF2B5EF4-FFF2-40B4-BE49-F238E27FC236}">
              <a16:creationId xmlns:a16="http://schemas.microsoft.com/office/drawing/2014/main" id="{C6E859F0-106E-4BC2-A0D9-C8294F9637DE}"/>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52" name="楕円 751">
          <a:extLst>
            <a:ext uri="{FF2B5EF4-FFF2-40B4-BE49-F238E27FC236}">
              <a16:creationId xmlns:a16="http://schemas.microsoft.com/office/drawing/2014/main" id="{DFF365B1-FFCF-4407-A65B-9E8F98024B15}"/>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53" name="直線コネクタ 752">
          <a:extLst>
            <a:ext uri="{FF2B5EF4-FFF2-40B4-BE49-F238E27FC236}">
              <a16:creationId xmlns:a16="http://schemas.microsoft.com/office/drawing/2014/main" id="{60397690-4ED1-44D8-A398-48FA8C5FA6B6}"/>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54" name="楕円 753">
          <a:extLst>
            <a:ext uri="{FF2B5EF4-FFF2-40B4-BE49-F238E27FC236}">
              <a16:creationId xmlns:a16="http://schemas.microsoft.com/office/drawing/2014/main" id="{65687F35-A2F3-4705-9571-29D95589015A}"/>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55" name="直線コネクタ 754">
          <a:extLst>
            <a:ext uri="{FF2B5EF4-FFF2-40B4-BE49-F238E27FC236}">
              <a16:creationId xmlns:a16="http://schemas.microsoft.com/office/drawing/2014/main" id="{D9D92BD2-6DB7-4724-9957-66D56BBB6AC9}"/>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56" name="n_1aveValue【児童館】&#10;有形固定資産減価償却率">
          <a:extLst>
            <a:ext uri="{FF2B5EF4-FFF2-40B4-BE49-F238E27FC236}">
              <a16:creationId xmlns:a16="http://schemas.microsoft.com/office/drawing/2014/main" id="{F9935D8A-B000-42DB-9FFA-10D537325BC2}"/>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57" name="n_2aveValue【児童館】&#10;有形固定資産減価償却率">
          <a:extLst>
            <a:ext uri="{FF2B5EF4-FFF2-40B4-BE49-F238E27FC236}">
              <a16:creationId xmlns:a16="http://schemas.microsoft.com/office/drawing/2014/main" id="{C7B17A6F-03B4-494A-92EC-7F97FF0AEF71}"/>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58" name="n_3aveValue【児童館】&#10;有形固定資産減価償却率">
          <a:extLst>
            <a:ext uri="{FF2B5EF4-FFF2-40B4-BE49-F238E27FC236}">
              <a16:creationId xmlns:a16="http://schemas.microsoft.com/office/drawing/2014/main" id="{71E9CDFF-3105-4FF0-BC66-C40E1A794448}"/>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59" name="n_4aveValue【児童館】&#10;有形固定資産減価償却率">
          <a:extLst>
            <a:ext uri="{FF2B5EF4-FFF2-40B4-BE49-F238E27FC236}">
              <a16:creationId xmlns:a16="http://schemas.microsoft.com/office/drawing/2014/main" id="{2EC13DE0-DF95-42A4-8650-B2F57FFE657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0" name="n_1mainValue【児童館】&#10;有形固定資産減価償却率">
          <a:extLst>
            <a:ext uri="{FF2B5EF4-FFF2-40B4-BE49-F238E27FC236}">
              <a16:creationId xmlns:a16="http://schemas.microsoft.com/office/drawing/2014/main" id="{F92B94FF-70F9-45BE-A42A-6F7BAA19995E}"/>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61" name="n_2mainValue【児童館】&#10;有形固定資産減価償却率">
          <a:extLst>
            <a:ext uri="{FF2B5EF4-FFF2-40B4-BE49-F238E27FC236}">
              <a16:creationId xmlns:a16="http://schemas.microsoft.com/office/drawing/2014/main" id="{6657EA18-3EA1-4CD2-9F22-877C54FD35E9}"/>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62" name="n_3mainValue【児童館】&#10;有形固定資産減価償却率">
          <a:extLst>
            <a:ext uri="{FF2B5EF4-FFF2-40B4-BE49-F238E27FC236}">
              <a16:creationId xmlns:a16="http://schemas.microsoft.com/office/drawing/2014/main" id="{96B0C3E6-4A8D-4C9B-9053-D8F2103D2683}"/>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63" name="n_4mainValue【児童館】&#10;有形固定資産減価償却率">
          <a:extLst>
            <a:ext uri="{FF2B5EF4-FFF2-40B4-BE49-F238E27FC236}">
              <a16:creationId xmlns:a16="http://schemas.microsoft.com/office/drawing/2014/main" id="{8324E888-B538-4857-9574-E06AB6CCE368}"/>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a:extLst>
            <a:ext uri="{FF2B5EF4-FFF2-40B4-BE49-F238E27FC236}">
              <a16:creationId xmlns:a16="http://schemas.microsoft.com/office/drawing/2014/main" id="{23F046BE-CE2F-4E6D-8954-B0F65A0FE6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a:extLst>
            <a:ext uri="{FF2B5EF4-FFF2-40B4-BE49-F238E27FC236}">
              <a16:creationId xmlns:a16="http://schemas.microsoft.com/office/drawing/2014/main" id="{A6594EA0-5767-420A-9125-0F36EC3964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a:extLst>
            <a:ext uri="{FF2B5EF4-FFF2-40B4-BE49-F238E27FC236}">
              <a16:creationId xmlns:a16="http://schemas.microsoft.com/office/drawing/2014/main" id="{3B59F497-149B-4D5C-99B1-13F62C3621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a:extLst>
            <a:ext uri="{FF2B5EF4-FFF2-40B4-BE49-F238E27FC236}">
              <a16:creationId xmlns:a16="http://schemas.microsoft.com/office/drawing/2014/main" id="{EB169FC9-7DC5-4FFA-B892-C7663ED19A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a:extLst>
            <a:ext uri="{FF2B5EF4-FFF2-40B4-BE49-F238E27FC236}">
              <a16:creationId xmlns:a16="http://schemas.microsoft.com/office/drawing/2014/main" id="{780E1E65-42F5-420C-BF68-E810F28123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a:extLst>
            <a:ext uri="{FF2B5EF4-FFF2-40B4-BE49-F238E27FC236}">
              <a16:creationId xmlns:a16="http://schemas.microsoft.com/office/drawing/2014/main" id="{3C1C5E7E-9195-4757-AFB3-E98570007F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a:extLst>
            <a:ext uri="{FF2B5EF4-FFF2-40B4-BE49-F238E27FC236}">
              <a16:creationId xmlns:a16="http://schemas.microsoft.com/office/drawing/2014/main" id="{8D70C2EB-F1C9-40C0-B608-D41A3BD9A2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a:extLst>
            <a:ext uri="{FF2B5EF4-FFF2-40B4-BE49-F238E27FC236}">
              <a16:creationId xmlns:a16="http://schemas.microsoft.com/office/drawing/2014/main" id="{7D788B98-94FC-48F2-8A6C-E4E6DB1D186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a:extLst>
            <a:ext uri="{FF2B5EF4-FFF2-40B4-BE49-F238E27FC236}">
              <a16:creationId xmlns:a16="http://schemas.microsoft.com/office/drawing/2014/main" id="{24AC15EA-52F5-4425-BCD1-A400C2EAFA5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a:extLst>
            <a:ext uri="{FF2B5EF4-FFF2-40B4-BE49-F238E27FC236}">
              <a16:creationId xmlns:a16="http://schemas.microsoft.com/office/drawing/2014/main" id="{D63D989B-058F-45F7-A7EF-5D9B18B9C0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4" name="直線コネクタ 773">
          <a:extLst>
            <a:ext uri="{FF2B5EF4-FFF2-40B4-BE49-F238E27FC236}">
              <a16:creationId xmlns:a16="http://schemas.microsoft.com/office/drawing/2014/main" id="{64D96AAF-F38D-4FFB-9522-15FB18FDC0D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5" name="テキスト ボックス 774">
          <a:extLst>
            <a:ext uri="{FF2B5EF4-FFF2-40B4-BE49-F238E27FC236}">
              <a16:creationId xmlns:a16="http://schemas.microsoft.com/office/drawing/2014/main" id="{F590A53C-BA22-49C9-8E28-4A17A544D4E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6" name="直線コネクタ 775">
          <a:extLst>
            <a:ext uri="{FF2B5EF4-FFF2-40B4-BE49-F238E27FC236}">
              <a16:creationId xmlns:a16="http://schemas.microsoft.com/office/drawing/2014/main" id="{79C49E63-F0AC-4311-A23C-BE90B686ACD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7" name="テキスト ボックス 776">
          <a:extLst>
            <a:ext uri="{FF2B5EF4-FFF2-40B4-BE49-F238E27FC236}">
              <a16:creationId xmlns:a16="http://schemas.microsoft.com/office/drawing/2014/main" id="{C705DCDA-DDE7-4A8A-A815-FC663316CE2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8" name="直線コネクタ 777">
          <a:extLst>
            <a:ext uri="{FF2B5EF4-FFF2-40B4-BE49-F238E27FC236}">
              <a16:creationId xmlns:a16="http://schemas.microsoft.com/office/drawing/2014/main" id="{9DB8C1EF-82BB-4310-B6D0-5B6D3DF4163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9" name="テキスト ボックス 778">
          <a:extLst>
            <a:ext uri="{FF2B5EF4-FFF2-40B4-BE49-F238E27FC236}">
              <a16:creationId xmlns:a16="http://schemas.microsoft.com/office/drawing/2014/main" id="{431342F0-1802-492A-8F9C-F9E7BD65ECF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0" name="直線コネクタ 779">
          <a:extLst>
            <a:ext uri="{FF2B5EF4-FFF2-40B4-BE49-F238E27FC236}">
              <a16:creationId xmlns:a16="http://schemas.microsoft.com/office/drawing/2014/main" id="{6B4C3326-BA13-4B4F-B84D-EF5290A9CA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1" name="テキスト ボックス 780">
          <a:extLst>
            <a:ext uri="{FF2B5EF4-FFF2-40B4-BE49-F238E27FC236}">
              <a16:creationId xmlns:a16="http://schemas.microsoft.com/office/drawing/2014/main" id="{3BBDD6D4-F169-4A39-8B76-DB66E073111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a:extLst>
            <a:ext uri="{FF2B5EF4-FFF2-40B4-BE49-F238E27FC236}">
              <a16:creationId xmlns:a16="http://schemas.microsoft.com/office/drawing/2014/main" id="{1D5A260B-2030-4162-9A78-5C1E9D730C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a:extLst>
            <a:ext uri="{FF2B5EF4-FFF2-40B4-BE49-F238E27FC236}">
              <a16:creationId xmlns:a16="http://schemas.microsoft.com/office/drawing/2014/main" id="{6AEAB44E-4C90-48EA-A20A-F0F6AC703BA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児童館】&#10;一人当たり面積グラフ枠">
          <a:extLst>
            <a:ext uri="{FF2B5EF4-FFF2-40B4-BE49-F238E27FC236}">
              <a16:creationId xmlns:a16="http://schemas.microsoft.com/office/drawing/2014/main" id="{E965954F-E33D-4F08-91B9-8DBBF9E476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85" name="直線コネクタ 784">
          <a:extLst>
            <a:ext uri="{FF2B5EF4-FFF2-40B4-BE49-F238E27FC236}">
              <a16:creationId xmlns:a16="http://schemas.microsoft.com/office/drawing/2014/main" id="{0EE62D79-2D6E-4C7D-8566-CB61AD42A9C3}"/>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6" name="【児童館】&#10;一人当たり面積最小値テキスト">
          <a:extLst>
            <a:ext uri="{FF2B5EF4-FFF2-40B4-BE49-F238E27FC236}">
              <a16:creationId xmlns:a16="http://schemas.microsoft.com/office/drawing/2014/main" id="{9E336018-3EB0-4D33-9479-34316B5BB1B5}"/>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7" name="直線コネクタ 786">
          <a:extLst>
            <a:ext uri="{FF2B5EF4-FFF2-40B4-BE49-F238E27FC236}">
              <a16:creationId xmlns:a16="http://schemas.microsoft.com/office/drawing/2014/main" id="{437938C2-6B57-4427-9AC3-9CF0233F35A4}"/>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88" name="【児童館】&#10;一人当たり面積最大値テキスト">
          <a:extLst>
            <a:ext uri="{FF2B5EF4-FFF2-40B4-BE49-F238E27FC236}">
              <a16:creationId xmlns:a16="http://schemas.microsoft.com/office/drawing/2014/main" id="{FB68F843-C536-4C19-91A9-683E23EE8ACB}"/>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89" name="直線コネクタ 788">
          <a:extLst>
            <a:ext uri="{FF2B5EF4-FFF2-40B4-BE49-F238E27FC236}">
              <a16:creationId xmlns:a16="http://schemas.microsoft.com/office/drawing/2014/main" id="{18EAE361-26F0-426D-B870-9CB178287DF7}"/>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90" name="【児童館】&#10;一人当たり面積平均値テキスト">
          <a:extLst>
            <a:ext uri="{FF2B5EF4-FFF2-40B4-BE49-F238E27FC236}">
              <a16:creationId xmlns:a16="http://schemas.microsoft.com/office/drawing/2014/main" id="{E285E501-C8C4-46D0-8F3E-C7AE376E8F62}"/>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91" name="フローチャート: 判断 790">
          <a:extLst>
            <a:ext uri="{FF2B5EF4-FFF2-40B4-BE49-F238E27FC236}">
              <a16:creationId xmlns:a16="http://schemas.microsoft.com/office/drawing/2014/main" id="{2774B868-20EC-4932-A6B9-258E5B3CFD3C}"/>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92" name="フローチャート: 判断 791">
          <a:extLst>
            <a:ext uri="{FF2B5EF4-FFF2-40B4-BE49-F238E27FC236}">
              <a16:creationId xmlns:a16="http://schemas.microsoft.com/office/drawing/2014/main" id="{E2569750-933F-4D9F-AF38-AA591612D877}"/>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93" name="フローチャート: 判断 792">
          <a:extLst>
            <a:ext uri="{FF2B5EF4-FFF2-40B4-BE49-F238E27FC236}">
              <a16:creationId xmlns:a16="http://schemas.microsoft.com/office/drawing/2014/main" id="{6990B83E-39C7-4AE0-8B15-9C2203023D7D}"/>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94" name="フローチャート: 判断 793">
          <a:extLst>
            <a:ext uri="{FF2B5EF4-FFF2-40B4-BE49-F238E27FC236}">
              <a16:creationId xmlns:a16="http://schemas.microsoft.com/office/drawing/2014/main" id="{8E926C85-BFDE-42F4-B3A6-834E3AFF2C58}"/>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95" name="フローチャート: 判断 794">
          <a:extLst>
            <a:ext uri="{FF2B5EF4-FFF2-40B4-BE49-F238E27FC236}">
              <a16:creationId xmlns:a16="http://schemas.microsoft.com/office/drawing/2014/main" id="{C54AE23B-7037-4D8E-83F7-A1FC9000A1BA}"/>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A0159944-8D5C-41BF-B435-CFAB92F09B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245EE53A-FEDF-4CFB-8547-E7118A9AB5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E2F7C493-FF1D-49D8-9512-76EBE30D43A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C57137F8-7A46-41D2-BB83-ADCBE734F0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720D8585-921D-45BA-AD01-9F7C31594B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801" name="楕円 800">
          <a:extLst>
            <a:ext uri="{FF2B5EF4-FFF2-40B4-BE49-F238E27FC236}">
              <a16:creationId xmlns:a16="http://schemas.microsoft.com/office/drawing/2014/main" id="{FF527720-F789-4AFD-A3AA-71F3169C1FE2}"/>
            </a:ext>
          </a:extLst>
        </xdr:cNvPr>
        <xdr:cNvSpPr/>
      </xdr:nvSpPr>
      <xdr:spPr>
        <a:xfrm>
          <a:off x="22110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116603</xdr:rowOff>
    </xdr:from>
    <xdr:ext cx="469744" cy="259045"/>
    <xdr:sp macro="" textlink="">
      <xdr:nvSpPr>
        <xdr:cNvPr id="802" name="【児童館】&#10;一人当たり面積該当値テキスト">
          <a:extLst>
            <a:ext uri="{FF2B5EF4-FFF2-40B4-BE49-F238E27FC236}">
              <a16:creationId xmlns:a16="http://schemas.microsoft.com/office/drawing/2014/main" id="{D90D48F6-3CFD-4989-8BC5-C6A504CA5DD5}"/>
            </a:ext>
          </a:extLst>
        </xdr:cNvPr>
        <xdr:cNvSpPr txBox="1"/>
      </xdr:nvSpPr>
      <xdr:spPr>
        <a:xfrm>
          <a:off x="22199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142748</xdr:rowOff>
    </xdr:from>
    <xdr:to>
      <xdr:col>112</xdr:col>
      <xdr:colOff>38100</xdr:colOff>
      <xdr:row>85</xdr:row>
      <xdr:rowOff>72898</xdr:rowOff>
    </xdr:to>
    <xdr:sp macro="" textlink="">
      <xdr:nvSpPr>
        <xdr:cNvPr id="803" name="楕円 802">
          <a:extLst>
            <a:ext uri="{FF2B5EF4-FFF2-40B4-BE49-F238E27FC236}">
              <a16:creationId xmlns:a16="http://schemas.microsoft.com/office/drawing/2014/main" id="{F706A62B-9C6E-449D-B0DA-0267A2864B18}"/>
            </a:ext>
          </a:extLst>
        </xdr:cNvPr>
        <xdr:cNvSpPr/>
      </xdr:nvSpPr>
      <xdr:spPr>
        <a:xfrm>
          <a:off x="21272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17526</xdr:rowOff>
    </xdr:from>
    <xdr:to>
      <xdr:col>116</xdr:col>
      <xdr:colOff>63500</xdr:colOff>
      <xdr:row>85</xdr:row>
      <xdr:rowOff>22098</xdr:rowOff>
    </xdr:to>
    <xdr:cxnSp macro="">
      <xdr:nvCxnSpPr>
        <xdr:cNvPr id="804" name="直線コネクタ 803">
          <a:extLst>
            <a:ext uri="{FF2B5EF4-FFF2-40B4-BE49-F238E27FC236}">
              <a16:creationId xmlns:a16="http://schemas.microsoft.com/office/drawing/2014/main" id="{5FA1EE10-65CE-4C9E-A024-76B730289B31}"/>
            </a:ext>
          </a:extLst>
        </xdr:cNvPr>
        <xdr:cNvCxnSpPr/>
      </xdr:nvCxnSpPr>
      <xdr:spPr>
        <a:xfrm flipV="1">
          <a:off x="21323300" y="14590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05" name="楕円 804">
          <a:extLst>
            <a:ext uri="{FF2B5EF4-FFF2-40B4-BE49-F238E27FC236}">
              <a16:creationId xmlns:a16="http://schemas.microsoft.com/office/drawing/2014/main" id="{51055817-4813-449A-AAD2-154163F249E6}"/>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22098</xdr:rowOff>
    </xdr:from>
    <xdr:to>
      <xdr:col>111</xdr:col>
      <xdr:colOff>177800</xdr:colOff>
      <xdr:row>85</xdr:row>
      <xdr:rowOff>26670</xdr:rowOff>
    </xdr:to>
    <xdr:cxnSp macro="">
      <xdr:nvCxnSpPr>
        <xdr:cNvPr id="806" name="直線コネクタ 805">
          <a:extLst>
            <a:ext uri="{FF2B5EF4-FFF2-40B4-BE49-F238E27FC236}">
              <a16:creationId xmlns:a16="http://schemas.microsoft.com/office/drawing/2014/main" id="{3854FBFF-B902-4EA0-8ED7-4C49EDA37F14}"/>
            </a:ext>
          </a:extLst>
        </xdr:cNvPr>
        <xdr:cNvCxnSpPr/>
      </xdr:nvCxnSpPr>
      <xdr:spPr>
        <a:xfrm flipV="1">
          <a:off x="20434300" y="1459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07" name="楕円 806">
          <a:extLst>
            <a:ext uri="{FF2B5EF4-FFF2-40B4-BE49-F238E27FC236}">
              <a16:creationId xmlns:a16="http://schemas.microsoft.com/office/drawing/2014/main" id="{C0B845E2-54D0-4074-B360-7E50A85EDEE9}"/>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31242</xdr:rowOff>
    </xdr:to>
    <xdr:cxnSp macro="">
      <xdr:nvCxnSpPr>
        <xdr:cNvPr id="808" name="直線コネクタ 807">
          <a:extLst>
            <a:ext uri="{FF2B5EF4-FFF2-40B4-BE49-F238E27FC236}">
              <a16:creationId xmlns:a16="http://schemas.microsoft.com/office/drawing/2014/main" id="{164FF8F7-BFED-4AB5-92E5-DE907EAEB7A1}"/>
            </a:ext>
          </a:extLst>
        </xdr:cNvPr>
        <xdr:cNvCxnSpPr/>
      </xdr:nvCxnSpPr>
      <xdr:spPr>
        <a:xfrm flipV="1">
          <a:off x="19545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156463</xdr:rowOff>
    </xdr:from>
    <xdr:to>
      <xdr:col>98</xdr:col>
      <xdr:colOff>38100</xdr:colOff>
      <xdr:row>85</xdr:row>
      <xdr:rowOff>86613</xdr:rowOff>
    </xdr:to>
    <xdr:sp macro="" textlink="">
      <xdr:nvSpPr>
        <xdr:cNvPr id="809" name="楕円 808">
          <a:extLst>
            <a:ext uri="{FF2B5EF4-FFF2-40B4-BE49-F238E27FC236}">
              <a16:creationId xmlns:a16="http://schemas.microsoft.com/office/drawing/2014/main" id="{57F6ADB1-D256-4FF0-AB3E-FA1E539FDC3C}"/>
            </a:ext>
          </a:extLst>
        </xdr:cNvPr>
        <xdr:cNvSpPr/>
      </xdr:nvSpPr>
      <xdr:spPr>
        <a:xfrm>
          <a:off x="18605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35813</xdr:rowOff>
    </xdr:to>
    <xdr:cxnSp macro="">
      <xdr:nvCxnSpPr>
        <xdr:cNvPr id="810" name="直線コネクタ 809">
          <a:extLst>
            <a:ext uri="{FF2B5EF4-FFF2-40B4-BE49-F238E27FC236}">
              <a16:creationId xmlns:a16="http://schemas.microsoft.com/office/drawing/2014/main" id="{2319011D-0661-4962-A880-2B1622F471B8}"/>
            </a:ext>
          </a:extLst>
        </xdr:cNvPr>
        <xdr:cNvCxnSpPr/>
      </xdr:nvCxnSpPr>
      <xdr:spPr>
        <a:xfrm flipV="1">
          <a:off x="18656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811" name="n_1aveValue【児童館】&#10;一人当たり面積">
          <a:extLst>
            <a:ext uri="{FF2B5EF4-FFF2-40B4-BE49-F238E27FC236}">
              <a16:creationId xmlns:a16="http://schemas.microsoft.com/office/drawing/2014/main" id="{411D72B7-4FAC-4559-B05F-AF509F4D8F19}"/>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812" name="n_2aveValue【児童館】&#10;一人当たり面積">
          <a:extLst>
            <a:ext uri="{FF2B5EF4-FFF2-40B4-BE49-F238E27FC236}">
              <a16:creationId xmlns:a16="http://schemas.microsoft.com/office/drawing/2014/main" id="{FD99294F-225A-43B3-ADBD-C70A6200B991}"/>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813" name="n_3aveValue【児童館】&#10;一人当たり面積">
          <a:extLst>
            <a:ext uri="{FF2B5EF4-FFF2-40B4-BE49-F238E27FC236}">
              <a16:creationId xmlns:a16="http://schemas.microsoft.com/office/drawing/2014/main" id="{855B0C4A-CDA6-441E-B48F-5D35D308CAB8}"/>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814" name="n_4aveValue【児童館】&#10;一人当たり面積">
          <a:extLst>
            <a:ext uri="{FF2B5EF4-FFF2-40B4-BE49-F238E27FC236}">
              <a16:creationId xmlns:a16="http://schemas.microsoft.com/office/drawing/2014/main" id="{670DA4D2-86FF-4F11-A8C4-5ACF171F721C}"/>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64025</xdr:rowOff>
    </xdr:from>
    <xdr:ext cx="469744" cy="259045"/>
    <xdr:sp macro="" textlink="">
      <xdr:nvSpPr>
        <xdr:cNvPr id="815" name="n_1mainValue【児童館】&#10;一人当たり面積">
          <a:extLst>
            <a:ext uri="{FF2B5EF4-FFF2-40B4-BE49-F238E27FC236}">
              <a16:creationId xmlns:a16="http://schemas.microsoft.com/office/drawing/2014/main" id="{2F9A8535-3314-4A4D-BE0F-0D30B49A111F}"/>
            </a:ext>
          </a:extLst>
        </xdr:cNvPr>
        <xdr:cNvSpPr txBox="1"/>
      </xdr:nvSpPr>
      <xdr:spPr>
        <a:xfrm>
          <a:off x="21075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16" name="n_2mainValue【児童館】&#10;一人当たり面積">
          <a:extLst>
            <a:ext uri="{FF2B5EF4-FFF2-40B4-BE49-F238E27FC236}">
              <a16:creationId xmlns:a16="http://schemas.microsoft.com/office/drawing/2014/main" id="{65DB9F16-58F6-4506-8557-DC189D5CE28E}"/>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17" name="n_3mainValue【児童館】&#10;一人当たり面積">
          <a:extLst>
            <a:ext uri="{FF2B5EF4-FFF2-40B4-BE49-F238E27FC236}">
              <a16:creationId xmlns:a16="http://schemas.microsoft.com/office/drawing/2014/main" id="{C24F2061-F6F3-4BD8-87D1-65EA353F63E4}"/>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818" name="n_4mainValue【児童館】&#10;一人当たり面積">
          <a:extLst>
            <a:ext uri="{FF2B5EF4-FFF2-40B4-BE49-F238E27FC236}">
              <a16:creationId xmlns:a16="http://schemas.microsoft.com/office/drawing/2014/main" id="{2235FD0E-1761-4B06-811C-C235D71B2AD1}"/>
            </a:ext>
          </a:extLst>
        </xdr:cNvPr>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a:extLst>
            <a:ext uri="{FF2B5EF4-FFF2-40B4-BE49-F238E27FC236}">
              <a16:creationId xmlns:a16="http://schemas.microsoft.com/office/drawing/2014/main" id="{39C03DB8-4ECF-454E-9FE3-13EC134B4B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a:extLst>
            <a:ext uri="{FF2B5EF4-FFF2-40B4-BE49-F238E27FC236}">
              <a16:creationId xmlns:a16="http://schemas.microsoft.com/office/drawing/2014/main" id="{43C430D2-7A3D-485F-96E5-F9E8DAFBA3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a:extLst>
            <a:ext uri="{FF2B5EF4-FFF2-40B4-BE49-F238E27FC236}">
              <a16:creationId xmlns:a16="http://schemas.microsoft.com/office/drawing/2014/main" id="{D3E6D096-7AAB-4049-81F6-F1DBDD0FB6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a:extLst>
            <a:ext uri="{FF2B5EF4-FFF2-40B4-BE49-F238E27FC236}">
              <a16:creationId xmlns:a16="http://schemas.microsoft.com/office/drawing/2014/main" id="{B3C42CB8-4A92-4786-B9DB-6B90438DF6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a:extLst>
            <a:ext uri="{FF2B5EF4-FFF2-40B4-BE49-F238E27FC236}">
              <a16:creationId xmlns:a16="http://schemas.microsoft.com/office/drawing/2014/main" id="{EDCAADEE-0B34-43E4-8A39-5311AEB01F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a:extLst>
            <a:ext uri="{FF2B5EF4-FFF2-40B4-BE49-F238E27FC236}">
              <a16:creationId xmlns:a16="http://schemas.microsoft.com/office/drawing/2014/main" id="{A648CDCA-A5D3-4471-B316-4E15C530CF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a:extLst>
            <a:ext uri="{FF2B5EF4-FFF2-40B4-BE49-F238E27FC236}">
              <a16:creationId xmlns:a16="http://schemas.microsoft.com/office/drawing/2014/main" id="{434569BB-AD4B-4E4E-8138-E033DAF3DF8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a:extLst>
            <a:ext uri="{FF2B5EF4-FFF2-40B4-BE49-F238E27FC236}">
              <a16:creationId xmlns:a16="http://schemas.microsoft.com/office/drawing/2014/main" id="{EF21EED7-07DA-4A63-8A5E-B73404DD1DB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a:extLst>
            <a:ext uri="{FF2B5EF4-FFF2-40B4-BE49-F238E27FC236}">
              <a16:creationId xmlns:a16="http://schemas.microsoft.com/office/drawing/2014/main" id="{C40D9E19-21C1-488F-A8DD-A01B90DE39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a:extLst>
            <a:ext uri="{FF2B5EF4-FFF2-40B4-BE49-F238E27FC236}">
              <a16:creationId xmlns:a16="http://schemas.microsoft.com/office/drawing/2014/main" id="{191496B0-24C6-43D8-9127-B0730204EF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a:extLst>
            <a:ext uri="{FF2B5EF4-FFF2-40B4-BE49-F238E27FC236}">
              <a16:creationId xmlns:a16="http://schemas.microsoft.com/office/drawing/2014/main" id="{A620F458-2C3F-4725-8747-B869BFBBB6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0" name="直線コネクタ 829">
          <a:extLst>
            <a:ext uri="{FF2B5EF4-FFF2-40B4-BE49-F238E27FC236}">
              <a16:creationId xmlns:a16="http://schemas.microsoft.com/office/drawing/2014/main" id="{C79E2630-8745-443F-8D1E-CED9E479515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1" name="テキスト ボックス 830">
          <a:extLst>
            <a:ext uri="{FF2B5EF4-FFF2-40B4-BE49-F238E27FC236}">
              <a16:creationId xmlns:a16="http://schemas.microsoft.com/office/drawing/2014/main" id="{A531A3DF-ED15-45CE-A259-D483A13CF27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2" name="直線コネクタ 831">
          <a:extLst>
            <a:ext uri="{FF2B5EF4-FFF2-40B4-BE49-F238E27FC236}">
              <a16:creationId xmlns:a16="http://schemas.microsoft.com/office/drawing/2014/main" id="{F649DAE8-DABE-4B48-84A4-F10AB29CD09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3" name="テキスト ボックス 832">
          <a:extLst>
            <a:ext uri="{FF2B5EF4-FFF2-40B4-BE49-F238E27FC236}">
              <a16:creationId xmlns:a16="http://schemas.microsoft.com/office/drawing/2014/main" id="{8500EAC4-5984-4734-89C1-40CA625B3A6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4" name="直線コネクタ 833">
          <a:extLst>
            <a:ext uri="{FF2B5EF4-FFF2-40B4-BE49-F238E27FC236}">
              <a16:creationId xmlns:a16="http://schemas.microsoft.com/office/drawing/2014/main" id="{C04C20B6-241F-4F5E-90D5-9F8CB16387A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5" name="テキスト ボックス 834">
          <a:extLst>
            <a:ext uri="{FF2B5EF4-FFF2-40B4-BE49-F238E27FC236}">
              <a16:creationId xmlns:a16="http://schemas.microsoft.com/office/drawing/2014/main" id="{9EDAEB02-D9D4-4397-BC32-05EBECEA0C6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6" name="直線コネクタ 835">
          <a:extLst>
            <a:ext uri="{FF2B5EF4-FFF2-40B4-BE49-F238E27FC236}">
              <a16:creationId xmlns:a16="http://schemas.microsoft.com/office/drawing/2014/main" id="{362EF6E1-BB56-4148-9FC0-D01E8FC0B2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7" name="テキスト ボックス 836">
          <a:extLst>
            <a:ext uri="{FF2B5EF4-FFF2-40B4-BE49-F238E27FC236}">
              <a16:creationId xmlns:a16="http://schemas.microsoft.com/office/drawing/2014/main" id="{2790E29E-7A5C-48ED-986C-F10DD2279CA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8" name="直線コネクタ 837">
          <a:extLst>
            <a:ext uri="{FF2B5EF4-FFF2-40B4-BE49-F238E27FC236}">
              <a16:creationId xmlns:a16="http://schemas.microsoft.com/office/drawing/2014/main" id="{9283E3C0-5F07-4ABB-B063-06F63E74B7F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9" name="テキスト ボックス 838">
          <a:extLst>
            <a:ext uri="{FF2B5EF4-FFF2-40B4-BE49-F238E27FC236}">
              <a16:creationId xmlns:a16="http://schemas.microsoft.com/office/drawing/2014/main" id="{2D0FF049-DA08-4EFD-A181-03CD14C2777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0" name="直線コネクタ 839">
          <a:extLst>
            <a:ext uri="{FF2B5EF4-FFF2-40B4-BE49-F238E27FC236}">
              <a16:creationId xmlns:a16="http://schemas.microsoft.com/office/drawing/2014/main" id="{484C9506-B5A1-4E77-A332-67C015E33B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1" name="テキスト ボックス 840">
          <a:extLst>
            <a:ext uri="{FF2B5EF4-FFF2-40B4-BE49-F238E27FC236}">
              <a16:creationId xmlns:a16="http://schemas.microsoft.com/office/drawing/2014/main" id="{3C54E468-5232-4A74-895C-91A09474E01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2" name="【公民館】&#10;有形固定資産減価償却率グラフ枠">
          <a:extLst>
            <a:ext uri="{FF2B5EF4-FFF2-40B4-BE49-F238E27FC236}">
              <a16:creationId xmlns:a16="http://schemas.microsoft.com/office/drawing/2014/main" id="{030A233F-2DF5-442B-9A89-0113B49ACF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43" name="直線コネクタ 842">
          <a:extLst>
            <a:ext uri="{FF2B5EF4-FFF2-40B4-BE49-F238E27FC236}">
              <a16:creationId xmlns:a16="http://schemas.microsoft.com/office/drawing/2014/main" id="{041BEFB0-7841-48AC-8F2B-36F4C5A42C47}"/>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4" name="【公民館】&#10;有形固定資産減価償却率最小値テキスト">
          <a:extLst>
            <a:ext uri="{FF2B5EF4-FFF2-40B4-BE49-F238E27FC236}">
              <a16:creationId xmlns:a16="http://schemas.microsoft.com/office/drawing/2014/main" id="{86578BF2-26C7-494F-A0BB-7B2E2595BE8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5" name="直線コネクタ 844">
          <a:extLst>
            <a:ext uri="{FF2B5EF4-FFF2-40B4-BE49-F238E27FC236}">
              <a16:creationId xmlns:a16="http://schemas.microsoft.com/office/drawing/2014/main" id="{717B70BD-F88C-4B84-81E5-3D2FD83C607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46" name="【公民館】&#10;有形固定資産減価償却率最大値テキスト">
          <a:extLst>
            <a:ext uri="{FF2B5EF4-FFF2-40B4-BE49-F238E27FC236}">
              <a16:creationId xmlns:a16="http://schemas.microsoft.com/office/drawing/2014/main" id="{FE8B9542-B6E5-4724-B531-2F65F641D3DF}"/>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47" name="直線コネクタ 846">
          <a:extLst>
            <a:ext uri="{FF2B5EF4-FFF2-40B4-BE49-F238E27FC236}">
              <a16:creationId xmlns:a16="http://schemas.microsoft.com/office/drawing/2014/main" id="{9CE250AE-623B-4143-A775-EB6A60D59463}"/>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848" name="【公民館】&#10;有形固定資産減価償却率平均値テキスト">
          <a:extLst>
            <a:ext uri="{FF2B5EF4-FFF2-40B4-BE49-F238E27FC236}">
              <a16:creationId xmlns:a16="http://schemas.microsoft.com/office/drawing/2014/main" id="{57E15C7F-233C-42DF-88DC-F4FB932BBDC8}"/>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49" name="フローチャート: 判断 848">
          <a:extLst>
            <a:ext uri="{FF2B5EF4-FFF2-40B4-BE49-F238E27FC236}">
              <a16:creationId xmlns:a16="http://schemas.microsoft.com/office/drawing/2014/main" id="{16042E43-7473-4CEB-B8E2-9BD3B99F17FE}"/>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50" name="フローチャート: 判断 849">
          <a:extLst>
            <a:ext uri="{FF2B5EF4-FFF2-40B4-BE49-F238E27FC236}">
              <a16:creationId xmlns:a16="http://schemas.microsoft.com/office/drawing/2014/main" id="{41A0960C-3694-4780-9CB4-EB90EE1E9606}"/>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51" name="フローチャート: 判断 850">
          <a:extLst>
            <a:ext uri="{FF2B5EF4-FFF2-40B4-BE49-F238E27FC236}">
              <a16:creationId xmlns:a16="http://schemas.microsoft.com/office/drawing/2014/main" id="{F3C61DAB-92B0-4344-A1BD-06A7224E38B9}"/>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52" name="フローチャート: 判断 851">
          <a:extLst>
            <a:ext uri="{FF2B5EF4-FFF2-40B4-BE49-F238E27FC236}">
              <a16:creationId xmlns:a16="http://schemas.microsoft.com/office/drawing/2014/main" id="{7DFFFF07-A61C-4C4C-B378-0F0E61FF9EE3}"/>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53" name="フローチャート: 判断 852">
          <a:extLst>
            <a:ext uri="{FF2B5EF4-FFF2-40B4-BE49-F238E27FC236}">
              <a16:creationId xmlns:a16="http://schemas.microsoft.com/office/drawing/2014/main" id="{10AB7560-5475-44C2-BA73-D38078F6DF4B}"/>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ABA4538C-EA27-414D-B1EA-5D1E3B75C3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8B4F4EE2-2F79-43BF-8EFD-DD16DC3298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B934C91E-B44E-457F-BDD1-F63CB9AD78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FEBC36FB-3B19-48FD-A35F-BE4A8F6AB1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AEA2FE93-A2B3-4793-95A1-D2FAB3637E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6350</xdr:rowOff>
    </xdr:from>
    <xdr:to>
      <xdr:col>85</xdr:col>
      <xdr:colOff>177800</xdr:colOff>
      <xdr:row>108</xdr:row>
      <xdr:rowOff>107950</xdr:rowOff>
    </xdr:to>
    <xdr:sp macro="" textlink="">
      <xdr:nvSpPr>
        <xdr:cNvPr id="859" name="楕円 858">
          <a:extLst>
            <a:ext uri="{FF2B5EF4-FFF2-40B4-BE49-F238E27FC236}">
              <a16:creationId xmlns:a16="http://schemas.microsoft.com/office/drawing/2014/main" id="{9F55865E-F9A4-4BCE-B213-EC245CE8B6B7}"/>
            </a:ext>
          </a:extLst>
        </xdr:cNvPr>
        <xdr:cNvSpPr/>
      </xdr:nvSpPr>
      <xdr:spPr>
        <a:xfrm>
          <a:off x="16268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92727</xdr:rowOff>
    </xdr:from>
    <xdr:ext cx="405111" cy="259045"/>
    <xdr:sp macro="" textlink="">
      <xdr:nvSpPr>
        <xdr:cNvPr id="860" name="【公民館】&#10;有形固定資産減価償却率該当値テキスト">
          <a:extLst>
            <a:ext uri="{FF2B5EF4-FFF2-40B4-BE49-F238E27FC236}">
              <a16:creationId xmlns:a16="http://schemas.microsoft.com/office/drawing/2014/main" id="{774EF81A-06ED-4DF6-A590-5570BE38CB0E}"/>
            </a:ext>
          </a:extLst>
        </xdr:cNvPr>
        <xdr:cNvSpPr txBox="1"/>
      </xdr:nvSpPr>
      <xdr:spPr>
        <a:xfrm>
          <a:off x="16357600"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147320</xdr:rowOff>
    </xdr:from>
    <xdr:to>
      <xdr:col>81</xdr:col>
      <xdr:colOff>101600</xdr:colOff>
      <xdr:row>108</xdr:row>
      <xdr:rowOff>77470</xdr:rowOff>
    </xdr:to>
    <xdr:sp macro="" textlink="">
      <xdr:nvSpPr>
        <xdr:cNvPr id="861" name="楕円 860">
          <a:extLst>
            <a:ext uri="{FF2B5EF4-FFF2-40B4-BE49-F238E27FC236}">
              <a16:creationId xmlns:a16="http://schemas.microsoft.com/office/drawing/2014/main" id="{24691853-1D0E-4744-948F-40E4BC68E37C}"/>
            </a:ext>
          </a:extLst>
        </xdr:cNvPr>
        <xdr:cNvSpPr/>
      </xdr:nvSpPr>
      <xdr:spPr>
        <a:xfrm>
          <a:off x="15430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26670</xdr:rowOff>
    </xdr:from>
    <xdr:to>
      <xdr:col>85</xdr:col>
      <xdr:colOff>127000</xdr:colOff>
      <xdr:row>108</xdr:row>
      <xdr:rowOff>57150</xdr:rowOff>
    </xdr:to>
    <xdr:cxnSp macro="">
      <xdr:nvCxnSpPr>
        <xdr:cNvPr id="862" name="直線コネクタ 861">
          <a:extLst>
            <a:ext uri="{FF2B5EF4-FFF2-40B4-BE49-F238E27FC236}">
              <a16:creationId xmlns:a16="http://schemas.microsoft.com/office/drawing/2014/main" id="{090594B3-6400-4AAB-A544-66B8869338AA}"/>
            </a:ext>
          </a:extLst>
        </xdr:cNvPr>
        <xdr:cNvCxnSpPr/>
      </xdr:nvCxnSpPr>
      <xdr:spPr>
        <a:xfrm>
          <a:off x="15481300" y="185432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116839</xdr:rowOff>
    </xdr:from>
    <xdr:to>
      <xdr:col>76</xdr:col>
      <xdr:colOff>165100</xdr:colOff>
      <xdr:row>108</xdr:row>
      <xdr:rowOff>46989</xdr:rowOff>
    </xdr:to>
    <xdr:sp macro="" textlink="">
      <xdr:nvSpPr>
        <xdr:cNvPr id="863" name="楕円 862">
          <a:extLst>
            <a:ext uri="{FF2B5EF4-FFF2-40B4-BE49-F238E27FC236}">
              <a16:creationId xmlns:a16="http://schemas.microsoft.com/office/drawing/2014/main" id="{3F5F6C65-F4EB-4433-8A99-43380D87394A}"/>
            </a:ext>
          </a:extLst>
        </xdr:cNvPr>
        <xdr:cNvSpPr/>
      </xdr:nvSpPr>
      <xdr:spPr>
        <a:xfrm>
          <a:off x="14541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167639</xdr:rowOff>
    </xdr:from>
    <xdr:to>
      <xdr:col>81</xdr:col>
      <xdr:colOff>50800</xdr:colOff>
      <xdr:row>108</xdr:row>
      <xdr:rowOff>26670</xdr:rowOff>
    </xdr:to>
    <xdr:cxnSp macro="">
      <xdr:nvCxnSpPr>
        <xdr:cNvPr id="864" name="直線コネクタ 863">
          <a:extLst>
            <a:ext uri="{FF2B5EF4-FFF2-40B4-BE49-F238E27FC236}">
              <a16:creationId xmlns:a16="http://schemas.microsoft.com/office/drawing/2014/main" id="{7C99A73A-2D47-44B5-A7CD-D850C96C05D0}"/>
            </a:ext>
          </a:extLst>
        </xdr:cNvPr>
        <xdr:cNvCxnSpPr/>
      </xdr:nvCxnSpPr>
      <xdr:spPr>
        <a:xfrm>
          <a:off x="14592300" y="185127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84455</xdr:rowOff>
    </xdr:from>
    <xdr:to>
      <xdr:col>72</xdr:col>
      <xdr:colOff>38100</xdr:colOff>
      <xdr:row>108</xdr:row>
      <xdr:rowOff>14605</xdr:rowOff>
    </xdr:to>
    <xdr:sp macro="" textlink="">
      <xdr:nvSpPr>
        <xdr:cNvPr id="865" name="楕円 864">
          <a:extLst>
            <a:ext uri="{FF2B5EF4-FFF2-40B4-BE49-F238E27FC236}">
              <a16:creationId xmlns:a16="http://schemas.microsoft.com/office/drawing/2014/main" id="{3883D425-60DE-410D-B8D4-6FC20A32342D}"/>
            </a:ext>
          </a:extLst>
        </xdr:cNvPr>
        <xdr:cNvSpPr/>
      </xdr:nvSpPr>
      <xdr:spPr>
        <a:xfrm>
          <a:off x="13652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135255</xdr:rowOff>
    </xdr:from>
    <xdr:to>
      <xdr:col>76</xdr:col>
      <xdr:colOff>114300</xdr:colOff>
      <xdr:row>107</xdr:row>
      <xdr:rowOff>167639</xdr:rowOff>
    </xdr:to>
    <xdr:cxnSp macro="">
      <xdr:nvCxnSpPr>
        <xdr:cNvPr id="866" name="直線コネクタ 865">
          <a:extLst>
            <a:ext uri="{FF2B5EF4-FFF2-40B4-BE49-F238E27FC236}">
              <a16:creationId xmlns:a16="http://schemas.microsoft.com/office/drawing/2014/main" id="{A44A2FB6-754B-45C5-AF3B-6744E0112A19}"/>
            </a:ext>
          </a:extLst>
        </xdr:cNvPr>
        <xdr:cNvCxnSpPr/>
      </xdr:nvCxnSpPr>
      <xdr:spPr>
        <a:xfrm>
          <a:off x="13703300" y="184804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17780</xdr:rowOff>
    </xdr:from>
    <xdr:to>
      <xdr:col>67</xdr:col>
      <xdr:colOff>101600</xdr:colOff>
      <xdr:row>107</xdr:row>
      <xdr:rowOff>119380</xdr:rowOff>
    </xdr:to>
    <xdr:sp macro="" textlink="">
      <xdr:nvSpPr>
        <xdr:cNvPr id="867" name="楕円 866">
          <a:extLst>
            <a:ext uri="{FF2B5EF4-FFF2-40B4-BE49-F238E27FC236}">
              <a16:creationId xmlns:a16="http://schemas.microsoft.com/office/drawing/2014/main" id="{2A11C000-6F86-43F6-81AD-2C81C75FC40F}"/>
            </a:ext>
          </a:extLst>
        </xdr:cNvPr>
        <xdr:cNvSpPr/>
      </xdr:nvSpPr>
      <xdr:spPr>
        <a:xfrm>
          <a:off x="1276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68580</xdr:rowOff>
    </xdr:from>
    <xdr:to>
      <xdr:col>71</xdr:col>
      <xdr:colOff>177800</xdr:colOff>
      <xdr:row>107</xdr:row>
      <xdr:rowOff>135255</xdr:rowOff>
    </xdr:to>
    <xdr:cxnSp macro="">
      <xdr:nvCxnSpPr>
        <xdr:cNvPr id="868" name="直線コネクタ 867">
          <a:extLst>
            <a:ext uri="{FF2B5EF4-FFF2-40B4-BE49-F238E27FC236}">
              <a16:creationId xmlns:a16="http://schemas.microsoft.com/office/drawing/2014/main" id="{B830F2AA-F7BE-4399-9524-ADB941F4140B}"/>
            </a:ext>
          </a:extLst>
        </xdr:cNvPr>
        <xdr:cNvCxnSpPr/>
      </xdr:nvCxnSpPr>
      <xdr:spPr>
        <a:xfrm>
          <a:off x="12814300" y="184137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869" name="n_1aveValue【公民館】&#10;有形固定資産減価償却率">
          <a:extLst>
            <a:ext uri="{FF2B5EF4-FFF2-40B4-BE49-F238E27FC236}">
              <a16:creationId xmlns:a16="http://schemas.microsoft.com/office/drawing/2014/main" id="{DB06E1A4-2D86-4397-AAFC-9822023B2652}"/>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870" name="n_2aveValue【公民館】&#10;有形固定資産減価償却率">
          <a:extLst>
            <a:ext uri="{FF2B5EF4-FFF2-40B4-BE49-F238E27FC236}">
              <a16:creationId xmlns:a16="http://schemas.microsoft.com/office/drawing/2014/main" id="{A334AD99-CF91-485D-AAD2-4B5A055F4D9D}"/>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871" name="n_3aveValue【公民館】&#10;有形固定資産減価償却率">
          <a:extLst>
            <a:ext uri="{FF2B5EF4-FFF2-40B4-BE49-F238E27FC236}">
              <a16:creationId xmlns:a16="http://schemas.microsoft.com/office/drawing/2014/main" id="{28B5F10C-B21F-4414-B998-8FC84208A46E}"/>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872" name="n_4aveValue【公民館】&#10;有形固定資産減価償却率">
          <a:extLst>
            <a:ext uri="{FF2B5EF4-FFF2-40B4-BE49-F238E27FC236}">
              <a16:creationId xmlns:a16="http://schemas.microsoft.com/office/drawing/2014/main" id="{91ADEC4C-46D0-49CE-BC32-E0A813391888}"/>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68597</xdr:rowOff>
    </xdr:from>
    <xdr:ext cx="405111" cy="259045"/>
    <xdr:sp macro="" textlink="">
      <xdr:nvSpPr>
        <xdr:cNvPr id="873" name="n_1mainValue【公民館】&#10;有形固定資産減価償却率">
          <a:extLst>
            <a:ext uri="{FF2B5EF4-FFF2-40B4-BE49-F238E27FC236}">
              <a16:creationId xmlns:a16="http://schemas.microsoft.com/office/drawing/2014/main" id="{A7115EF9-0802-46D1-BBDF-62C1040B17F8}"/>
            </a:ext>
          </a:extLst>
        </xdr:cNvPr>
        <xdr:cNvSpPr txBox="1"/>
      </xdr:nvSpPr>
      <xdr:spPr>
        <a:xfrm>
          <a:off x="15266044"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38116</xdr:rowOff>
    </xdr:from>
    <xdr:ext cx="405111" cy="259045"/>
    <xdr:sp macro="" textlink="">
      <xdr:nvSpPr>
        <xdr:cNvPr id="874" name="n_2mainValue【公民館】&#10;有形固定資産減価償却率">
          <a:extLst>
            <a:ext uri="{FF2B5EF4-FFF2-40B4-BE49-F238E27FC236}">
              <a16:creationId xmlns:a16="http://schemas.microsoft.com/office/drawing/2014/main" id="{F9D9B076-E8CB-40BA-AC48-771D6C13F488}"/>
            </a:ext>
          </a:extLst>
        </xdr:cNvPr>
        <xdr:cNvSpPr txBox="1"/>
      </xdr:nvSpPr>
      <xdr:spPr>
        <a:xfrm>
          <a:off x="14389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5732</xdr:rowOff>
    </xdr:from>
    <xdr:ext cx="405111" cy="259045"/>
    <xdr:sp macro="" textlink="">
      <xdr:nvSpPr>
        <xdr:cNvPr id="875" name="n_3mainValue【公民館】&#10;有形固定資産減価償却率">
          <a:extLst>
            <a:ext uri="{FF2B5EF4-FFF2-40B4-BE49-F238E27FC236}">
              <a16:creationId xmlns:a16="http://schemas.microsoft.com/office/drawing/2014/main" id="{475ECFD6-9279-4A6D-A249-8E8287A04BD0}"/>
            </a:ext>
          </a:extLst>
        </xdr:cNvPr>
        <xdr:cNvSpPr txBox="1"/>
      </xdr:nvSpPr>
      <xdr:spPr>
        <a:xfrm>
          <a:off x="1350074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110507</xdr:rowOff>
    </xdr:from>
    <xdr:ext cx="405111" cy="259045"/>
    <xdr:sp macro="" textlink="">
      <xdr:nvSpPr>
        <xdr:cNvPr id="876" name="n_4mainValue【公民館】&#10;有形固定資産減価償却率">
          <a:extLst>
            <a:ext uri="{FF2B5EF4-FFF2-40B4-BE49-F238E27FC236}">
              <a16:creationId xmlns:a16="http://schemas.microsoft.com/office/drawing/2014/main" id="{CE660715-F33B-4499-967A-6BE483354FF3}"/>
            </a:ext>
          </a:extLst>
        </xdr:cNvPr>
        <xdr:cNvSpPr txBox="1"/>
      </xdr:nvSpPr>
      <xdr:spPr>
        <a:xfrm>
          <a:off x="126117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20B2ECB0-4203-48CB-85EB-C8CCFDC745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93FE472C-71D6-421A-8032-96802E5D47C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0BFFFEFC-15F7-458D-AF7C-2F1A270A74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D21A4B61-E5D5-4CA6-B290-A9BBCEB803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96FE7B27-D17D-46C7-B370-688B1966C3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19D71F3C-35C2-4E8F-8162-4B7DC4820E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334DE0D5-AA22-4215-BF22-69B0A27C9C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6D63E597-F59C-46B4-B2BC-D4C466BA01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C8ADD84B-B583-470C-B654-7581C5366F0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4D845AF8-D368-45C9-82EC-3612F39E37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7" name="直線コネクタ 886">
          <a:extLst>
            <a:ext uri="{FF2B5EF4-FFF2-40B4-BE49-F238E27FC236}">
              <a16:creationId xmlns:a16="http://schemas.microsoft.com/office/drawing/2014/main" id="{702AEC4A-4352-4286-B82C-E35D8ED4C62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8" name="テキスト ボックス 887">
          <a:extLst>
            <a:ext uri="{FF2B5EF4-FFF2-40B4-BE49-F238E27FC236}">
              <a16:creationId xmlns:a16="http://schemas.microsoft.com/office/drawing/2014/main" id="{6B4749BB-B3E1-408D-B1CE-8DA3E678901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9" name="直線コネクタ 888">
          <a:extLst>
            <a:ext uri="{FF2B5EF4-FFF2-40B4-BE49-F238E27FC236}">
              <a16:creationId xmlns:a16="http://schemas.microsoft.com/office/drawing/2014/main" id="{110AEADD-7274-4C98-A379-46C87CBDD4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0" name="テキスト ボックス 889">
          <a:extLst>
            <a:ext uri="{FF2B5EF4-FFF2-40B4-BE49-F238E27FC236}">
              <a16:creationId xmlns:a16="http://schemas.microsoft.com/office/drawing/2014/main" id="{893777C1-0618-4D14-AA41-52B0831106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1" name="直線コネクタ 890">
          <a:extLst>
            <a:ext uri="{FF2B5EF4-FFF2-40B4-BE49-F238E27FC236}">
              <a16:creationId xmlns:a16="http://schemas.microsoft.com/office/drawing/2014/main" id="{400CCF04-49DF-4567-8FFE-C45D3BF6F34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2" name="テキスト ボックス 891">
          <a:extLst>
            <a:ext uri="{FF2B5EF4-FFF2-40B4-BE49-F238E27FC236}">
              <a16:creationId xmlns:a16="http://schemas.microsoft.com/office/drawing/2014/main" id="{46DF783B-8B9A-426C-9CEA-8D66733A63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3" name="直線コネクタ 892">
          <a:extLst>
            <a:ext uri="{FF2B5EF4-FFF2-40B4-BE49-F238E27FC236}">
              <a16:creationId xmlns:a16="http://schemas.microsoft.com/office/drawing/2014/main" id="{66BF89F7-9EFD-46AB-A210-79CFBE4E302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4" name="テキスト ボックス 893">
          <a:extLst>
            <a:ext uri="{FF2B5EF4-FFF2-40B4-BE49-F238E27FC236}">
              <a16:creationId xmlns:a16="http://schemas.microsoft.com/office/drawing/2014/main" id="{EEA26167-8420-4E81-81D7-DF5AEEACE85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5" name="直線コネクタ 894">
          <a:extLst>
            <a:ext uri="{FF2B5EF4-FFF2-40B4-BE49-F238E27FC236}">
              <a16:creationId xmlns:a16="http://schemas.microsoft.com/office/drawing/2014/main" id="{34CAE586-E77A-4B9F-9C58-7FFE01AECF2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6" name="テキスト ボックス 895">
          <a:extLst>
            <a:ext uri="{FF2B5EF4-FFF2-40B4-BE49-F238E27FC236}">
              <a16:creationId xmlns:a16="http://schemas.microsoft.com/office/drawing/2014/main" id="{4E94B704-EEB4-4541-8783-0587953F3BF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7" name="直線コネクタ 896">
          <a:extLst>
            <a:ext uri="{FF2B5EF4-FFF2-40B4-BE49-F238E27FC236}">
              <a16:creationId xmlns:a16="http://schemas.microsoft.com/office/drawing/2014/main" id="{A9E8A9CD-41F5-41DE-A599-FF0FC4F0D0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8" name="テキスト ボックス 897">
          <a:extLst>
            <a:ext uri="{FF2B5EF4-FFF2-40B4-BE49-F238E27FC236}">
              <a16:creationId xmlns:a16="http://schemas.microsoft.com/office/drawing/2014/main" id="{4464579A-B790-4835-AE31-C663394223A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a:extLst>
            <a:ext uri="{FF2B5EF4-FFF2-40B4-BE49-F238E27FC236}">
              <a16:creationId xmlns:a16="http://schemas.microsoft.com/office/drawing/2014/main" id="{CD876267-420E-4BB7-910E-3B9F9CB235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a:extLst>
            <a:ext uri="{FF2B5EF4-FFF2-40B4-BE49-F238E27FC236}">
              <a16:creationId xmlns:a16="http://schemas.microsoft.com/office/drawing/2014/main" id="{0CFA43CF-B0D4-4E91-9DB6-29B63AF13F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公民館】&#10;一人当たり面積グラフ枠">
          <a:extLst>
            <a:ext uri="{FF2B5EF4-FFF2-40B4-BE49-F238E27FC236}">
              <a16:creationId xmlns:a16="http://schemas.microsoft.com/office/drawing/2014/main" id="{CF4B6525-8B50-470D-BBA4-7598B4D4E6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02" name="直線コネクタ 901">
          <a:extLst>
            <a:ext uri="{FF2B5EF4-FFF2-40B4-BE49-F238E27FC236}">
              <a16:creationId xmlns:a16="http://schemas.microsoft.com/office/drawing/2014/main" id="{2F21851E-3DB1-4185-9385-7329E025DF48}"/>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03" name="【公民館】&#10;一人当たり面積最小値テキスト">
          <a:extLst>
            <a:ext uri="{FF2B5EF4-FFF2-40B4-BE49-F238E27FC236}">
              <a16:creationId xmlns:a16="http://schemas.microsoft.com/office/drawing/2014/main" id="{57A54189-0011-403F-8387-4E27988307F9}"/>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04" name="直線コネクタ 903">
          <a:extLst>
            <a:ext uri="{FF2B5EF4-FFF2-40B4-BE49-F238E27FC236}">
              <a16:creationId xmlns:a16="http://schemas.microsoft.com/office/drawing/2014/main" id="{BAE7DD62-D2F0-4F4D-86BB-EEFD54A4E495}"/>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05" name="【公民館】&#10;一人当たり面積最大値テキスト">
          <a:extLst>
            <a:ext uri="{FF2B5EF4-FFF2-40B4-BE49-F238E27FC236}">
              <a16:creationId xmlns:a16="http://schemas.microsoft.com/office/drawing/2014/main" id="{2F43A1D2-4FA4-4686-BEA1-0CF932C8AFEC}"/>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06" name="直線コネクタ 905">
          <a:extLst>
            <a:ext uri="{FF2B5EF4-FFF2-40B4-BE49-F238E27FC236}">
              <a16:creationId xmlns:a16="http://schemas.microsoft.com/office/drawing/2014/main" id="{D70A562C-3143-4E2E-AD25-22C3E1B8F82F}"/>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907" name="【公民館】&#10;一人当たり面積平均値テキスト">
          <a:extLst>
            <a:ext uri="{FF2B5EF4-FFF2-40B4-BE49-F238E27FC236}">
              <a16:creationId xmlns:a16="http://schemas.microsoft.com/office/drawing/2014/main" id="{E21B04C5-BA81-41FD-8E1C-AE65D80AF618}"/>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08" name="フローチャート: 判断 907">
          <a:extLst>
            <a:ext uri="{FF2B5EF4-FFF2-40B4-BE49-F238E27FC236}">
              <a16:creationId xmlns:a16="http://schemas.microsoft.com/office/drawing/2014/main" id="{7831E847-158A-4E76-99E6-95DB444C42E9}"/>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09" name="フローチャート: 判断 908">
          <a:extLst>
            <a:ext uri="{FF2B5EF4-FFF2-40B4-BE49-F238E27FC236}">
              <a16:creationId xmlns:a16="http://schemas.microsoft.com/office/drawing/2014/main" id="{0EE8C9E2-691A-4393-BB6C-F5C15280237F}"/>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10" name="フローチャート: 判断 909">
          <a:extLst>
            <a:ext uri="{FF2B5EF4-FFF2-40B4-BE49-F238E27FC236}">
              <a16:creationId xmlns:a16="http://schemas.microsoft.com/office/drawing/2014/main" id="{0A85EA4F-D8E0-4422-926A-9270C47F6701}"/>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11" name="フローチャート: 判断 910">
          <a:extLst>
            <a:ext uri="{FF2B5EF4-FFF2-40B4-BE49-F238E27FC236}">
              <a16:creationId xmlns:a16="http://schemas.microsoft.com/office/drawing/2014/main" id="{9959CE5F-8D35-4D4E-9459-702CF71A0574}"/>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12" name="フローチャート: 判断 911">
          <a:extLst>
            <a:ext uri="{FF2B5EF4-FFF2-40B4-BE49-F238E27FC236}">
              <a16:creationId xmlns:a16="http://schemas.microsoft.com/office/drawing/2014/main" id="{D5CB0241-3B72-4449-A6D7-F000FB9446BF}"/>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45F8E17F-E57A-4607-94CB-517D7FD8A7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D2CF1C1F-FAD8-4ACB-A450-E06BD05743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AB42D38E-77DB-496D-AF69-099D5C0398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CB327ABF-334B-43E2-B4F1-65AD239E6E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D1F43646-C41E-4D84-A140-7B7E602A95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59689</xdr:rowOff>
    </xdr:from>
    <xdr:to>
      <xdr:col>116</xdr:col>
      <xdr:colOff>114300</xdr:colOff>
      <xdr:row>108</xdr:row>
      <xdr:rowOff>161289</xdr:rowOff>
    </xdr:to>
    <xdr:sp macro="" textlink="">
      <xdr:nvSpPr>
        <xdr:cNvPr id="918" name="楕円 917">
          <a:extLst>
            <a:ext uri="{FF2B5EF4-FFF2-40B4-BE49-F238E27FC236}">
              <a16:creationId xmlns:a16="http://schemas.microsoft.com/office/drawing/2014/main" id="{C527FD59-DC08-4261-B162-A0ACFD79D272}"/>
            </a:ext>
          </a:extLst>
        </xdr:cNvPr>
        <xdr:cNvSpPr/>
      </xdr:nvSpPr>
      <xdr:spPr>
        <a:xfrm>
          <a:off x="22110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146066</xdr:rowOff>
    </xdr:from>
    <xdr:ext cx="469744" cy="259045"/>
    <xdr:sp macro="" textlink="">
      <xdr:nvSpPr>
        <xdr:cNvPr id="919" name="【公民館】&#10;一人当たり面積該当値テキスト">
          <a:extLst>
            <a:ext uri="{FF2B5EF4-FFF2-40B4-BE49-F238E27FC236}">
              <a16:creationId xmlns:a16="http://schemas.microsoft.com/office/drawing/2014/main" id="{83C5337E-13E8-4941-912E-5AC96845E06C}"/>
            </a:ext>
          </a:extLst>
        </xdr:cNvPr>
        <xdr:cNvSpPr txBox="1"/>
      </xdr:nvSpPr>
      <xdr:spPr>
        <a:xfrm>
          <a:off x="221996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61323</xdr:rowOff>
    </xdr:from>
    <xdr:to>
      <xdr:col>112</xdr:col>
      <xdr:colOff>38100</xdr:colOff>
      <xdr:row>108</xdr:row>
      <xdr:rowOff>162923</xdr:rowOff>
    </xdr:to>
    <xdr:sp macro="" textlink="">
      <xdr:nvSpPr>
        <xdr:cNvPr id="920" name="楕円 919">
          <a:extLst>
            <a:ext uri="{FF2B5EF4-FFF2-40B4-BE49-F238E27FC236}">
              <a16:creationId xmlns:a16="http://schemas.microsoft.com/office/drawing/2014/main" id="{18D76AFB-A0B3-4C93-B8D1-90BAADA3D637}"/>
            </a:ext>
          </a:extLst>
        </xdr:cNvPr>
        <xdr:cNvSpPr/>
      </xdr:nvSpPr>
      <xdr:spPr>
        <a:xfrm>
          <a:off x="2127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110489</xdr:rowOff>
    </xdr:from>
    <xdr:to>
      <xdr:col>116</xdr:col>
      <xdr:colOff>63500</xdr:colOff>
      <xdr:row>108</xdr:row>
      <xdr:rowOff>112123</xdr:rowOff>
    </xdr:to>
    <xdr:cxnSp macro="">
      <xdr:nvCxnSpPr>
        <xdr:cNvPr id="921" name="直線コネクタ 920">
          <a:extLst>
            <a:ext uri="{FF2B5EF4-FFF2-40B4-BE49-F238E27FC236}">
              <a16:creationId xmlns:a16="http://schemas.microsoft.com/office/drawing/2014/main" id="{B60FE2DA-673D-42BD-857B-620B44B3BB2F}"/>
            </a:ext>
          </a:extLst>
        </xdr:cNvPr>
        <xdr:cNvCxnSpPr/>
      </xdr:nvCxnSpPr>
      <xdr:spPr>
        <a:xfrm flipV="1">
          <a:off x="21323300" y="186270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64588</xdr:rowOff>
    </xdr:from>
    <xdr:to>
      <xdr:col>107</xdr:col>
      <xdr:colOff>101600</xdr:colOff>
      <xdr:row>108</xdr:row>
      <xdr:rowOff>166188</xdr:rowOff>
    </xdr:to>
    <xdr:sp macro="" textlink="">
      <xdr:nvSpPr>
        <xdr:cNvPr id="922" name="楕円 921">
          <a:extLst>
            <a:ext uri="{FF2B5EF4-FFF2-40B4-BE49-F238E27FC236}">
              <a16:creationId xmlns:a16="http://schemas.microsoft.com/office/drawing/2014/main" id="{352C4142-E743-4E6F-A97F-BE22F9402EC4}"/>
            </a:ext>
          </a:extLst>
        </xdr:cNvPr>
        <xdr:cNvSpPr/>
      </xdr:nvSpPr>
      <xdr:spPr>
        <a:xfrm>
          <a:off x="20383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112123</xdr:rowOff>
    </xdr:from>
    <xdr:to>
      <xdr:col>111</xdr:col>
      <xdr:colOff>177800</xdr:colOff>
      <xdr:row>108</xdr:row>
      <xdr:rowOff>115388</xdr:rowOff>
    </xdr:to>
    <xdr:cxnSp macro="">
      <xdr:nvCxnSpPr>
        <xdr:cNvPr id="923" name="直線コネクタ 922">
          <a:extLst>
            <a:ext uri="{FF2B5EF4-FFF2-40B4-BE49-F238E27FC236}">
              <a16:creationId xmlns:a16="http://schemas.microsoft.com/office/drawing/2014/main" id="{A06995B4-8A82-4965-A850-AC7790EF8771}"/>
            </a:ext>
          </a:extLst>
        </xdr:cNvPr>
        <xdr:cNvCxnSpPr/>
      </xdr:nvCxnSpPr>
      <xdr:spPr>
        <a:xfrm flipV="1">
          <a:off x="20434300" y="1862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66221</xdr:rowOff>
    </xdr:from>
    <xdr:to>
      <xdr:col>102</xdr:col>
      <xdr:colOff>165100</xdr:colOff>
      <xdr:row>108</xdr:row>
      <xdr:rowOff>167821</xdr:rowOff>
    </xdr:to>
    <xdr:sp macro="" textlink="">
      <xdr:nvSpPr>
        <xdr:cNvPr id="924" name="楕円 923">
          <a:extLst>
            <a:ext uri="{FF2B5EF4-FFF2-40B4-BE49-F238E27FC236}">
              <a16:creationId xmlns:a16="http://schemas.microsoft.com/office/drawing/2014/main" id="{A893E21D-F744-4630-A440-B0BF7EF011EA}"/>
            </a:ext>
          </a:extLst>
        </xdr:cNvPr>
        <xdr:cNvSpPr/>
      </xdr:nvSpPr>
      <xdr:spPr>
        <a:xfrm>
          <a:off x="19494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115388</xdr:rowOff>
    </xdr:from>
    <xdr:to>
      <xdr:col>107</xdr:col>
      <xdr:colOff>50800</xdr:colOff>
      <xdr:row>108</xdr:row>
      <xdr:rowOff>117021</xdr:rowOff>
    </xdr:to>
    <xdr:cxnSp macro="">
      <xdr:nvCxnSpPr>
        <xdr:cNvPr id="925" name="直線コネクタ 924">
          <a:extLst>
            <a:ext uri="{FF2B5EF4-FFF2-40B4-BE49-F238E27FC236}">
              <a16:creationId xmlns:a16="http://schemas.microsoft.com/office/drawing/2014/main" id="{9365CF36-EC8F-4124-A6CE-B469E06000DF}"/>
            </a:ext>
          </a:extLst>
        </xdr:cNvPr>
        <xdr:cNvCxnSpPr/>
      </xdr:nvCxnSpPr>
      <xdr:spPr>
        <a:xfrm flipV="1">
          <a:off x="19545300" y="186319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926" name="楕円 925">
          <a:extLst>
            <a:ext uri="{FF2B5EF4-FFF2-40B4-BE49-F238E27FC236}">
              <a16:creationId xmlns:a16="http://schemas.microsoft.com/office/drawing/2014/main" id="{B1D08630-A5DB-4CBD-B1C1-963E99F417FD}"/>
            </a:ext>
          </a:extLst>
        </xdr:cNvPr>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117021</xdr:rowOff>
    </xdr:to>
    <xdr:cxnSp macro="">
      <xdr:nvCxnSpPr>
        <xdr:cNvPr id="927" name="直線コネクタ 926">
          <a:extLst>
            <a:ext uri="{FF2B5EF4-FFF2-40B4-BE49-F238E27FC236}">
              <a16:creationId xmlns:a16="http://schemas.microsoft.com/office/drawing/2014/main" id="{C6A1EC8B-E617-49F9-BBEB-F283FCA14233}"/>
            </a:ext>
          </a:extLst>
        </xdr:cNvPr>
        <xdr:cNvCxnSpPr/>
      </xdr:nvCxnSpPr>
      <xdr:spPr>
        <a:xfrm>
          <a:off x="18656300" y="186025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928" name="n_1aveValue【公民館】&#10;一人当たり面積">
          <a:extLst>
            <a:ext uri="{FF2B5EF4-FFF2-40B4-BE49-F238E27FC236}">
              <a16:creationId xmlns:a16="http://schemas.microsoft.com/office/drawing/2014/main" id="{BF618DB5-EE47-4FFF-8AF5-8A763D280402}"/>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929" name="n_2aveValue【公民館】&#10;一人当たり面積">
          <a:extLst>
            <a:ext uri="{FF2B5EF4-FFF2-40B4-BE49-F238E27FC236}">
              <a16:creationId xmlns:a16="http://schemas.microsoft.com/office/drawing/2014/main" id="{56488CAE-0955-4860-9D3D-3FA1D7BE4C3F}"/>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30" name="n_3aveValue【公民館】&#10;一人当たり面積">
          <a:extLst>
            <a:ext uri="{FF2B5EF4-FFF2-40B4-BE49-F238E27FC236}">
              <a16:creationId xmlns:a16="http://schemas.microsoft.com/office/drawing/2014/main" id="{6C15E937-D588-49ED-9DDF-B696AFEDAD4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931" name="n_4aveValue【公民館】&#10;一人当たり面積">
          <a:extLst>
            <a:ext uri="{FF2B5EF4-FFF2-40B4-BE49-F238E27FC236}">
              <a16:creationId xmlns:a16="http://schemas.microsoft.com/office/drawing/2014/main" id="{5F2511EF-10D0-48F0-8E84-F8919E7E7D08}"/>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154050</xdr:rowOff>
    </xdr:from>
    <xdr:ext cx="469744" cy="259045"/>
    <xdr:sp macro="" textlink="">
      <xdr:nvSpPr>
        <xdr:cNvPr id="932" name="n_1mainValue【公民館】&#10;一人当たり面積">
          <a:extLst>
            <a:ext uri="{FF2B5EF4-FFF2-40B4-BE49-F238E27FC236}">
              <a16:creationId xmlns:a16="http://schemas.microsoft.com/office/drawing/2014/main" id="{F00828C8-1960-4BAF-A736-F931BA2C7475}"/>
            </a:ext>
          </a:extLst>
        </xdr:cNvPr>
        <xdr:cNvSpPr txBox="1"/>
      </xdr:nvSpPr>
      <xdr:spPr>
        <a:xfrm>
          <a:off x="210757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157315</xdr:rowOff>
    </xdr:from>
    <xdr:ext cx="469744" cy="259045"/>
    <xdr:sp macro="" textlink="">
      <xdr:nvSpPr>
        <xdr:cNvPr id="933" name="n_2mainValue【公民館】&#10;一人当たり面積">
          <a:extLst>
            <a:ext uri="{FF2B5EF4-FFF2-40B4-BE49-F238E27FC236}">
              <a16:creationId xmlns:a16="http://schemas.microsoft.com/office/drawing/2014/main" id="{1597C50B-95D6-46A8-B677-A4EDE5B5C723}"/>
            </a:ext>
          </a:extLst>
        </xdr:cNvPr>
        <xdr:cNvSpPr txBox="1"/>
      </xdr:nvSpPr>
      <xdr:spPr>
        <a:xfrm>
          <a:off x="20199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158948</xdr:rowOff>
    </xdr:from>
    <xdr:ext cx="469744" cy="259045"/>
    <xdr:sp macro="" textlink="">
      <xdr:nvSpPr>
        <xdr:cNvPr id="934" name="n_3mainValue【公民館】&#10;一人当たり面積">
          <a:extLst>
            <a:ext uri="{FF2B5EF4-FFF2-40B4-BE49-F238E27FC236}">
              <a16:creationId xmlns:a16="http://schemas.microsoft.com/office/drawing/2014/main" id="{F3EF46AC-7D46-46D3-AF64-9B2F561C0A7F}"/>
            </a:ext>
          </a:extLst>
        </xdr:cNvPr>
        <xdr:cNvSpPr txBox="1"/>
      </xdr:nvSpPr>
      <xdr:spPr>
        <a:xfrm>
          <a:off x="193104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935" name="n_4mainValue【公民館】&#10;一人当たり面積">
          <a:extLst>
            <a:ext uri="{FF2B5EF4-FFF2-40B4-BE49-F238E27FC236}">
              <a16:creationId xmlns:a16="http://schemas.microsoft.com/office/drawing/2014/main" id="{80224955-5589-4DA5-827F-A51780623D46}"/>
            </a:ext>
          </a:extLst>
        </xdr:cNvPr>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a:extLst>
            <a:ext uri="{FF2B5EF4-FFF2-40B4-BE49-F238E27FC236}">
              <a16:creationId xmlns:a16="http://schemas.microsoft.com/office/drawing/2014/main" id="{1FA738CD-A437-496F-AF50-AC929A60B6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a:extLst>
            <a:ext uri="{FF2B5EF4-FFF2-40B4-BE49-F238E27FC236}">
              <a16:creationId xmlns:a16="http://schemas.microsoft.com/office/drawing/2014/main" id="{038EE99F-80A1-48E8-B8F9-7DD35FA997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a:extLst>
            <a:ext uri="{FF2B5EF4-FFF2-40B4-BE49-F238E27FC236}">
              <a16:creationId xmlns:a16="http://schemas.microsoft.com/office/drawing/2014/main" id="{83005198-3048-4A42-B178-98F9221086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公民館である。</a:t>
          </a:r>
          <a:endParaRPr lang="ja-JP" altLang="ja-JP" sz="1400">
            <a:effectLst/>
          </a:endParaRPr>
        </a:p>
        <a:p>
          <a:r>
            <a:rPr kumimoji="1" lang="ja-JP" altLang="ja-JP" sz="1100">
              <a:solidFill>
                <a:schemeClr val="dk1"/>
              </a:solidFill>
              <a:effectLst/>
              <a:latin typeface="+mn-lt"/>
              <a:ea typeface="+mn-ea"/>
              <a:cs typeface="+mn-cs"/>
            </a:rPr>
            <a:t>学校施設については、各小学校にて</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５年度もトイレ改修工事が実施されているが小学校、中学校併せ、有形固定資産減価償却率８１．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公営住宅については令和５年度に建設工事をしているため有形固定資産減価償却率は減少し、類似団体を下回る結果となった。</a:t>
          </a:r>
          <a:endParaRPr lang="ja-JP" altLang="ja-JP" sz="1400">
            <a:effectLst/>
          </a:endParaRPr>
        </a:p>
        <a:p>
          <a:r>
            <a:rPr kumimoji="1" lang="ja-JP" altLang="ja-JP" sz="1100">
              <a:solidFill>
                <a:schemeClr val="dk1"/>
              </a:solidFill>
              <a:effectLst/>
              <a:latin typeface="+mn-lt"/>
              <a:ea typeface="+mn-ea"/>
              <a:cs typeface="+mn-cs"/>
            </a:rPr>
            <a:t>児童館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公民館についても、有形固定資産減価償却率が高く、今後は計画に基づき維持管理に係る経費の増加に留意しつつ、施設の統合、廃止等も含め検討していく。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460B9A-851D-4538-9F35-FB6AF93E5C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24D108-3AD4-4A4F-A670-A4F2B7FF33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4840B2-FCC3-4B7D-BE83-7AF7480467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783D3C-12BC-4D76-BE3A-A7EB3DE629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8AAF7B-FB3B-41BB-99E8-6968F514D2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E23325-7F90-40C8-B82E-88FD3F659A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26E107-6422-4A58-A98C-2AD6B3549A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93A0D2-4D39-46FB-8EF0-AD8EE8B6C9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EF698D-D2A0-4482-A8CA-B782FE082F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4DC1CE-28DD-45BA-9D04-2C4484E751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96BD65-A4CA-4DEF-8A59-8FF1337457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E24471-6169-40A3-A6FF-E59CBD4C57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F4CF95-AFB2-4A9F-B331-ED0EB733CD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6D5E5D-36F0-489A-A70C-6B05754749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FA178F-CC21-4D6E-A60D-74FCCED6BD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6029D2-02F2-46F9-8AE1-9ABD761EB3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799692-AD1D-4927-8D0D-003AB9CB01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C727F9-7462-4552-A71B-69128C216B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ACCB27-6698-4C61-A3F0-F802BD4506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C73E44-F501-4426-B2FE-690C1898AE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464141-413C-4F58-BB5D-38BE60BBAB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483A18-ECF1-4260-B511-31FF6780A9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87F20B-53B8-470E-A61A-06679AB581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209637-1D88-4A70-AA1D-0B538FFF12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00DA51-9C15-4C23-A706-4EA6434674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22B05F-21F6-47F0-9A2F-E7050A56B3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9D34EF-8EBD-47F2-A823-993067142D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499B38-6DB3-4A43-BDDE-39415A8B13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F73527-4CEA-4659-A2C7-1E32CA867C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761118-D414-4FE4-8547-C86C04D6FE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04C2A5-6FD1-41E2-884D-49FE8FB247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5149F3-B501-4238-8B44-D7B55BD0E8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A9BE78-983E-4F09-8832-67DBB530A4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70D50A-3C1D-4184-A8B6-07837A70BB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045614-206E-401C-B2B8-3F8DF2C039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5445D2-9553-4FE3-BEB1-D41E49F0F92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65FCEE-67E4-4AE4-82EE-F466544A0A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6D5063-B4D8-41BD-908E-269F3FFAF6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FCCB60-99A0-4E19-8416-6323F874A34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348FED-39A4-423A-9D5C-653DF09731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852EB72-358F-43A4-A51F-DFF228BD9E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E9D9D52-07A2-442F-A325-ED594C0CB9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06625A1-5E5E-4F93-A4D5-F7BE0762D51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F28D053-4D1B-48F9-901A-35573FE858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2E3B4CD-1F79-4898-BF42-3F41B615A2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3DD8835-36A7-42AC-83EF-0C340EC94A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35F7A81-E776-42B1-B719-F06FAFCDB49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67A51E1-9751-4D49-B767-05E7579136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0548E82-39B2-4C34-91BD-9529C1699D3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E20A6E4-79F8-47CB-AF45-E8730B642E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ABA415C-B157-4617-BBEB-419D345202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882C58A-E7E3-40C5-A384-BA06ECB370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5934E0A-744F-48A3-AB99-0F5C6DFDA8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669F957-0366-4D76-87F2-3468C2FB55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D9905B3-06A7-419C-8771-8D3D4C78EE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30A7BCE-48A5-4F2C-93B8-0CD8E5120D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DF15CDC-65EF-4961-BE97-0FCEE206BA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DBA3602-B9C9-4E8A-A749-8477849B509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A829975-7C65-424E-8DAE-C9D6FB995C7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E155849-D774-4587-9575-544FFCA6725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F6644FC-9453-453D-92C4-A6DFC7A581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32F78A4-9F51-43A8-A905-7AD8EF26541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CEF306D-413E-4E54-9F79-45DD6DC6FF5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FB80B95-E42A-4AE4-98A5-F1FAFF84F55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CECAFD2-F85E-47A5-BBAF-D0D2D3F446C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03FAB28-C7F3-4D39-9F98-4A373115211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0CE6B3A-1807-4071-8155-6C99559688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DC12DBF-A37A-46BE-A01C-441351F2EAB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23EF0A7-36BB-4B5E-A5C7-34344E1A3D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A83E612-82A7-4351-925F-30B01E9349D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AB92DD7-931F-47E4-A16A-BEB83E6B7B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342E90A-630E-4250-BDCC-2F2440DBF243}"/>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90B1E45-4D20-4D51-9E1B-5DF2E931F3B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1C73CC2-7AB9-4223-9A1A-6F9E1BAAE94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0CECC47-0B91-4359-8723-00B74882CEA9}"/>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E9B971EE-ED02-4BC8-B6E5-8C7F50EA1AF3}"/>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C3D83C6-54A1-4837-B297-B87EF8232ECD}"/>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5460C402-AF13-4F20-844E-08807EC88276}"/>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9BE535D9-B32C-46EC-AA84-8DEE34800489}"/>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36C58425-5786-47C8-A747-B4BACA225C35}"/>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E118BA37-8A45-427F-ABA7-86A58582E93C}"/>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5890EBC9-37C1-476B-913C-178CAC88F0EA}"/>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C8928B1-E7DD-4317-8081-9632B80E80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086A687-3F5E-4F39-B089-B4C27AB611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9E774BC-AB25-4CB5-BAD6-275EEC49C0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4782DE5-ABC2-4C30-8E0D-32298C8CCC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3318595-A29E-4800-B589-E4542BA1C5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89" name="楕円 88">
          <a:extLst>
            <a:ext uri="{FF2B5EF4-FFF2-40B4-BE49-F238E27FC236}">
              <a16:creationId xmlns:a16="http://schemas.microsoft.com/office/drawing/2014/main" id="{2599FC01-0C06-4959-94A1-CA4A83175CCC}"/>
            </a:ext>
          </a:extLst>
        </xdr:cNvPr>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167657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C86F306-7BAD-4ADD-A40A-EB2B851D7907}"/>
            </a:ext>
          </a:extLst>
        </xdr:cNvPr>
        <xdr:cNvSpPr txBox="1"/>
      </xdr:nvSpPr>
      <xdr:spPr>
        <a:xfrm>
          <a:off x="4673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91" name="楕円 90">
          <a:extLst>
            <a:ext uri="{FF2B5EF4-FFF2-40B4-BE49-F238E27FC236}">
              <a16:creationId xmlns:a16="http://schemas.microsoft.com/office/drawing/2014/main" id="{CB7AC805-62A5-4DC4-A603-04ABF6937253}"/>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68580</xdr:rowOff>
    </xdr:to>
    <xdr:cxnSp macro="">
      <xdr:nvCxnSpPr>
        <xdr:cNvPr id="92" name="直線コネクタ 91">
          <a:extLst>
            <a:ext uri="{FF2B5EF4-FFF2-40B4-BE49-F238E27FC236}">
              <a16:creationId xmlns:a16="http://schemas.microsoft.com/office/drawing/2014/main" id="{C49B720F-01F2-446C-9340-4381E14325F5}"/>
            </a:ext>
          </a:extLst>
        </xdr:cNvPr>
        <xdr:cNvCxnSpPr/>
      </xdr:nvCxnSpPr>
      <xdr:spPr>
        <a:xfrm>
          <a:off x="3797300" y="108356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139700</xdr:rowOff>
    </xdr:from>
    <xdr:to>
      <xdr:col>15</xdr:col>
      <xdr:colOff>101600</xdr:colOff>
      <xdr:row>63</xdr:row>
      <xdr:rowOff>69850</xdr:rowOff>
    </xdr:to>
    <xdr:sp macro="" textlink="">
      <xdr:nvSpPr>
        <xdr:cNvPr id="93" name="楕円 92">
          <a:extLst>
            <a:ext uri="{FF2B5EF4-FFF2-40B4-BE49-F238E27FC236}">
              <a16:creationId xmlns:a16="http://schemas.microsoft.com/office/drawing/2014/main" id="{932EB2A2-AC4C-4CA0-9C6B-FCE7801A7F9E}"/>
            </a:ext>
          </a:extLst>
        </xdr:cNvPr>
        <xdr:cNvSpPr/>
      </xdr:nvSpPr>
      <xdr:spPr>
        <a:xfrm>
          <a:off x="2857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19050</xdr:rowOff>
    </xdr:from>
    <xdr:to>
      <xdr:col>19</xdr:col>
      <xdr:colOff>177800</xdr:colOff>
      <xdr:row>63</xdr:row>
      <xdr:rowOff>34290</xdr:rowOff>
    </xdr:to>
    <xdr:cxnSp macro="">
      <xdr:nvCxnSpPr>
        <xdr:cNvPr id="94" name="直線コネクタ 93">
          <a:extLst>
            <a:ext uri="{FF2B5EF4-FFF2-40B4-BE49-F238E27FC236}">
              <a16:creationId xmlns:a16="http://schemas.microsoft.com/office/drawing/2014/main" id="{505AC335-40FE-4E7E-A343-5CE8795268BF}"/>
            </a:ext>
          </a:extLst>
        </xdr:cNvPr>
        <xdr:cNvCxnSpPr/>
      </xdr:nvCxnSpPr>
      <xdr:spPr>
        <a:xfrm>
          <a:off x="2908300" y="10820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95885</xdr:rowOff>
    </xdr:from>
    <xdr:to>
      <xdr:col>10</xdr:col>
      <xdr:colOff>165100</xdr:colOff>
      <xdr:row>63</xdr:row>
      <xdr:rowOff>26035</xdr:rowOff>
    </xdr:to>
    <xdr:sp macro="" textlink="">
      <xdr:nvSpPr>
        <xdr:cNvPr id="95" name="楕円 94">
          <a:extLst>
            <a:ext uri="{FF2B5EF4-FFF2-40B4-BE49-F238E27FC236}">
              <a16:creationId xmlns:a16="http://schemas.microsoft.com/office/drawing/2014/main" id="{0EC86ED2-3567-40DB-AB8B-B338B36F7F1F}"/>
            </a:ext>
          </a:extLst>
        </xdr:cNvPr>
        <xdr:cNvSpPr/>
      </xdr:nvSpPr>
      <xdr:spPr>
        <a:xfrm>
          <a:off x="1968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146685</xdr:rowOff>
    </xdr:from>
    <xdr:to>
      <xdr:col>15</xdr:col>
      <xdr:colOff>50800</xdr:colOff>
      <xdr:row>63</xdr:row>
      <xdr:rowOff>19050</xdr:rowOff>
    </xdr:to>
    <xdr:cxnSp macro="">
      <xdr:nvCxnSpPr>
        <xdr:cNvPr id="96" name="直線コネクタ 95">
          <a:extLst>
            <a:ext uri="{FF2B5EF4-FFF2-40B4-BE49-F238E27FC236}">
              <a16:creationId xmlns:a16="http://schemas.microsoft.com/office/drawing/2014/main" id="{5123AE15-4587-442D-B84B-E4EC9BB67E06}"/>
            </a:ext>
          </a:extLst>
        </xdr:cNvPr>
        <xdr:cNvCxnSpPr/>
      </xdr:nvCxnSpPr>
      <xdr:spPr>
        <a:xfrm>
          <a:off x="2019300" y="107765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97" name="楕円 96">
          <a:extLst>
            <a:ext uri="{FF2B5EF4-FFF2-40B4-BE49-F238E27FC236}">
              <a16:creationId xmlns:a16="http://schemas.microsoft.com/office/drawing/2014/main" id="{C6AA5DAF-2F33-4373-B172-41179AA9BF21}"/>
            </a:ext>
          </a:extLst>
        </xdr:cNvPr>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62</xdr:row>
      <xdr:rowOff>146685</xdr:rowOff>
    </xdr:to>
    <xdr:cxnSp macro="">
      <xdr:nvCxnSpPr>
        <xdr:cNvPr id="98" name="直線コネクタ 97">
          <a:extLst>
            <a:ext uri="{FF2B5EF4-FFF2-40B4-BE49-F238E27FC236}">
              <a16:creationId xmlns:a16="http://schemas.microsoft.com/office/drawing/2014/main" id="{60E6BA26-3401-4579-88FD-37D2B5FCCB62}"/>
            </a:ext>
          </a:extLst>
        </xdr:cNvPr>
        <xdr:cNvCxnSpPr/>
      </xdr:nvCxnSpPr>
      <xdr:spPr>
        <a:xfrm>
          <a:off x="1130300" y="1059180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A8EF1641-5A71-4996-81C5-0CF3E3B9D9B7}"/>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3E5FCF85-925E-4404-A9E9-A61FAE70EBFA}"/>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C7233B0B-946E-4CA3-98B7-8D7D74F53263}"/>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EC6EE650-BD4F-4440-95E4-AD769F4754CF}"/>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103" name="n_1mainValue【体育館・プール】&#10;有形固定資産減価償却率">
          <a:extLst>
            <a:ext uri="{FF2B5EF4-FFF2-40B4-BE49-F238E27FC236}">
              <a16:creationId xmlns:a16="http://schemas.microsoft.com/office/drawing/2014/main" id="{DBB4DDBE-A070-4810-A264-9A46B7712D9C}"/>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60977</xdr:rowOff>
    </xdr:from>
    <xdr:ext cx="405111" cy="259045"/>
    <xdr:sp macro="" textlink="">
      <xdr:nvSpPr>
        <xdr:cNvPr id="104" name="n_2mainValue【体育館・プール】&#10;有形固定資産減価償却率">
          <a:extLst>
            <a:ext uri="{FF2B5EF4-FFF2-40B4-BE49-F238E27FC236}">
              <a16:creationId xmlns:a16="http://schemas.microsoft.com/office/drawing/2014/main" id="{C2FD2921-F596-43E4-8110-81F2E5DC95BE}"/>
            </a:ext>
          </a:extLst>
        </xdr:cNvPr>
        <xdr:cNvSpPr txBox="1"/>
      </xdr:nvSpPr>
      <xdr:spPr>
        <a:xfrm>
          <a:off x="27057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17162</xdr:rowOff>
    </xdr:from>
    <xdr:ext cx="405111" cy="259045"/>
    <xdr:sp macro="" textlink="">
      <xdr:nvSpPr>
        <xdr:cNvPr id="105" name="n_3mainValue【体育館・プール】&#10;有形固定資産減価償却率">
          <a:extLst>
            <a:ext uri="{FF2B5EF4-FFF2-40B4-BE49-F238E27FC236}">
              <a16:creationId xmlns:a16="http://schemas.microsoft.com/office/drawing/2014/main" id="{0B4E6576-B00D-4A4D-93BF-3B89C9ABA391}"/>
            </a:ext>
          </a:extLst>
        </xdr:cNvPr>
        <xdr:cNvSpPr txBox="1"/>
      </xdr:nvSpPr>
      <xdr:spPr>
        <a:xfrm>
          <a:off x="18167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106" name="n_4mainValue【体育館・プール】&#10;有形固定資産減価償却率">
          <a:extLst>
            <a:ext uri="{FF2B5EF4-FFF2-40B4-BE49-F238E27FC236}">
              <a16:creationId xmlns:a16="http://schemas.microsoft.com/office/drawing/2014/main" id="{F91BEA38-5CDC-4DC6-9E17-246E29E996D4}"/>
            </a:ext>
          </a:extLst>
        </xdr:cNvPr>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34928E6-7C42-436D-8437-65FB7CD388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3F693D59-B8FF-484F-BE3B-EB45CC8E40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46379501-9D3A-43E2-AD97-4F04766311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8850385-6B3F-4779-8F9C-72F5E26E29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FF8A99C-5654-418E-89F6-C0A5B652F7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389AB18B-00FC-4C1B-BA86-27C7CA0F08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DE74B15-5158-4A14-8E66-B66BCE2B6F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31D96A8-1349-4E4C-841A-2CF663C3D8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0D76CCC-34DF-494F-A5E8-0EE6EE6F2A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BB44E5CF-7C15-41B0-804F-F239EFD170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3544D74-96C0-412B-84F9-9CEB00E288B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5147C872-38A1-4D47-AEE3-4CBA543F730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8D9E35FF-4E3D-4B47-9923-7FDC9BD5E4F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8F20F45F-D193-4FE9-8405-42B3259BF67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EA66AB4E-9C72-449F-BC12-18FC26E0DDD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80B5BBD9-542A-448D-B760-2B5419D5B09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6F17DF7A-7EC4-4467-8472-C52DF62DF11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FBA608A7-EC17-4997-94F7-38DA41984E7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B101E131-399F-49FD-9841-C7A810AFDCE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9E578E8B-ADA4-4D37-9BE7-A3D7060A8CC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E4A0C7E0-4F81-46BF-9C1A-42613AE0B7B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0FA5F1A-8660-4AA8-A215-243CAF2E08A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B863862B-05FD-4B48-BC6D-FE14041081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E39A5CE7-D039-46EC-AB5E-1FF41A0E206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B5A1AAC-45CB-41D0-8EC5-CC36B040D2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DB5647C2-79DA-402F-B9F0-7B46D7913004}"/>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8C860209-366B-4793-B8C8-5345C60D6901}"/>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EA548747-4393-4F8F-B300-ECE1FF0124E7}"/>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17FCD7A4-742D-4E45-8F39-F31C741D6502}"/>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BBDB8F27-B04C-45B9-8356-191284A1578D}"/>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FA3971D3-7AEB-4A2F-A1FE-BA22C540E77A}"/>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EDB8D8EA-0A09-4595-86D6-8C4CA866BFF6}"/>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656292B0-53E9-4515-A9ED-A41FC3FBA4B2}"/>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0482C000-5865-425E-93E8-D1F144AE9923}"/>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F2094C70-9B2F-416D-A7A5-6CB01DFEEC44}"/>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AECE834F-342D-452D-B749-78B1502DF73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8E3B702-1DA3-4045-8262-2CE2ADE8EF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F2BD0F6-E16D-4DF1-AD13-2D69E7C71F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F7B4220-FFD6-4303-9CA2-F313C750D8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138A41A-2706-476E-8E75-05284FF112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667119C-0BB1-413B-8CD9-5D3E38F386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109765</xdr:rowOff>
    </xdr:from>
    <xdr:to>
      <xdr:col>55</xdr:col>
      <xdr:colOff>50800</xdr:colOff>
      <xdr:row>62</xdr:row>
      <xdr:rowOff>39915</xdr:rowOff>
    </xdr:to>
    <xdr:sp macro="" textlink="">
      <xdr:nvSpPr>
        <xdr:cNvPr id="148" name="楕円 147">
          <a:extLst>
            <a:ext uri="{FF2B5EF4-FFF2-40B4-BE49-F238E27FC236}">
              <a16:creationId xmlns:a16="http://schemas.microsoft.com/office/drawing/2014/main" id="{21843637-4057-4A49-8F09-A1C344CA1C56}"/>
            </a:ext>
          </a:extLst>
        </xdr:cNvPr>
        <xdr:cNvSpPr/>
      </xdr:nvSpPr>
      <xdr:spPr>
        <a:xfrm>
          <a:off x="104267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132642</xdr:rowOff>
    </xdr:from>
    <xdr:ext cx="469744" cy="259045"/>
    <xdr:sp macro="" textlink="">
      <xdr:nvSpPr>
        <xdr:cNvPr id="149" name="【体育館・プール】&#10;一人当たり面積該当値テキスト">
          <a:extLst>
            <a:ext uri="{FF2B5EF4-FFF2-40B4-BE49-F238E27FC236}">
              <a16:creationId xmlns:a16="http://schemas.microsoft.com/office/drawing/2014/main" id="{17DB8B27-03F2-46C9-A9E5-3EAAA84EDD9C}"/>
            </a:ext>
          </a:extLst>
        </xdr:cNvPr>
        <xdr:cNvSpPr txBox="1"/>
      </xdr:nvSpPr>
      <xdr:spPr>
        <a:xfrm>
          <a:off x="10515600"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122827</xdr:rowOff>
    </xdr:from>
    <xdr:to>
      <xdr:col>50</xdr:col>
      <xdr:colOff>165100</xdr:colOff>
      <xdr:row>62</xdr:row>
      <xdr:rowOff>52977</xdr:rowOff>
    </xdr:to>
    <xdr:sp macro="" textlink="">
      <xdr:nvSpPr>
        <xdr:cNvPr id="150" name="楕円 149">
          <a:extLst>
            <a:ext uri="{FF2B5EF4-FFF2-40B4-BE49-F238E27FC236}">
              <a16:creationId xmlns:a16="http://schemas.microsoft.com/office/drawing/2014/main" id="{4D21F2D9-B610-40F0-8B93-B3539D803F7F}"/>
            </a:ext>
          </a:extLst>
        </xdr:cNvPr>
        <xdr:cNvSpPr/>
      </xdr:nvSpPr>
      <xdr:spPr>
        <a:xfrm>
          <a:off x="9588500" y="10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160565</xdr:rowOff>
    </xdr:from>
    <xdr:to>
      <xdr:col>55</xdr:col>
      <xdr:colOff>0</xdr:colOff>
      <xdr:row>62</xdr:row>
      <xdr:rowOff>2177</xdr:rowOff>
    </xdr:to>
    <xdr:cxnSp macro="">
      <xdr:nvCxnSpPr>
        <xdr:cNvPr id="151" name="直線コネクタ 150">
          <a:extLst>
            <a:ext uri="{FF2B5EF4-FFF2-40B4-BE49-F238E27FC236}">
              <a16:creationId xmlns:a16="http://schemas.microsoft.com/office/drawing/2014/main" id="{384ED916-BE77-4373-8311-859B9FAA365E}"/>
            </a:ext>
          </a:extLst>
        </xdr:cNvPr>
        <xdr:cNvCxnSpPr/>
      </xdr:nvCxnSpPr>
      <xdr:spPr>
        <a:xfrm flipV="1">
          <a:off x="9639300" y="106190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169635</xdr:rowOff>
    </xdr:from>
    <xdr:to>
      <xdr:col>46</xdr:col>
      <xdr:colOff>38100</xdr:colOff>
      <xdr:row>62</xdr:row>
      <xdr:rowOff>99785</xdr:rowOff>
    </xdr:to>
    <xdr:sp macro="" textlink="">
      <xdr:nvSpPr>
        <xdr:cNvPr id="152" name="楕円 151">
          <a:extLst>
            <a:ext uri="{FF2B5EF4-FFF2-40B4-BE49-F238E27FC236}">
              <a16:creationId xmlns:a16="http://schemas.microsoft.com/office/drawing/2014/main" id="{9F833C6E-0C0E-4961-8426-978F3E70E8A6}"/>
            </a:ext>
          </a:extLst>
        </xdr:cNvPr>
        <xdr:cNvSpPr/>
      </xdr:nvSpPr>
      <xdr:spPr>
        <a:xfrm>
          <a:off x="8699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2177</xdr:rowOff>
    </xdr:from>
    <xdr:to>
      <xdr:col>50</xdr:col>
      <xdr:colOff>114300</xdr:colOff>
      <xdr:row>62</xdr:row>
      <xdr:rowOff>48985</xdr:rowOff>
    </xdr:to>
    <xdr:cxnSp macro="">
      <xdr:nvCxnSpPr>
        <xdr:cNvPr id="153" name="直線コネクタ 152">
          <a:extLst>
            <a:ext uri="{FF2B5EF4-FFF2-40B4-BE49-F238E27FC236}">
              <a16:creationId xmlns:a16="http://schemas.microsoft.com/office/drawing/2014/main" id="{70E95E51-0D31-42E4-839E-06767D9F6DDA}"/>
            </a:ext>
          </a:extLst>
        </xdr:cNvPr>
        <xdr:cNvCxnSpPr/>
      </xdr:nvCxnSpPr>
      <xdr:spPr>
        <a:xfrm flipV="1">
          <a:off x="8750300" y="10632077"/>
          <a:ext cx="8890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7983</xdr:rowOff>
    </xdr:from>
    <xdr:to>
      <xdr:col>41</xdr:col>
      <xdr:colOff>101600</xdr:colOff>
      <xdr:row>62</xdr:row>
      <xdr:rowOff>109583</xdr:rowOff>
    </xdr:to>
    <xdr:sp macro="" textlink="">
      <xdr:nvSpPr>
        <xdr:cNvPr id="154" name="楕円 153">
          <a:extLst>
            <a:ext uri="{FF2B5EF4-FFF2-40B4-BE49-F238E27FC236}">
              <a16:creationId xmlns:a16="http://schemas.microsoft.com/office/drawing/2014/main" id="{074CCC2D-8D41-4E3A-B68E-33C90197272D}"/>
            </a:ext>
          </a:extLst>
        </xdr:cNvPr>
        <xdr:cNvSpPr/>
      </xdr:nvSpPr>
      <xdr:spPr>
        <a:xfrm>
          <a:off x="7810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48985</xdr:rowOff>
    </xdr:from>
    <xdr:to>
      <xdr:col>45</xdr:col>
      <xdr:colOff>177800</xdr:colOff>
      <xdr:row>62</xdr:row>
      <xdr:rowOff>58783</xdr:rowOff>
    </xdr:to>
    <xdr:cxnSp macro="">
      <xdr:nvCxnSpPr>
        <xdr:cNvPr id="155" name="直線コネクタ 154">
          <a:extLst>
            <a:ext uri="{FF2B5EF4-FFF2-40B4-BE49-F238E27FC236}">
              <a16:creationId xmlns:a16="http://schemas.microsoft.com/office/drawing/2014/main" id="{E48F3417-A136-446A-B4A1-F1E6CA21C635}"/>
            </a:ext>
          </a:extLst>
        </xdr:cNvPr>
        <xdr:cNvCxnSpPr/>
      </xdr:nvCxnSpPr>
      <xdr:spPr>
        <a:xfrm flipV="1">
          <a:off x="7861300" y="106788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76019</xdr:rowOff>
    </xdr:from>
    <xdr:to>
      <xdr:col>36</xdr:col>
      <xdr:colOff>165100</xdr:colOff>
      <xdr:row>60</xdr:row>
      <xdr:rowOff>6169</xdr:rowOff>
    </xdr:to>
    <xdr:sp macro="" textlink="">
      <xdr:nvSpPr>
        <xdr:cNvPr id="156" name="楕円 155">
          <a:extLst>
            <a:ext uri="{FF2B5EF4-FFF2-40B4-BE49-F238E27FC236}">
              <a16:creationId xmlns:a16="http://schemas.microsoft.com/office/drawing/2014/main" id="{A1990259-86B4-4BDA-9B89-9EB75CB66437}"/>
            </a:ext>
          </a:extLst>
        </xdr:cNvPr>
        <xdr:cNvSpPr/>
      </xdr:nvSpPr>
      <xdr:spPr>
        <a:xfrm>
          <a:off x="6921500" y="101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126819</xdr:rowOff>
    </xdr:from>
    <xdr:to>
      <xdr:col>41</xdr:col>
      <xdr:colOff>50800</xdr:colOff>
      <xdr:row>62</xdr:row>
      <xdr:rowOff>58783</xdr:rowOff>
    </xdr:to>
    <xdr:cxnSp macro="">
      <xdr:nvCxnSpPr>
        <xdr:cNvPr id="157" name="直線コネクタ 156">
          <a:extLst>
            <a:ext uri="{FF2B5EF4-FFF2-40B4-BE49-F238E27FC236}">
              <a16:creationId xmlns:a16="http://schemas.microsoft.com/office/drawing/2014/main" id="{D25541DC-B691-4893-8ACE-6A9780687090}"/>
            </a:ext>
          </a:extLst>
        </xdr:cNvPr>
        <xdr:cNvCxnSpPr/>
      </xdr:nvCxnSpPr>
      <xdr:spPr>
        <a:xfrm>
          <a:off x="6972300" y="1024236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72FB54E2-F4AB-4968-A479-CC784CD087AB}"/>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2AEE007B-B9F5-4731-ABED-770C8D18F866}"/>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a:extLst>
            <a:ext uri="{FF2B5EF4-FFF2-40B4-BE49-F238E27FC236}">
              <a16:creationId xmlns:a16="http://schemas.microsoft.com/office/drawing/2014/main" id="{48879653-6618-4985-86FB-87E06184F609}"/>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D35642AA-E361-4CB4-931A-2F9ACFD17658}"/>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69504</xdr:rowOff>
    </xdr:from>
    <xdr:ext cx="469744" cy="259045"/>
    <xdr:sp macro="" textlink="">
      <xdr:nvSpPr>
        <xdr:cNvPr id="162" name="n_1mainValue【体育館・プール】&#10;一人当たり面積">
          <a:extLst>
            <a:ext uri="{FF2B5EF4-FFF2-40B4-BE49-F238E27FC236}">
              <a16:creationId xmlns:a16="http://schemas.microsoft.com/office/drawing/2014/main" id="{4177D2AB-64D8-4DFB-93B9-B32EB9BB1636}"/>
            </a:ext>
          </a:extLst>
        </xdr:cNvPr>
        <xdr:cNvSpPr txBox="1"/>
      </xdr:nvSpPr>
      <xdr:spPr>
        <a:xfrm>
          <a:off x="9391727" y="1035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116312</xdr:rowOff>
    </xdr:from>
    <xdr:ext cx="469744" cy="259045"/>
    <xdr:sp macro="" textlink="">
      <xdr:nvSpPr>
        <xdr:cNvPr id="163" name="n_2mainValue【体育館・プール】&#10;一人当たり面積">
          <a:extLst>
            <a:ext uri="{FF2B5EF4-FFF2-40B4-BE49-F238E27FC236}">
              <a16:creationId xmlns:a16="http://schemas.microsoft.com/office/drawing/2014/main" id="{7F0F22C8-B34D-488C-9E1E-0C6EDB79A6FB}"/>
            </a:ext>
          </a:extLst>
        </xdr:cNvPr>
        <xdr:cNvSpPr txBox="1"/>
      </xdr:nvSpPr>
      <xdr:spPr>
        <a:xfrm>
          <a:off x="8515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100710</xdr:rowOff>
    </xdr:from>
    <xdr:ext cx="469744" cy="259045"/>
    <xdr:sp macro="" textlink="">
      <xdr:nvSpPr>
        <xdr:cNvPr id="164" name="n_3mainValue【体育館・プール】&#10;一人当たり面積">
          <a:extLst>
            <a:ext uri="{FF2B5EF4-FFF2-40B4-BE49-F238E27FC236}">
              <a16:creationId xmlns:a16="http://schemas.microsoft.com/office/drawing/2014/main" id="{8D9C33F7-6495-4F25-ABE0-B1A44502124C}"/>
            </a:ext>
          </a:extLst>
        </xdr:cNvPr>
        <xdr:cNvSpPr txBox="1"/>
      </xdr:nvSpPr>
      <xdr:spPr>
        <a:xfrm>
          <a:off x="76264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22696</xdr:rowOff>
    </xdr:from>
    <xdr:ext cx="469744" cy="259045"/>
    <xdr:sp macro="" textlink="">
      <xdr:nvSpPr>
        <xdr:cNvPr id="165" name="n_4mainValue【体育館・プール】&#10;一人当たり面積">
          <a:extLst>
            <a:ext uri="{FF2B5EF4-FFF2-40B4-BE49-F238E27FC236}">
              <a16:creationId xmlns:a16="http://schemas.microsoft.com/office/drawing/2014/main" id="{926D10ED-DBDE-4F87-8D92-DE9FE7E0A309}"/>
            </a:ext>
          </a:extLst>
        </xdr:cNvPr>
        <xdr:cNvSpPr txBox="1"/>
      </xdr:nvSpPr>
      <xdr:spPr>
        <a:xfrm>
          <a:off x="6737427" y="99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DFDD92E3-64D3-4C33-BE96-21BB21F449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381F3F0-89A9-4546-890F-E54139D52C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55790F07-DEA9-4EE6-8513-1DC683CF67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BB40D6C-E1CD-4626-B59B-DF0B2C2094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2554BA62-15EF-4B40-9377-AE951420B1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88A2752E-3895-4089-93C4-BBB672D41B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435A400-9F48-4FE0-949C-523A2D4BD9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3603A793-21DE-44F2-8E8F-6A4AAF254D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DC9CA7BD-7E84-4F4E-A7FC-90AC8A9AFD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44759B7-6558-4885-ACEF-38CA8A7E9A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F7C1D81D-EC9E-4F71-B252-F022413000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89D13B2-985A-4131-A5E6-425F71BF364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DECE19E4-B130-449F-8EE1-45F715E05F9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5F310802-E295-4A0E-8ADD-C1B07FEAEF7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0C4633BA-2F81-4B45-88A1-FD2CF5293F3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4C970EBF-9ADF-4B92-A0FE-4BF991D72DD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1F0B6B0D-E747-4270-B830-B70C5B8D57E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5FD60793-D004-4D0A-A014-1F68C23AB76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9374165F-C01D-4613-B183-9C5E7EBC4FB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31DF764D-9095-4FF4-8229-B581F24D95D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4AE96451-9C1D-49BD-AE27-3A5927676FC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6F2D07E-B356-48D5-AAD4-9DEE9DC03E9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BE2FDC85-B01E-4EB9-95FE-DDB9887DF44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786A00B5-8447-4B43-B77A-6B3C2A6146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E96CE34C-7942-4B24-B7BD-1C8DBB452E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9F686AFF-9FA8-403D-8656-04158BB39B6D}"/>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A23B17FC-5D9A-48CD-BEBE-ADE597281E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2C9BB891-AF51-455E-9CD2-229E6235846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C816E591-1763-4CE7-8B2A-F469E6432DEB}"/>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CED57704-77D5-4AB7-AA08-D3039308569D}"/>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6FDC4B22-531C-47EE-8330-901C84974927}"/>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96186657-4B55-4B3E-8E69-C623075D8833}"/>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614F56A4-2F46-439D-8708-F172ADE10375}"/>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E996652B-538E-4391-859B-2BCCD922B46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54020A3B-B2D3-454B-AFEE-A03EC1555532}"/>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20B5C3A6-F32B-4CF7-9385-02B3F83F813F}"/>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CF7DDE7-3759-4033-9152-AC45BC5236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8E78B69-7FBC-4508-800F-A47A3E6728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A6D5018-30DC-4ADF-8AA9-67FB3F2BED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4BA38D5F-2C78-46C4-B9BB-3C6B9F3381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296A045-0C5D-48AD-B1B2-9FD2C1D980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122827</xdr:rowOff>
    </xdr:from>
    <xdr:to>
      <xdr:col>24</xdr:col>
      <xdr:colOff>114300</xdr:colOff>
      <xdr:row>86</xdr:row>
      <xdr:rowOff>52977</xdr:rowOff>
    </xdr:to>
    <xdr:sp macro="" textlink="">
      <xdr:nvSpPr>
        <xdr:cNvPr id="207" name="楕円 206">
          <a:extLst>
            <a:ext uri="{FF2B5EF4-FFF2-40B4-BE49-F238E27FC236}">
              <a16:creationId xmlns:a16="http://schemas.microsoft.com/office/drawing/2014/main" id="{F41A7CC4-9177-4F06-A44B-D4668819D83D}"/>
            </a:ext>
          </a:extLst>
        </xdr:cNvPr>
        <xdr:cNvSpPr/>
      </xdr:nvSpPr>
      <xdr:spPr>
        <a:xfrm>
          <a:off x="4584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101254</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88423BE0-C8DF-4E94-8FE9-543A6FEB58E5}"/>
            </a:ext>
          </a:extLst>
        </xdr:cNvPr>
        <xdr:cNvSpPr txBox="1"/>
      </xdr:nvSpPr>
      <xdr:spPr>
        <a:xfrm>
          <a:off x="4673600"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98334</xdr:rowOff>
    </xdr:from>
    <xdr:to>
      <xdr:col>20</xdr:col>
      <xdr:colOff>38100</xdr:colOff>
      <xdr:row>86</xdr:row>
      <xdr:rowOff>28484</xdr:rowOff>
    </xdr:to>
    <xdr:sp macro="" textlink="">
      <xdr:nvSpPr>
        <xdr:cNvPr id="209" name="楕円 208">
          <a:extLst>
            <a:ext uri="{FF2B5EF4-FFF2-40B4-BE49-F238E27FC236}">
              <a16:creationId xmlns:a16="http://schemas.microsoft.com/office/drawing/2014/main" id="{6686F15C-F86D-460E-913C-31E2781C0C1F}"/>
            </a:ext>
          </a:extLst>
        </xdr:cNvPr>
        <xdr:cNvSpPr/>
      </xdr:nvSpPr>
      <xdr:spPr>
        <a:xfrm>
          <a:off x="37465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149134</xdr:rowOff>
    </xdr:from>
    <xdr:to>
      <xdr:col>24</xdr:col>
      <xdr:colOff>63500</xdr:colOff>
      <xdr:row>86</xdr:row>
      <xdr:rowOff>2177</xdr:rowOff>
    </xdr:to>
    <xdr:cxnSp macro="">
      <xdr:nvCxnSpPr>
        <xdr:cNvPr id="210" name="直線コネクタ 209">
          <a:extLst>
            <a:ext uri="{FF2B5EF4-FFF2-40B4-BE49-F238E27FC236}">
              <a16:creationId xmlns:a16="http://schemas.microsoft.com/office/drawing/2014/main" id="{5680F5C5-6C57-45A7-BDEC-E40F7691D3E3}"/>
            </a:ext>
          </a:extLst>
        </xdr:cNvPr>
        <xdr:cNvCxnSpPr/>
      </xdr:nvCxnSpPr>
      <xdr:spPr>
        <a:xfrm>
          <a:off x="3797300" y="147223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86905</xdr:rowOff>
    </xdr:from>
    <xdr:to>
      <xdr:col>15</xdr:col>
      <xdr:colOff>101600</xdr:colOff>
      <xdr:row>86</xdr:row>
      <xdr:rowOff>17055</xdr:rowOff>
    </xdr:to>
    <xdr:sp macro="" textlink="">
      <xdr:nvSpPr>
        <xdr:cNvPr id="211" name="楕円 210">
          <a:extLst>
            <a:ext uri="{FF2B5EF4-FFF2-40B4-BE49-F238E27FC236}">
              <a16:creationId xmlns:a16="http://schemas.microsoft.com/office/drawing/2014/main" id="{CD392D04-D6D3-4C3A-9D5A-FE5EF00A2AE9}"/>
            </a:ext>
          </a:extLst>
        </xdr:cNvPr>
        <xdr:cNvSpPr/>
      </xdr:nvSpPr>
      <xdr:spPr>
        <a:xfrm>
          <a:off x="2857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137705</xdr:rowOff>
    </xdr:from>
    <xdr:to>
      <xdr:col>19</xdr:col>
      <xdr:colOff>177800</xdr:colOff>
      <xdr:row>85</xdr:row>
      <xdr:rowOff>149134</xdr:rowOff>
    </xdr:to>
    <xdr:cxnSp macro="">
      <xdr:nvCxnSpPr>
        <xdr:cNvPr id="212" name="直線コネクタ 211">
          <a:extLst>
            <a:ext uri="{FF2B5EF4-FFF2-40B4-BE49-F238E27FC236}">
              <a16:creationId xmlns:a16="http://schemas.microsoft.com/office/drawing/2014/main" id="{82CA465E-DB52-4160-A915-702EB262599D}"/>
            </a:ext>
          </a:extLst>
        </xdr:cNvPr>
        <xdr:cNvCxnSpPr/>
      </xdr:nvCxnSpPr>
      <xdr:spPr>
        <a:xfrm>
          <a:off x="2908300" y="147109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62412</xdr:rowOff>
    </xdr:from>
    <xdr:to>
      <xdr:col>10</xdr:col>
      <xdr:colOff>165100</xdr:colOff>
      <xdr:row>85</xdr:row>
      <xdr:rowOff>164012</xdr:rowOff>
    </xdr:to>
    <xdr:sp macro="" textlink="">
      <xdr:nvSpPr>
        <xdr:cNvPr id="213" name="楕円 212">
          <a:extLst>
            <a:ext uri="{FF2B5EF4-FFF2-40B4-BE49-F238E27FC236}">
              <a16:creationId xmlns:a16="http://schemas.microsoft.com/office/drawing/2014/main" id="{2D71D494-C5B5-4AC2-BEA7-543BDA3A3E5A}"/>
            </a:ext>
          </a:extLst>
        </xdr:cNvPr>
        <xdr:cNvSpPr/>
      </xdr:nvSpPr>
      <xdr:spPr>
        <a:xfrm>
          <a:off x="1968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113212</xdr:rowOff>
    </xdr:from>
    <xdr:to>
      <xdr:col>15</xdr:col>
      <xdr:colOff>50800</xdr:colOff>
      <xdr:row>85</xdr:row>
      <xdr:rowOff>137705</xdr:rowOff>
    </xdr:to>
    <xdr:cxnSp macro="">
      <xdr:nvCxnSpPr>
        <xdr:cNvPr id="214" name="直線コネクタ 213">
          <a:extLst>
            <a:ext uri="{FF2B5EF4-FFF2-40B4-BE49-F238E27FC236}">
              <a16:creationId xmlns:a16="http://schemas.microsoft.com/office/drawing/2014/main" id="{FE600E79-26B7-4F08-A9E1-B70941A6549E}"/>
            </a:ext>
          </a:extLst>
        </xdr:cNvPr>
        <xdr:cNvCxnSpPr/>
      </xdr:nvCxnSpPr>
      <xdr:spPr>
        <a:xfrm>
          <a:off x="2019300" y="146864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170180</xdr:rowOff>
    </xdr:from>
    <xdr:to>
      <xdr:col>6</xdr:col>
      <xdr:colOff>38100</xdr:colOff>
      <xdr:row>86</xdr:row>
      <xdr:rowOff>100330</xdr:rowOff>
    </xdr:to>
    <xdr:sp macro="" textlink="">
      <xdr:nvSpPr>
        <xdr:cNvPr id="215" name="楕円 214">
          <a:extLst>
            <a:ext uri="{FF2B5EF4-FFF2-40B4-BE49-F238E27FC236}">
              <a16:creationId xmlns:a16="http://schemas.microsoft.com/office/drawing/2014/main" id="{64370866-B2E1-4706-9747-97602C59EC4F}"/>
            </a:ext>
          </a:extLst>
        </xdr:cNvPr>
        <xdr:cNvSpPr/>
      </xdr:nvSpPr>
      <xdr:spPr>
        <a:xfrm>
          <a:off x="1079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113212</xdr:rowOff>
    </xdr:from>
    <xdr:to>
      <xdr:col>10</xdr:col>
      <xdr:colOff>114300</xdr:colOff>
      <xdr:row>86</xdr:row>
      <xdr:rowOff>49530</xdr:rowOff>
    </xdr:to>
    <xdr:cxnSp macro="">
      <xdr:nvCxnSpPr>
        <xdr:cNvPr id="216" name="直線コネクタ 215">
          <a:extLst>
            <a:ext uri="{FF2B5EF4-FFF2-40B4-BE49-F238E27FC236}">
              <a16:creationId xmlns:a16="http://schemas.microsoft.com/office/drawing/2014/main" id="{1197174F-2DE5-43FE-B6A5-7DB704E97176}"/>
            </a:ext>
          </a:extLst>
        </xdr:cNvPr>
        <xdr:cNvCxnSpPr/>
      </xdr:nvCxnSpPr>
      <xdr:spPr>
        <a:xfrm flipV="1">
          <a:off x="1130300" y="1468646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F75705C8-7CD6-4624-96A8-73F6AFA0354C}"/>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90272A25-40F4-4F85-BD97-8B88DF4CB1C4}"/>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9" name="n_3aveValue【福祉施設】&#10;有形固定資産減価償却率">
          <a:extLst>
            <a:ext uri="{FF2B5EF4-FFF2-40B4-BE49-F238E27FC236}">
              <a16:creationId xmlns:a16="http://schemas.microsoft.com/office/drawing/2014/main" id="{886BF244-DFC7-42A8-97EB-6C0498E0AB89}"/>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20" name="n_4aveValue【福祉施設】&#10;有形固定資産減価償却率">
          <a:extLst>
            <a:ext uri="{FF2B5EF4-FFF2-40B4-BE49-F238E27FC236}">
              <a16:creationId xmlns:a16="http://schemas.microsoft.com/office/drawing/2014/main" id="{E4E82715-C578-4FCA-84CE-DBB0DDCD9438}"/>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19611</xdr:rowOff>
    </xdr:from>
    <xdr:ext cx="405111" cy="259045"/>
    <xdr:sp macro="" textlink="">
      <xdr:nvSpPr>
        <xdr:cNvPr id="221" name="n_1mainValue【福祉施設】&#10;有形固定資産減価償却率">
          <a:extLst>
            <a:ext uri="{FF2B5EF4-FFF2-40B4-BE49-F238E27FC236}">
              <a16:creationId xmlns:a16="http://schemas.microsoft.com/office/drawing/2014/main" id="{D564CD9B-97EA-478D-A374-B74DACD98647}"/>
            </a:ext>
          </a:extLst>
        </xdr:cNvPr>
        <xdr:cNvSpPr txBox="1"/>
      </xdr:nvSpPr>
      <xdr:spPr>
        <a:xfrm>
          <a:off x="3582044" y="147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8182</xdr:rowOff>
    </xdr:from>
    <xdr:ext cx="405111" cy="259045"/>
    <xdr:sp macro="" textlink="">
      <xdr:nvSpPr>
        <xdr:cNvPr id="222" name="n_2mainValue【福祉施設】&#10;有形固定資産減価償却率">
          <a:extLst>
            <a:ext uri="{FF2B5EF4-FFF2-40B4-BE49-F238E27FC236}">
              <a16:creationId xmlns:a16="http://schemas.microsoft.com/office/drawing/2014/main" id="{382DC670-969A-4FE5-B096-CD257ACBD0AC}"/>
            </a:ext>
          </a:extLst>
        </xdr:cNvPr>
        <xdr:cNvSpPr txBox="1"/>
      </xdr:nvSpPr>
      <xdr:spPr>
        <a:xfrm>
          <a:off x="2705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155139</xdr:rowOff>
    </xdr:from>
    <xdr:ext cx="405111" cy="259045"/>
    <xdr:sp macro="" textlink="">
      <xdr:nvSpPr>
        <xdr:cNvPr id="223" name="n_3mainValue【福祉施設】&#10;有形固定資産減価償却率">
          <a:extLst>
            <a:ext uri="{FF2B5EF4-FFF2-40B4-BE49-F238E27FC236}">
              <a16:creationId xmlns:a16="http://schemas.microsoft.com/office/drawing/2014/main" id="{A2F698F4-0D79-4B99-8159-40C6402C428C}"/>
            </a:ext>
          </a:extLst>
        </xdr:cNvPr>
        <xdr:cNvSpPr txBox="1"/>
      </xdr:nvSpPr>
      <xdr:spPr>
        <a:xfrm>
          <a:off x="1816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91457</xdr:rowOff>
    </xdr:from>
    <xdr:ext cx="405111" cy="259045"/>
    <xdr:sp macro="" textlink="">
      <xdr:nvSpPr>
        <xdr:cNvPr id="224" name="n_4mainValue【福祉施設】&#10;有形固定資産減価償却率">
          <a:extLst>
            <a:ext uri="{FF2B5EF4-FFF2-40B4-BE49-F238E27FC236}">
              <a16:creationId xmlns:a16="http://schemas.microsoft.com/office/drawing/2014/main" id="{17AC87F0-47F4-43E3-985A-45BBB0E0311A}"/>
            </a:ext>
          </a:extLst>
        </xdr:cNvPr>
        <xdr:cNvSpPr txBox="1"/>
      </xdr:nvSpPr>
      <xdr:spPr>
        <a:xfrm>
          <a:off x="927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9E16F66C-91EB-4DCB-B986-0B1B9EFEFF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12D2F0D-CA23-4F0A-BDDB-AC8F6B0570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6A2133B6-66F6-4993-9981-7FFF6C877E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3215074-9D4E-4EF8-BBDB-ED40FC113E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357D68CA-19D2-4CBF-BD92-037A72C6DE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BFEDDAE-EC1B-4F3D-ACA9-A6854C3F72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1536FBB1-017B-40A1-9873-73F8988C8E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B89DCC6A-2766-4190-8162-A5FA22EA59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FD44B872-0EE4-470D-AB84-27C548D50E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E4AB028B-D38A-4D5A-8133-F81C1088A7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FEF14F82-73B1-4A94-BAA8-326C1C4CAD4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68D91830-AEC2-46A7-B734-334A2432221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3CF1897A-04A1-4E0B-8A2F-E4C9BE02288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4344D817-8CDA-4061-B7F9-6082B3DF917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D113BA5A-44DF-45BF-A1B9-027B811383D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110AD5C7-66BF-4A6B-BA4F-6A0F8DEC45D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C2C2DA52-24A8-42F7-BB38-0B02AE286B3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04FB0B7E-8370-4094-9767-C61300FB239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2D6BDA6E-5FBD-4B4B-B1E0-B18A398F4A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8219B7BF-84EC-4652-A80A-A0749D22A2F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D2AD878F-4258-4236-9563-E09F587FDA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4A393AF0-3255-414B-B20F-A5074F21DF4F}"/>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F116BD07-35D3-481C-BEB5-68AA48AE1A9D}"/>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A65154CC-BCCD-4D05-81A9-1C4B9ADB3AA5}"/>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84456686-647F-4C3A-BBBA-CDA41DABA38E}"/>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E78F2B69-3775-4188-82EC-55D072A08674}"/>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251" name="【福祉施設】&#10;一人当たり面積平均値テキスト">
          <a:extLst>
            <a:ext uri="{FF2B5EF4-FFF2-40B4-BE49-F238E27FC236}">
              <a16:creationId xmlns:a16="http://schemas.microsoft.com/office/drawing/2014/main" id="{1DCCBAA5-4E01-44D6-9453-4D0C79E3C46F}"/>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DE52161A-4A30-4C0C-A519-95F2668B8749}"/>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0DB033C5-4F8A-41C4-A81A-9FA70D8FA3A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1ACE19C7-8F5D-44E2-98C6-7C15C06BB262}"/>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6231CCAC-9D2F-4770-840F-8102CF74C29F}"/>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940237AD-EB4F-4FFD-A034-E5049E717C99}"/>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D39101D-030A-4384-8146-14AB1D8C15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6F0D3F5-6A24-4B7D-A08B-78650C2DD5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D3AAA8F-7A8B-4CD9-B510-E7C32FB130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C6B7D8F-076F-4BBD-8797-AEB79EA5B64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3B192CC-152E-4692-8082-16A8F774B1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103887</xdr:rowOff>
    </xdr:from>
    <xdr:to>
      <xdr:col>55</xdr:col>
      <xdr:colOff>50800</xdr:colOff>
      <xdr:row>83</xdr:row>
      <xdr:rowOff>34037</xdr:rowOff>
    </xdr:to>
    <xdr:sp macro="" textlink="">
      <xdr:nvSpPr>
        <xdr:cNvPr id="262" name="楕円 261">
          <a:extLst>
            <a:ext uri="{FF2B5EF4-FFF2-40B4-BE49-F238E27FC236}">
              <a16:creationId xmlns:a16="http://schemas.microsoft.com/office/drawing/2014/main" id="{AAEEDDCF-F79B-4C9F-B6D6-37246BBEA46E}"/>
            </a:ext>
          </a:extLst>
        </xdr:cNvPr>
        <xdr:cNvSpPr/>
      </xdr:nvSpPr>
      <xdr:spPr>
        <a:xfrm>
          <a:off x="104267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126764</xdr:rowOff>
    </xdr:from>
    <xdr:ext cx="469744" cy="259045"/>
    <xdr:sp macro="" textlink="">
      <xdr:nvSpPr>
        <xdr:cNvPr id="263" name="【福祉施設】&#10;一人当たり面積該当値テキスト">
          <a:extLst>
            <a:ext uri="{FF2B5EF4-FFF2-40B4-BE49-F238E27FC236}">
              <a16:creationId xmlns:a16="http://schemas.microsoft.com/office/drawing/2014/main" id="{3D18E5FD-DC80-4999-A71E-404C721449AF}"/>
            </a:ext>
          </a:extLst>
        </xdr:cNvPr>
        <xdr:cNvSpPr txBox="1"/>
      </xdr:nvSpPr>
      <xdr:spPr>
        <a:xfrm>
          <a:off x="10515600" y="14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119887</xdr:rowOff>
    </xdr:from>
    <xdr:to>
      <xdr:col>50</xdr:col>
      <xdr:colOff>165100</xdr:colOff>
      <xdr:row>83</xdr:row>
      <xdr:rowOff>50037</xdr:rowOff>
    </xdr:to>
    <xdr:sp macro="" textlink="">
      <xdr:nvSpPr>
        <xdr:cNvPr id="264" name="楕円 263">
          <a:extLst>
            <a:ext uri="{FF2B5EF4-FFF2-40B4-BE49-F238E27FC236}">
              <a16:creationId xmlns:a16="http://schemas.microsoft.com/office/drawing/2014/main" id="{5C93584D-D4C4-4F2F-B36C-305C775379EF}"/>
            </a:ext>
          </a:extLst>
        </xdr:cNvPr>
        <xdr:cNvSpPr/>
      </xdr:nvSpPr>
      <xdr:spPr>
        <a:xfrm>
          <a:off x="9588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154687</xdr:rowOff>
    </xdr:from>
    <xdr:to>
      <xdr:col>55</xdr:col>
      <xdr:colOff>0</xdr:colOff>
      <xdr:row>82</xdr:row>
      <xdr:rowOff>170687</xdr:rowOff>
    </xdr:to>
    <xdr:cxnSp macro="">
      <xdr:nvCxnSpPr>
        <xdr:cNvPr id="265" name="直線コネクタ 264">
          <a:extLst>
            <a:ext uri="{FF2B5EF4-FFF2-40B4-BE49-F238E27FC236}">
              <a16:creationId xmlns:a16="http://schemas.microsoft.com/office/drawing/2014/main" id="{4FE92A4B-624E-4920-B5F7-65E96F2AD463}"/>
            </a:ext>
          </a:extLst>
        </xdr:cNvPr>
        <xdr:cNvCxnSpPr/>
      </xdr:nvCxnSpPr>
      <xdr:spPr>
        <a:xfrm flipV="1">
          <a:off x="9639300" y="14213587"/>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133604</xdr:rowOff>
    </xdr:from>
    <xdr:to>
      <xdr:col>46</xdr:col>
      <xdr:colOff>38100</xdr:colOff>
      <xdr:row>83</xdr:row>
      <xdr:rowOff>63754</xdr:rowOff>
    </xdr:to>
    <xdr:sp macro="" textlink="">
      <xdr:nvSpPr>
        <xdr:cNvPr id="266" name="楕円 265">
          <a:extLst>
            <a:ext uri="{FF2B5EF4-FFF2-40B4-BE49-F238E27FC236}">
              <a16:creationId xmlns:a16="http://schemas.microsoft.com/office/drawing/2014/main" id="{0F64A3C2-DE63-4A73-8DBA-697EA87710A5}"/>
            </a:ext>
          </a:extLst>
        </xdr:cNvPr>
        <xdr:cNvSpPr/>
      </xdr:nvSpPr>
      <xdr:spPr>
        <a:xfrm>
          <a:off x="8699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170687</xdr:rowOff>
    </xdr:from>
    <xdr:to>
      <xdr:col>50</xdr:col>
      <xdr:colOff>114300</xdr:colOff>
      <xdr:row>83</xdr:row>
      <xdr:rowOff>12954</xdr:rowOff>
    </xdr:to>
    <xdr:cxnSp macro="">
      <xdr:nvCxnSpPr>
        <xdr:cNvPr id="267" name="直線コネクタ 266">
          <a:extLst>
            <a:ext uri="{FF2B5EF4-FFF2-40B4-BE49-F238E27FC236}">
              <a16:creationId xmlns:a16="http://schemas.microsoft.com/office/drawing/2014/main" id="{BA307923-178E-4F65-92EC-3CA485E50677}"/>
            </a:ext>
          </a:extLst>
        </xdr:cNvPr>
        <xdr:cNvCxnSpPr/>
      </xdr:nvCxnSpPr>
      <xdr:spPr>
        <a:xfrm flipV="1">
          <a:off x="8750300" y="142295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268" name="楕円 267">
          <a:extLst>
            <a:ext uri="{FF2B5EF4-FFF2-40B4-BE49-F238E27FC236}">
              <a16:creationId xmlns:a16="http://schemas.microsoft.com/office/drawing/2014/main" id="{716ABCD5-51D0-404D-B3D5-9D143FE9F2BF}"/>
            </a:ext>
          </a:extLst>
        </xdr:cNvPr>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12954</xdr:rowOff>
    </xdr:from>
    <xdr:to>
      <xdr:col>45</xdr:col>
      <xdr:colOff>177800</xdr:colOff>
      <xdr:row>83</xdr:row>
      <xdr:rowOff>26670</xdr:rowOff>
    </xdr:to>
    <xdr:cxnSp macro="">
      <xdr:nvCxnSpPr>
        <xdr:cNvPr id="269" name="直線コネクタ 268">
          <a:extLst>
            <a:ext uri="{FF2B5EF4-FFF2-40B4-BE49-F238E27FC236}">
              <a16:creationId xmlns:a16="http://schemas.microsoft.com/office/drawing/2014/main" id="{2D11DEE7-5CA3-4F5D-9C68-04575079EC8A}"/>
            </a:ext>
          </a:extLst>
        </xdr:cNvPr>
        <xdr:cNvCxnSpPr/>
      </xdr:nvCxnSpPr>
      <xdr:spPr>
        <a:xfrm flipV="1">
          <a:off x="7861300" y="14243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131318</xdr:rowOff>
    </xdr:from>
    <xdr:to>
      <xdr:col>36</xdr:col>
      <xdr:colOff>165100</xdr:colOff>
      <xdr:row>84</xdr:row>
      <xdr:rowOff>61468</xdr:rowOff>
    </xdr:to>
    <xdr:sp macro="" textlink="">
      <xdr:nvSpPr>
        <xdr:cNvPr id="270" name="楕円 269">
          <a:extLst>
            <a:ext uri="{FF2B5EF4-FFF2-40B4-BE49-F238E27FC236}">
              <a16:creationId xmlns:a16="http://schemas.microsoft.com/office/drawing/2014/main" id="{D9EE5FAB-6514-490F-9DFB-152F2F32BB99}"/>
            </a:ext>
          </a:extLst>
        </xdr:cNvPr>
        <xdr:cNvSpPr/>
      </xdr:nvSpPr>
      <xdr:spPr>
        <a:xfrm>
          <a:off x="6921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84</xdr:row>
      <xdr:rowOff>10668</xdr:rowOff>
    </xdr:to>
    <xdr:cxnSp macro="">
      <xdr:nvCxnSpPr>
        <xdr:cNvPr id="271" name="直線コネクタ 270">
          <a:extLst>
            <a:ext uri="{FF2B5EF4-FFF2-40B4-BE49-F238E27FC236}">
              <a16:creationId xmlns:a16="http://schemas.microsoft.com/office/drawing/2014/main" id="{9E93F4CA-8717-4B26-A2E5-32B2D6CA3F53}"/>
            </a:ext>
          </a:extLst>
        </xdr:cNvPr>
        <xdr:cNvCxnSpPr/>
      </xdr:nvCxnSpPr>
      <xdr:spPr>
        <a:xfrm flipV="1">
          <a:off x="6972300" y="142570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272" name="n_1aveValue【福祉施設】&#10;一人当たり面積">
          <a:extLst>
            <a:ext uri="{FF2B5EF4-FFF2-40B4-BE49-F238E27FC236}">
              <a16:creationId xmlns:a16="http://schemas.microsoft.com/office/drawing/2014/main" id="{7AD0C73A-E9F3-47B5-8783-995818D74630}"/>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273" name="n_2aveValue【福祉施設】&#10;一人当たり面積">
          <a:extLst>
            <a:ext uri="{FF2B5EF4-FFF2-40B4-BE49-F238E27FC236}">
              <a16:creationId xmlns:a16="http://schemas.microsoft.com/office/drawing/2014/main" id="{CABFF5E5-07B5-4C49-8004-6AD287E40136}"/>
            </a:ext>
          </a:extLst>
        </xdr:cNvPr>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274" name="n_3aveValue【福祉施設】&#10;一人当たり面積">
          <a:extLst>
            <a:ext uri="{FF2B5EF4-FFF2-40B4-BE49-F238E27FC236}">
              <a16:creationId xmlns:a16="http://schemas.microsoft.com/office/drawing/2014/main" id="{3D8A2C7F-92AC-4EC9-A07C-C209FFA03355}"/>
            </a:ext>
          </a:extLst>
        </xdr:cNvPr>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5" name="n_4aveValue【福祉施設】&#10;一人当たり面積">
          <a:extLst>
            <a:ext uri="{FF2B5EF4-FFF2-40B4-BE49-F238E27FC236}">
              <a16:creationId xmlns:a16="http://schemas.microsoft.com/office/drawing/2014/main" id="{E7DDE4C0-3F34-482B-9BEB-97AA37CE0A45}"/>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66564</xdr:rowOff>
    </xdr:from>
    <xdr:ext cx="469744" cy="259045"/>
    <xdr:sp macro="" textlink="">
      <xdr:nvSpPr>
        <xdr:cNvPr id="276" name="n_1mainValue【福祉施設】&#10;一人当たり面積">
          <a:extLst>
            <a:ext uri="{FF2B5EF4-FFF2-40B4-BE49-F238E27FC236}">
              <a16:creationId xmlns:a16="http://schemas.microsoft.com/office/drawing/2014/main" id="{861DC96E-E8CC-4DAD-91C3-29B78A7FF0AC}"/>
            </a:ext>
          </a:extLst>
        </xdr:cNvPr>
        <xdr:cNvSpPr txBox="1"/>
      </xdr:nvSpPr>
      <xdr:spPr>
        <a:xfrm>
          <a:off x="93917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80281</xdr:rowOff>
    </xdr:from>
    <xdr:ext cx="469744" cy="259045"/>
    <xdr:sp macro="" textlink="">
      <xdr:nvSpPr>
        <xdr:cNvPr id="277" name="n_2mainValue【福祉施設】&#10;一人当たり面積">
          <a:extLst>
            <a:ext uri="{FF2B5EF4-FFF2-40B4-BE49-F238E27FC236}">
              <a16:creationId xmlns:a16="http://schemas.microsoft.com/office/drawing/2014/main" id="{32D9A94C-EFE6-4E5F-8471-ED44E6FE2118}"/>
            </a:ext>
          </a:extLst>
        </xdr:cNvPr>
        <xdr:cNvSpPr txBox="1"/>
      </xdr:nvSpPr>
      <xdr:spPr>
        <a:xfrm>
          <a:off x="85154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278" name="n_3mainValue【福祉施設】&#10;一人当たり面積">
          <a:extLst>
            <a:ext uri="{FF2B5EF4-FFF2-40B4-BE49-F238E27FC236}">
              <a16:creationId xmlns:a16="http://schemas.microsoft.com/office/drawing/2014/main" id="{AF7929F7-04E8-45B0-ABC3-F42F34132DD7}"/>
            </a:ext>
          </a:extLst>
        </xdr:cNvPr>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52595</xdr:rowOff>
    </xdr:from>
    <xdr:ext cx="469744" cy="259045"/>
    <xdr:sp macro="" textlink="">
      <xdr:nvSpPr>
        <xdr:cNvPr id="279" name="n_4mainValue【福祉施設】&#10;一人当たり面積">
          <a:extLst>
            <a:ext uri="{FF2B5EF4-FFF2-40B4-BE49-F238E27FC236}">
              <a16:creationId xmlns:a16="http://schemas.microsoft.com/office/drawing/2014/main" id="{B12B08A3-B851-4E5A-B7FA-1F6A8339E807}"/>
            </a:ext>
          </a:extLst>
        </xdr:cNvPr>
        <xdr:cNvSpPr txBox="1"/>
      </xdr:nvSpPr>
      <xdr:spPr>
        <a:xfrm>
          <a:off x="6737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BE70B71E-E18D-4403-853F-4642582522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BE38B02-40C5-42AA-97F2-B329905D83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E0376718-475D-4898-B764-BADA6661BE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E16AE426-658C-453F-93DB-0FB55377D8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6BBAE689-EE67-449E-89BD-1E8E4FACBC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DEE003E-EC75-4857-BAB0-B1E27A42B0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6747769-49D5-4666-A33A-85D453E158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B7143BA-7FAE-4B8D-803E-F0D28045732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DB3E803C-54D4-4EF0-90D5-13FB1BDCF9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810A1EA7-6772-4FC8-A64B-0CB74B7217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3D75B3D4-1DC8-409E-B746-DDFB987B67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59DA2949-ACE0-40BD-93D1-D5B0FFB6BC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BDCEC644-19DA-4F4F-A1A7-E3130CA02F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493F4FD1-4678-4BE8-A310-3563697D38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112C7E4F-0E4B-4174-B774-A866636B94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E306FA58-9F61-44DB-9229-FA8E492C2C7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67287A48-C54D-45E7-A7E2-DE5EADEE46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9995F83-58B2-4716-9B7D-3191DC597C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FCDC7CD5-E11D-4FC2-A656-F6D530A75B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8F8F487-D257-47A7-A98E-63914E063B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82F75FD7-1504-4D40-A795-77971C1076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3B143092-37D1-4804-9CA6-8A487ABA21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DE437DD9-EDA4-41F4-9BB4-27BF0FFAB1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2C7062F5-F821-43AD-B211-AE55961D89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802A3DF9-1ACB-4F1B-87BB-F247BDDACE0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964EEE8C-0BC0-4317-86A4-99CFED74FA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30B05D1-0714-46E8-B28A-07CB480157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3E7C9A9E-E773-48AF-BCB3-0D2A10D9F2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132A156C-34C8-44C0-B67D-62BE9096276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5D6A128A-738D-4C45-934A-CC0D6A38A5F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5D1EFD11-5397-4711-BA07-E0BBEC4AA1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58B1D007-48CC-4F36-B97E-E87C0893313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B71D83B-D3B4-4A9B-B716-C52FBF2A507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65D85AF0-4140-44BC-8719-1779D0857D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E87A4201-1129-4F57-9F9A-4196B188D76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15839A7E-8817-4497-8806-305B63D474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3A0C5D3-C2B0-4924-A92C-CD3BACFA688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8C3406B-B6D0-4EB1-8E19-CB6EBE3B78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CBE36C6F-E6CF-49A2-A472-FF3C8E47954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6656ED01-F054-40EF-BD8F-C92C49297D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03CEB82F-E547-4109-9DF0-B788712589D8}"/>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72881147-CA78-4D05-BCF9-DE6991D1AE1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5BCB676F-F988-4F45-A93C-A3C2E56BB3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61DCD302-8A53-4DC4-9CF5-9983B3F2EF6F}"/>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3F504214-F40F-4D4E-B16F-F94859E4B4AE}"/>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AD879315-F058-4198-BED3-E460085C549C}"/>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8FF78198-E751-479A-B59B-54D1E90AF5FB}"/>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1246DB26-33F9-4072-957B-FC1AC123578D}"/>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27C0CBE5-B4D2-494F-9619-F2E4E8513EEB}"/>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1C43A542-9035-4246-9F4C-363B470AE459}"/>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7983A397-2244-4692-B818-081E2DD2D437}"/>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10DBC4D-CCE8-410D-9405-059E92B59E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5F9EEFF-721F-4146-9EDB-9623BEEA040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18A432A-D382-4B84-918B-09B8551443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DF72A14-2165-4370-B2F0-685A3F8848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BB99406-BD38-4287-B702-564A72C6C8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336" name="楕円 335">
          <a:extLst>
            <a:ext uri="{FF2B5EF4-FFF2-40B4-BE49-F238E27FC236}">
              <a16:creationId xmlns:a16="http://schemas.microsoft.com/office/drawing/2014/main" id="{72D9EAF4-8C38-4D11-A69A-B114819DC902}"/>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652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B2E52F7C-680B-4E3E-B167-297FF38FAD5C}"/>
            </a:ext>
          </a:extLst>
        </xdr:cNvPr>
        <xdr:cNvSpPr txBox="1"/>
      </xdr:nvSpPr>
      <xdr:spPr>
        <a:xfrm>
          <a:off x="1635760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338" name="楕円 337">
          <a:extLst>
            <a:ext uri="{FF2B5EF4-FFF2-40B4-BE49-F238E27FC236}">
              <a16:creationId xmlns:a16="http://schemas.microsoft.com/office/drawing/2014/main" id="{85331E56-FA45-4293-944D-4BF5C73FA395}"/>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28575</xdr:rowOff>
    </xdr:to>
    <xdr:cxnSp macro="">
      <xdr:nvCxnSpPr>
        <xdr:cNvPr id="339" name="直線コネクタ 338">
          <a:extLst>
            <a:ext uri="{FF2B5EF4-FFF2-40B4-BE49-F238E27FC236}">
              <a16:creationId xmlns:a16="http://schemas.microsoft.com/office/drawing/2014/main" id="{9CDB3F7B-C536-4EFA-9B78-0F91BF044492}"/>
            </a:ext>
          </a:extLst>
        </xdr:cNvPr>
        <xdr:cNvCxnSpPr/>
      </xdr:nvCxnSpPr>
      <xdr:spPr>
        <a:xfrm>
          <a:off x="15481300" y="64998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340" name="楕円 339">
          <a:extLst>
            <a:ext uri="{FF2B5EF4-FFF2-40B4-BE49-F238E27FC236}">
              <a16:creationId xmlns:a16="http://schemas.microsoft.com/office/drawing/2014/main" id="{9A6B4261-A638-428D-BF29-4AAEE4CB753B}"/>
            </a:ext>
          </a:extLst>
        </xdr:cNvPr>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85725</xdr:rowOff>
    </xdr:from>
    <xdr:to>
      <xdr:col>81</xdr:col>
      <xdr:colOff>50800</xdr:colOff>
      <xdr:row>37</xdr:row>
      <xdr:rowOff>156210</xdr:rowOff>
    </xdr:to>
    <xdr:cxnSp macro="">
      <xdr:nvCxnSpPr>
        <xdr:cNvPr id="341" name="直線コネクタ 340">
          <a:extLst>
            <a:ext uri="{FF2B5EF4-FFF2-40B4-BE49-F238E27FC236}">
              <a16:creationId xmlns:a16="http://schemas.microsoft.com/office/drawing/2014/main" id="{74FA68B8-E08F-4B57-B426-877C38CD2354}"/>
            </a:ext>
          </a:extLst>
        </xdr:cNvPr>
        <xdr:cNvCxnSpPr/>
      </xdr:nvCxnSpPr>
      <xdr:spPr>
        <a:xfrm>
          <a:off x="14592300" y="642937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342" name="楕円 341">
          <a:extLst>
            <a:ext uri="{FF2B5EF4-FFF2-40B4-BE49-F238E27FC236}">
              <a16:creationId xmlns:a16="http://schemas.microsoft.com/office/drawing/2014/main" id="{ADB147D1-EAB8-4CAB-B3D8-150199BEFC98}"/>
            </a:ext>
          </a:extLst>
        </xdr:cNvPr>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85725</xdr:rowOff>
    </xdr:to>
    <xdr:cxnSp macro="">
      <xdr:nvCxnSpPr>
        <xdr:cNvPr id="343" name="直線コネクタ 342">
          <a:extLst>
            <a:ext uri="{FF2B5EF4-FFF2-40B4-BE49-F238E27FC236}">
              <a16:creationId xmlns:a16="http://schemas.microsoft.com/office/drawing/2014/main" id="{8A4543B0-8550-45E3-9003-2BBDB7064F6F}"/>
            </a:ext>
          </a:extLst>
        </xdr:cNvPr>
        <xdr:cNvCxnSpPr/>
      </xdr:nvCxnSpPr>
      <xdr:spPr>
        <a:xfrm>
          <a:off x="13703300" y="63607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154940</xdr:rowOff>
    </xdr:from>
    <xdr:to>
      <xdr:col>67</xdr:col>
      <xdr:colOff>101600</xdr:colOff>
      <xdr:row>36</xdr:row>
      <xdr:rowOff>85090</xdr:rowOff>
    </xdr:to>
    <xdr:sp macro="" textlink="">
      <xdr:nvSpPr>
        <xdr:cNvPr id="344" name="楕円 343">
          <a:extLst>
            <a:ext uri="{FF2B5EF4-FFF2-40B4-BE49-F238E27FC236}">
              <a16:creationId xmlns:a16="http://schemas.microsoft.com/office/drawing/2014/main" id="{A467F876-6C9E-4F7A-939B-C88DC23E7959}"/>
            </a:ext>
          </a:extLst>
        </xdr:cNvPr>
        <xdr:cNvSpPr/>
      </xdr:nvSpPr>
      <xdr:spPr>
        <a:xfrm>
          <a:off x="1276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34290</xdr:rowOff>
    </xdr:from>
    <xdr:to>
      <xdr:col>71</xdr:col>
      <xdr:colOff>177800</xdr:colOff>
      <xdr:row>37</xdr:row>
      <xdr:rowOff>17145</xdr:rowOff>
    </xdr:to>
    <xdr:cxnSp macro="">
      <xdr:nvCxnSpPr>
        <xdr:cNvPr id="345" name="直線コネクタ 344">
          <a:extLst>
            <a:ext uri="{FF2B5EF4-FFF2-40B4-BE49-F238E27FC236}">
              <a16:creationId xmlns:a16="http://schemas.microsoft.com/office/drawing/2014/main" id="{C1E910F8-AB8E-4499-B1CE-D2162544823E}"/>
            </a:ext>
          </a:extLst>
        </xdr:cNvPr>
        <xdr:cNvCxnSpPr/>
      </xdr:nvCxnSpPr>
      <xdr:spPr>
        <a:xfrm>
          <a:off x="12814300" y="620649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5E2BD061-78E9-43BE-BDEF-73FDAEA6D41F}"/>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FC1AD292-7C41-498C-BD68-14F25F2288D8}"/>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38213B66-D18C-4EB4-8C35-BA718B3882C4}"/>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831D0F0D-F675-4FC1-8C40-08D29EA17F0E}"/>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52087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3DA316EA-558A-46A3-9A87-139BA84C01D1}"/>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501CB893-4B1A-4982-A5A8-AABDA687B37C}"/>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373C6857-B750-436C-8D1F-8CD766067CCE}"/>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101617</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8C185AB0-9FE7-49A8-AC75-37B1B03F7BF2}"/>
            </a:ext>
          </a:extLst>
        </xdr:cNvPr>
        <xdr:cNvSpPr txBox="1"/>
      </xdr:nvSpPr>
      <xdr:spPr>
        <a:xfrm>
          <a:off x="12611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ECFF5A5B-E82C-4CB6-9B29-8625AF4597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72D87858-09FB-4655-9823-AADC29D3BC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B6C50384-741B-4C1D-B697-3C7BC12697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F0617B8-BE39-4F26-BF4B-D56478ABCD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87C24057-7698-4F18-9843-2B4B24079C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AC36705E-082D-4475-BB61-D330997A3D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F89DD08C-851A-43CF-9D83-35F353AF76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AA35737F-3171-4760-8AD8-F876FF83CE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1CB63F09-C361-46B3-A388-93D16D3648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D5F3EF07-F102-41B2-9476-C3D29D6B6C6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9521A8D5-A647-4BA6-B8D5-82C7CB969D7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3D12CC5E-A26C-462E-A83A-0CC08A5BEFB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3F6A9AE0-0D9E-4148-9E32-4AE6B48BD9D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4E92F900-CC8B-4F2E-8087-E98CE34422A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3CE640EB-699A-4940-8FFD-AB6742DE195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3447C57A-2C2D-4995-B35B-448CC6213FE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6FFC5267-68BD-4D99-8B82-4F3C409989C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23DB15B5-0A61-4FD5-9B5E-9777D9C7122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31258E3F-C63D-4EE7-BC7B-AB29F1CC096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2249A7E3-CCB9-4FB9-A936-E3466F70EAB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6AED4FB4-279B-4A60-AB91-486E47056B9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04883ED9-C3B2-4F4D-9807-0E1E72966BD3}"/>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BE33F287-1CC2-4F0E-ADC8-99FD45F928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17E6DEF7-B0C4-4F6F-B9B3-20FF603A315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518250A7-22C9-4BB8-9F27-744D712215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D14E606F-6CEF-4072-9D20-19CB9520B7BC}"/>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19BF6A56-565C-46CC-83AC-5634577A6F0D}"/>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E226785C-3AC8-4CF1-9CC2-612F74B6E33A}"/>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E81A9944-C595-44D4-ACDC-D7096509DA3C}"/>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A60E3B4D-5C02-4BD8-B03A-E0EF7D0B8313}"/>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843DA094-CEA6-426D-8A0C-1E249862CF44}"/>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7443FAC2-21B8-4519-810F-0AAFB4C226FA}"/>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D5D1A3AB-EAEE-4A82-9A1E-91A91D08A334}"/>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1EB2F89A-6B4E-491F-8A1C-3E793C69AAFF}"/>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EC50994D-CF8F-4C0C-9AEF-324DA768C3D8}"/>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1A1F3747-9892-4085-A055-CF63200781AD}"/>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E066D8E-42EA-4F39-91EC-B3838ACB10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5078CD8-7422-474F-BF51-5872F1BBDD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BB9F6B4-3D86-4CEA-A21E-903298AA54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133C59B-C33A-4625-91D2-C677A1B398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3E9AF68F-895F-4EDF-9594-4EC20E3334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69846</xdr:rowOff>
    </xdr:from>
    <xdr:to>
      <xdr:col>116</xdr:col>
      <xdr:colOff>114300</xdr:colOff>
      <xdr:row>41</xdr:row>
      <xdr:rowOff>171446</xdr:rowOff>
    </xdr:to>
    <xdr:sp macro="" textlink="">
      <xdr:nvSpPr>
        <xdr:cNvPr id="395" name="楕円 394">
          <a:extLst>
            <a:ext uri="{FF2B5EF4-FFF2-40B4-BE49-F238E27FC236}">
              <a16:creationId xmlns:a16="http://schemas.microsoft.com/office/drawing/2014/main" id="{FB46A239-71B1-4D6E-B6A2-87B5ECEF3D8A}"/>
            </a:ext>
          </a:extLst>
        </xdr:cNvPr>
        <xdr:cNvSpPr/>
      </xdr:nvSpPr>
      <xdr:spPr>
        <a:xfrm>
          <a:off x="22110700" y="709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48273</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0B586DDC-A65B-4DEE-B192-7D3DF40ADB68}"/>
            </a:ext>
          </a:extLst>
        </xdr:cNvPr>
        <xdr:cNvSpPr txBox="1"/>
      </xdr:nvSpPr>
      <xdr:spPr>
        <a:xfrm>
          <a:off x="22199600" y="707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66884</xdr:rowOff>
    </xdr:from>
    <xdr:to>
      <xdr:col>112</xdr:col>
      <xdr:colOff>38100</xdr:colOff>
      <xdr:row>41</xdr:row>
      <xdr:rowOff>168484</xdr:rowOff>
    </xdr:to>
    <xdr:sp macro="" textlink="">
      <xdr:nvSpPr>
        <xdr:cNvPr id="397" name="楕円 396">
          <a:extLst>
            <a:ext uri="{FF2B5EF4-FFF2-40B4-BE49-F238E27FC236}">
              <a16:creationId xmlns:a16="http://schemas.microsoft.com/office/drawing/2014/main" id="{EAAF6CF4-9623-49B9-ACCE-15E26D369D3A}"/>
            </a:ext>
          </a:extLst>
        </xdr:cNvPr>
        <xdr:cNvSpPr/>
      </xdr:nvSpPr>
      <xdr:spPr>
        <a:xfrm>
          <a:off x="21272500" y="70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117684</xdr:rowOff>
    </xdr:from>
    <xdr:to>
      <xdr:col>116</xdr:col>
      <xdr:colOff>63500</xdr:colOff>
      <xdr:row>41</xdr:row>
      <xdr:rowOff>120646</xdr:rowOff>
    </xdr:to>
    <xdr:cxnSp macro="">
      <xdr:nvCxnSpPr>
        <xdr:cNvPr id="398" name="直線コネクタ 397">
          <a:extLst>
            <a:ext uri="{FF2B5EF4-FFF2-40B4-BE49-F238E27FC236}">
              <a16:creationId xmlns:a16="http://schemas.microsoft.com/office/drawing/2014/main" id="{5A9AE7DA-2251-44B4-8611-178E3832211F}"/>
            </a:ext>
          </a:extLst>
        </xdr:cNvPr>
        <xdr:cNvCxnSpPr/>
      </xdr:nvCxnSpPr>
      <xdr:spPr>
        <a:xfrm>
          <a:off x="21323300" y="7147134"/>
          <a:ext cx="8382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68935</xdr:rowOff>
    </xdr:from>
    <xdr:to>
      <xdr:col>107</xdr:col>
      <xdr:colOff>101600</xdr:colOff>
      <xdr:row>41</xdr:row>
      <xdr:rowOff>170535</xdr:rowOff>
    </xdr:to>
    <xdr:sp macro="" textlink="">
      <xdr:nvSpPr>
        <xdr:cNvPr id="399" name="楕円 398">
          <a:extLst>
            <a:ext uri="{FF2B5EF4-FFF2-40B4-BE49-F238E27FC236}">
              <a16:creationId xmlns:a16="http://schemas.microsoft.com/office/drawing/2014/main" id="{AB2C213C-8F54-4E40-8E13-6961697485EB}"/>
            </a:ext>
          </a:extLst>
        </xdr:cNvPr>
        <xdr:cNvSpPr/>
      </xdr:nvSpPr>
      <xdr:spPr>
        <a:xfrm>
          <a:off x="20383500" y="70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117684</xdr:rowOff>
    </xdr:from>
    <xdr:to>
      <xdr:col>111</xdr:col>
      <xdr:colOff>177800</xdr:colOff>
      <xdr:row>41</xdr:row>
      <xdr:rowOff>119735</xdr:rowOff>
    </xdr:to>
    <xdr:cxnSp macro="">
      <xdr:nvCxnSpPr>
        <xdr:cNvPr id="400" name="直線コネクタ 399">
          <a:extLst>
            <a:ext uri="{FF2B5EF4-FFF2-40B4-BE49-F238E27FC236}">
              <a16:creationId xmlns:a16="http://schemas.microsoft.com/office/drawing/2014/main" id="{477A35E0-A246-470B-95B2-D5046BB29ABA}"/>
            </a:ext>
          </a:extLst>
        </xdr:cNvPr>
        <xdr:cNvCxnSpPr/>
      </xdr:nvCxnSpPr>
      <xdr:spPr>
        <a:xfrm flipV="1">
          <a:off x="20434300" y="7147134"/>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71179</xdr:rowOff>
    </xdr:from>
    <xdr:to>
      <xdr:col>102</xdr:col>
      <xdr:colOff>165100</xdr:colOff>
      <xdr:row>42</xdr:row>
      <xdr:rowOff>1329</xdr:rowOff>
    </xdr:to>
    <xdr:sp macro="" textlink="">
      <xdr:nvSpPr>
        <xdr:cNvPr id="401" name="楕円 400">
          <a:extLst>
            <a:ext uri="{FF2B5EF4-FFF2-40B4-BE49-F238E27FC236}">
              <a16:creationId xmlns:a16="http://schemas.microsoft.com/office/drawing/2014/main" id="{4D0FA22C-5EBD-470C-A589-C94F0AF95D64}"/>
            </a:ext>
          </a:extLst>
        </xdr:cNvPr>
        <xdr:cNvSpPr/>
      </xdr:nvSpPr>
      <xdr:spPr>
        <a:xfrm>
          <a:off x="19494500" y="7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119735</xdr:rowOff>
    </xdr:from>
    <xdr:to>
      <xdr:col>107</xdr:col>
      <xdr:colOff>50800</xdr:colOff>
      <xdr:row>41</xdr:row>
      <xdr:rowOff>121979</xdr:rowOff>
    </xdr:to>
    <xdr:cxnSp macro="">
      <xdr:nvCxnSpPr>
        <xdr:cNvPr id="402" name="直線コネクタ 401">
          <a:extLst>
            <a:ext uri="{FF2B5EF4-FFF2-40B4-BE49-F238E27FC236}">
              <a16:creationId xmlns:a16="http://schemas.microsoft.com/office/drawing/2014/main" id="{86041901-74A6-4AFA-AAB6-A5772385F566}"/>
            </a:ext>
          </a:extLst>
        </xdr:cNvPr>
        <xdr:cNvCxnSpPr/>
      </xdr:nvCxnSpPr>
      <xdr:spPr>
        <a:xfrm flipV="1">
          <a:off x="19545300" y="7149185"/>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36317</xdr:rowOff>
    </xdr:from>
    <xdr:to>
      <xdr:col>98</xdr:col>
      <xdr:colOff>38100</xdr:colOff>
      <xdr:row>42</xdr:row>
      <xdr:rowOff>137917</xdr:rowOff>
    </xdr:to>
    <xdr:sp macro="" textlink="">
      <xdr:nvSpPr>
        <xdr:cNvPr id="403" name="楕円 402">
          <a:extLst>
            <a:ext uri="{FF2B5EF4-FFF2-40B4-BE49-F238E27FC236}">
              <a16:creationId xmlns:a16="http://schemas.microsoft.com/office/drawing/2014/main" id="{57D9C65A-DFD5-4C3E-B3B4-3D78CE1AC6A1}"/>
            </a:ext>
          </a:extLst>
        </xdr:cNvPr>
        <xdr:cNvSpPr/>
      </xdr:nvSpPr>
      <xdr:spPr>
        <a:xfrm>
          <a:off x="18605500" y="72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121979</xdr:rowOff>
    </xdr:from>
    <xdr:to>
      <xdr:col>102</xdr:col>
      <xdr:colOff>114300</xdr:colOff>
      <xdr:row>42</xdr:row>
      <xdr:rowOff>87117</xdr:rowOff>
    </xdr:to>
    <xdr:cxnSp macro="">
      <xdr:nvCxnSpPr>
        <xdr:cNvPr id="404" name="直線コネクタ 403">
          <a:extLst>
            <a:ext uri="{FF2B5EF4-FFF2-40B4-BE49-F238E27FC236}">
              <a16:creationId xmlns:a16="http://schemas.microsoft.com/office/drawing/2014/main" id="{4B265585-BED6-47E9-88D5-2F74061C0F3D}"/>
            </a:ext>
          </a:extLst>
        </xdr:cNvPr>
        <xdr:cNvCxnSpPr/>
      </xdr:nvCxnSpPr>
      <xdr:spPr>
        <a:xfrm flipV="1">
          <a:off x="18656300" y="7151429"/>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27844923-98DF-400E-94AB-B3D022400401}"/>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60034098-ADD3-454A-B245-6C0F8C7971AF}"/>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E4B973A4-ABC7-4CBB-AA48-9F5800E037EB}"/>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32611618-6BDA-49AA-9417-4B90EA65BE12}"/>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159611</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D0272CD9-EB09-47F2-B380-F58E9179F2D0}"/>
            </a:ext>
          </a:extLst>
        </xdr:cNvPr>
        <xdr:cNvSpPr txBox="1"/>
      </xdr:nvSpPr>
      <xdr:spPr>
        <a:xfrm>
          <a:off x="21043411" y="71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161662</xdr:rowOff>
    </xdr:from>
    <xdr:ext cx="534377" cy="259045"/>
    <xdr:sp macro="" textlink="">
      <xdr:nvSpPr>
        <xdr:cNvPr id="410" name="n_2mainValue【一般廃棄物処理施設】&#10;一人当たり有形固定資産（償却資産）額">
          <a:extLst>
            <a:ext uri="{FF2B5EF4-FFF2-40B4-BE49-F238E27FC236}">
              <a16:creationId xmlns:a16="http://schemas.microsoft.com/office/drawing/2014/main" id="{CDEB91BF-2AB2-4128-AB31-4B8B6D2A0D77}"/>
            </a:ext>
          </a:extLst>
        </xdr:cNvPr>
        <xdr:cNvSpPr txBox="1"/>
      </xdr:nvSpPr>
      <xdr:spPr>
        <a:xfrm>
          <a:off x="20167111" y="71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163906</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2FD1C929-F7C2-471D-8492-7A6E86D87DEB}"/>
            </a:ext>
          </a:extLst>
        </xdr:cNvPr>
        <xdr:cNvSpPr txBox="1"/>
      </xdr:nvSpPr>
      <xdr:spPr>
        <a:xfrm>
          <a:off x="19278111" y="71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129044</xdr:rowOff>
    </xdr:from>
    <xdr:ext cx="469744" cy="259045"/>
    <xdr:sp macro="" textlink="">
      <xdr:nvSpPr>
        <xdr:cNvPr id="412" name="n_4mainValue【一般廃棄物処理施設】&#10;一人当たり有形固定資産（償却資産）額">
          <a:extLst>
            <a:ext uri="{FF2B5EF4-FFF2-40B4-BE49-F238E27FC236}">
              <a16:creationId xmlns:a16="http://schemas.microsoft.com/office/drawing/2014/main" id="{5070A79C-F30A-4BFB-B7EA-7EBEEAECADCE}"/>
            </a:ext>
          </a:extLst>
        </xdr:cNvPr>
        <xdr:cNvSpPr txBox="1"/>
      </xdr:nvSpPr>
      <xdr:spPr>
        <a:xfrm>
          <a:off x="18421428" y="73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D895BD64-22F2-41B5-8288-BE41DC4C93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505E3BEB-C3E7-49E8-81F1-37086A4F1E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ACDC79D2-83C5-4652-A0E0-2FD37DA516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7BE51B99-7645-4A66-BF2A-E8E2174EA9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469C5A05-F743-4DC4-9E3E-9DC31C2C5C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BEF63AD8-0B44-4847-91A7-BCCF46C855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6DAA633A-923F-4EC6-A73A-885B6C328E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68FAFCEA-97AE-448C-89E0-F9FDB5DD13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D32213B3-1A18-4D89-99ED-ABCE6B3EF9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D637D2AB-85F5-4898-84D8-57A14DE146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6304E507-3E2D-4AB9-A4B8-B625EB445C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916337D2-E63F-4141-B3D9-57736A8A863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7400CAC1-D294-4986-B92D-79E0D617595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F7963B81-EAFC-4EF3-A977-BD592EDFDC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25BAF55B-3B29-4C18-BD43-E3F6C1963A9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F1C1FDC8-96FB-41E6-B627-CF0C50857D9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AEB37C99-DC87-4E2F-A577-13BF42D1763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7515991-61B8-4CA9-B334-5C9BB037D0D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AEC6AA0C-80B0-4A40-9CA6-EEC98D275CA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CE84ECC2-CE9E-4C25-9CB7-689E5AF80F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B0B40A26-3A3B-451E-9898-2DA05A9D254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A074D5CA-A24C-4F2B-B1C1-7D57072415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EC020C25-A398-40E5-98CC-FE60CEF136C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EB64D7F2-2210-489E-9B07-6E78F8D408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72AE966D-CBBC-48F3-A23D-2EC45A3E3A67}"/>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7133E2F5-4331-4867-A611-98F707B7A4E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C796A77F-D862-4B50-A851-C46E6537701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8585D311-4249-40E5-AB34-644E42481125}"/>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1" name="直線コネクタ 440">
          <a:extLst>
            <a:ext uri="{FF2B5EF4-FFF2-40B4-BE49-F238E27FC236}">
              <a16:creationId xmlns:a16="http://schemas.microsoft.com/office/drawing/2014/main" id="{ABAF0C91-36BC-47E7-AA88-1FF4F2AE6406}"/>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345D08BF-1571-4A90-A764-FCB6A5D19CB8}"/>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3" name="フローチャート: 判断 442">
          <a:extLst>
            <a:ext uri="{FF2B5EF4-FFF2-40B4-BE49-F238E27FC236}">
              <a16:creationId xmlns:a16="http://schemas.microsoft.com/office/drawing/2014/main" id="{651D60CA-0EEA-4A39-B7D5-491329A9CD37}"/>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4" name="フローチャート: 判断 443">
          <a:extLst>
            <a:ext uri="{FF2B5EF4-FFF2-40B4-BE49-F238E27FC236}">
              <a16:creationId xmlns:a16="http://schemas.microsoft.com/office/drawing/2014/main" id="{719AD4A6-9128-4153-AB0B-04B84477FFEE}"/>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5" name="フローチャート: 判断 444">
          <a:extLst>
            <a:ext uri="{FF2B5EF4-FFF2-40B4-BE49-F238E27FC236}">
              <a16:creationId xmlns:a16="http://schemas.microsoft.com/office/drawing/2014/main" id="{1CC8107F-ED1E-4E56-8DFD-9448968ECF8B}"/>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6" name="フローチャート: 判断 445">
          <a:extLst>
            <a:ext uri="{FF2B5EF4-FFF2-40B4-BE49-F238E27FC236}">
              <a16:creationId xmlns:a16="http://schemas.microsoft.com/office/drawing/2014/main" id="{24CF4549-ABC5-4C96-997B-639A094E3C3A}"/>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7" name="フローチャート: 判断 446">
          <a:extLst>
            <a:ext uri="{FF2B5EF4-FFF2-40B4-BE49-F238E27FC236}">
              <a16:creationId xmlns:a16="http://schemas.microsoft.com/office/drawing/2014/main" id="{9E42249C-05F3-4950-A563-5CD0FC244ECB}"/>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AE8E027-0745-4317-8189-18F205D1BD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FB01C9A-8B0E-4E8E-A1F0-0A0BAE6C32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F4AFA25-6C99-408C-B102-7581B16D9E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057702C-CC7B-4DF3-85B0-9262C38672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D7A26A45-9E5E-4E0A-9A93-9BCE884DEE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62</xdr:row>
      <xdr:rowOff>65405</xdr:rowOff>
    </xdr:from>
    <xdr:to>
      <xdr:col>67</xdr:col>
      <xdr:colOff>101600</xdr:colOff>
      <xdr:row>62</xdr:row>
      <xdr:rowOff>167005</xdr:rowOff>
    </xdr:to>
    <xdr:sp macro="" textlink="">
      <xdr:nvSpPr>
        <xdr:cNvPr id="453" name="楕円 452">
          <a:extLst>
            <a:ext uri="{FF2B5EF4-FFF2-40B4-BE49-F238E27FC236}">
              <a16:creationId xmlns:a16="http://schemas.microsoft.com/office/drawing/2014/main" id="{90B4535C-6779-4107-AECB-151803E7717D}"/>
            </a:ext>
          </a:extLst>
        </xdr:cNvPr>
        <xdr:cNvSpPr/>
      </xdr:nvSpPr>
      <xdr:spPr>
        <a:xfrm>
          <a:off x="12763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107332</xdr:rowOff>
    </xdr:from>
    <xdr:ext cx="405111" cy="259045"/>
    <xdr:sp macro="" textlink="">
      <xdr:nvSpPr>
        <xdr:cNvPr id="454" name="n_1aveValue【保健センター・保健所】&#10;有形固定資産減価償却率">
          <a:extLst>
            <a:ext uri="{FF2B5EF4-FFF2-40B4-BE49-F238E27FC236}">
              <a16:creationId xmlns:a16="http://schemas.microsoft.com/office/drawing/2014/main" id="{7E012494-1748-4C45-85AC-7CFC46810C37}"/>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55" name="n_2aveValue【保健センター・保健所】&#10;有形固定資産減価償却率">
          <a:extLst>
            <a:ext uri="{FF2B5EF4-FFF2-40B4-BE49-F238E27FC236}">
              <a16:creationId xmlns:a16="http://schemas.microsoft.com/office/drawing/2014/main" id="{63B64B7C-F2AF-41FD-A27F-850C78668C7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56" name="n_3aveValue【保健センター・保健所】&#10;有形固定資産減価償却率">
          <a:extLst>
            <a:ext uri="{FF2B5EF4-FFF2-40B4-BE49-F238E27FC236}">
              <a16:creationId xmlns:a16="http://schemas.microsoft.com/office/drawing/2014/main" id="{A2EC788D-6924-4634-A271-9AFCAA594C21}"/>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57" name="n_4aveValue【保健センター・保健所】&#10;有形固定資産減価償却率">
          <a:extLst>
            <a:ext uri="{FF2B5EF4-FFF2-40B4-BE49-F238E27FC236}">
              <a16:creationId xmlns:a16="http://schemas.microsoft.com/office/drawing/2014/main" id="{4CC232FC-E2B8-44AF-927B-60CA0555B16A}"/>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158132</xdr:rowOff>
    </xdr:from>
    <xdr:ext cx="405111" cy="259045"/>
    <xdr:sp macro="" textlink="">
      <xdr:nvSpPr>
        <xdr:cNvPr id="458" name="n_4mainValue【保健センター・保健所】&#10;有形固定資産減価償却率">
          <a:extLst>
            <a:ext uri="{FF2B5EF4-FFF2-40B4-BE49-F238E27FC236}">
              <a16:creationId xmlns:a16="http://schemas.microsoft.com/office/drawing/2014/main" id="{A5B9AB7A-2B33-456B-87DB-D593EE5A9724}"/>
            </a:ext>
          </a:extLst>
        </xdr:cNvPr>
        <xdr:cNvSpPr txBox="1"/>
      </xdr:nvSpPr>
      <xdr:spPr>
        <a:xfrm>
          <a:off x="12611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a:extLst>
            <a:ext uri="{FF2B5EF4-FFF2-40B4-BE49-F238E27FC236}">
              <a16:creationId xmlns:a16="http://schemas.microsoft.com/office/drawing/2014/main" id="{AE0486CB-6828-409E-88C4-49909AFF65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a:extLst>
            <a:ext uri="{FF2B5EF4-FFF2-40B4-BE49-F238E27FC236}">
              <a16:creationId xmlns:a16="http://schemas.microsoft.com/office/drawing/2014/main" id="{38AEC1C4-ECBF-4BCA-80E4-DB9B5CDC34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a:extLst>
            <a:ext uri="{FF2B5EF4-FFF2-40B4-BE49-F238E27FC236}">
              <a16:creationId xmlns:a16="http://schemas.microsoft.com/office/drawing/2014/main" id="{C8E5F156-6285-474E-B349-64CF68E5E0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a:extLst>
            <a:ext uri="{FF2B5EF4-FFF2-40B4-BE49-F238E27FC236}">
              <a16:creationId xmlns:a16="http://schemas.microsoft.com/office/drawing/2014/main" id="{8322547D-B5D7-4DBB-B2D8-2CAE30ED2D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a:extLst>
            <a:ext uri="{FF2B5EF4-FFF2-40B4-BE49-F238E27FC236}">
              <a16:creationId xmlns:a16="http://schemas.microsoft.com/office/drawing/2014/main" id="{C2EABAF3-9CCF-48CD-8F8C-EAC4211C5F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a:extLst>
            <a:ext uri="{FF2B5EF4-FFF2-40B4-BE49-F238E27FC236}">
              <a16:creationId xmlns:a16="http://schemas.microsoft.com/office/drawing/2014/main" id="{BE78B496-7700-4D43-B7E4-40CA88254A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a:extLst>
            <a:ext uri="{FF2B5EF4-FFF2-40B4-BE49-F238E27FC236}">
              <a16:creationId xmlns:a16="http://schemas.microsoft.com/office/drawing/2014/main" id="{FCF91706-E8B8-4671-B44D-B471563C57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a:extLst>
            <a:ext uri="{FF2B5EF4-FFF2-40B4-BE49-F238E27FC236}">
              <a16:creationId xmlns:a16="http://schemas.microsoft.com/office/drawing/2014/main" id="{3494B864-5ACA-49B2-9306-61B002032D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a:extLst>
            <a:ext uri="{FF2B5EF4-FFF2-40B4-BE49-F238E27FC236}">
              <a16:creationId xmlns:a16="http://schemas.microsoft.com/office/drawing/2014/main" id="{4E86C792-2571-4FCF-94C2-72BFB844EA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a:extLst>
            <a:ext uri="{FF2B5EF4-FFF2-40B4-BE49-F238E27FC236}">
              <a16:creationId xmlns:a16="http://schemas.microsoft.com/office/drawing/2014/main" id="{02A19FC7-7772-4C12-AFF8-51369C52516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9" name="直線コネクタ 468">
          <a:extLst>
            <a:ext uri="{FF2B5EF4-FFF2-40B4-BE49-F238E27FC236}">
              <a16:creationId xmlns:a16="http://schemas.microsoft.com/office/drawing/2014/main" id="{04E4BF6C-12BC-4446-AD81-EA866EAE84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0" name="テキスト ボックス 469">
          <a:extLst>
            <a:ext uri="{FF2B5EF4-FFF2-40B4-BE49-F238E27FC236}">
              <a16:creationId xmlns:a16="http://schemas.microsoft.com/office/drawing/2014/main" id="{9DE2DE33-5869-4D11-8621-46E785F90CC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1" name="直線コネクタ 470">
          <a:extLst>
            <a:ext uri="{FF2B5EF4-FFF2-40B4-BE49-F238E27FC236}">
              <a16:creationId xmlns:a16="http://schemas.microsoft.com/office/drawing/2014/main" id="{CF7F2410-B338-47F7-98E1-343820E4AEE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2" name="テキスト ボックス 471">
          <a:extLst>
            <a:ext uri="{FF2B5EF4-FFF2-40B4-BE49-F238E27FC236}">
              <a16:creationId xmlns:a16="http://schemas.microsoft.com/office/drawing/2014/main" id="{7409FED2-5B01-4E7B-BB31-AFED779DCFB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3" name="直線コネクタ 472">
          <a:extLst>
            <a:ext uri="{FF2B5EF4-FFF2-40B4-BE49-F238E27FC236}">
              <a16:creationId xmlns:a16="http://schemas.microsoft.com/office/drawing/2014/main" id="{1C547FCC-F6B3-46A4-B0BF-6E5B5C26DCD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4" name="テキスト ボックス 473">
          <a:extLst>
            <a:ext uri="{FF2B5EF4-FFF2-40B4-BE49-F238E27FC236}">
              <a16:creationId xmlns:a16="http://schemas.microsoft.com/office/drawing/2014/main" id="{2A5B9AF4-69E3-4590-BF77-2167C2D7428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5" name="直線コネクタ 474">
          <a:extLst>
            <a:ext uri="{FF2B5EF4-FFF2-40B4-BE49-F238E27FC236}">
              <a16:creationId xmlns:a16="http://schemas.microsoft.com/office/drawing/2014/main" id="{6AB2F85B-8CAC-4392-B8ED-CEB0BC6C4BB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6" name="テキスト ボックス 475">
          <a:extLst>
            <a:ext uri="{FF2B5EF4-FFF2-40B4-BE49-F238E27FC236}">
              <a16:creationId xmlns:a16="http://schemas.microsoft.com/office/drawing/2014/main" id="{00C66EFE-2BEE-44A9-A607-4FC75494DCC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7" name="直線コネクタ 476">
          <a:extLst>
            <a:ext uri="{FF2B5EF4-FFF2-40B4-BE49-F238E27FC236}">
              <a16:creationId xmlns:a16="http://schemas.microsoft.com/office/drawing/2014/main" id="{8E881F47-36DB-412D-BA15-BFB57A0D287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8" name="テキスト ボックス 477">
          <a:extLst>
            <a:ext uri="{FF2B5EF4-FFF2-40B4-BE49-F238E27FC236}">
              <a16:creationId xmlns:a16="http://schemas.microsoft.com/office/drawing/2014/main" id="{A23C958C-0236-4773-80D1-D1474A14816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440E4EA0-7F0B-4EDF-8423-36489F90E7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DA7509CB-E098-4C61-9FFC-39699AFEF2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5D02931C-E0E4-417C-9BBE-CED936FAA8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82" name="直線コネクタ 481">
          <a:extLst>
            <a:ext uri="{FF2B5EF4-FFF2-40B4-BE49-F238E27FC236}">
              <a16:creationId xmlns:a16="http://schemas.microsoft.com/office/drawing/2014/main" id="{353F18BE-B071-496E-A549-1173839BDEBE}"/>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98960C90-C91A-4170-BE2D-E81AF62187C9}"/>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4" name="直線コネクタ 483">
          <a:extLst>
            <a:ext uri="{FF2B5EF4-FFF2-40B4-BE49-F238E27FC236}">
              <a16:creationId xmlns:a16="http://schemas.microsoft.com/office/drawing/2014/main" id="{18C2863A-8771-4463-93D9-F8911AE29895}"/>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82DDDF52-A823-4089-ABF4-E9788FC0A1BC}"/>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86" name="直線コネクタ 485">
          <a:extLst>
            <a:ext uri="{FF2B5EF4-FFF2-40B4-BE49-F238E27FC236}">
              <a16:creationId xmlns:a16="http://schemas.microsoft.com/office/drawing/2014/main" id="{E3F23DE0-E643-462F-99E9-24D73645C8E8}"/>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1B2F3609-6C67-4163-ADE3-99F0691ACDCF}"/>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88" name="フローチャート: 判断 487">
          <a:extLst>
            <a:ext uri="{FF2B5EF4-FFF2-40B4-BE49-F238E27FC236}">
              <a16:creationId xmlns:a16="http://schemas.microsoft.com/office/drawing/2014/main" id="{B83C0655-CB9A-41E3-9699-217B4C9993D4}"/>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89" name="フローチャート: 判断 488">
          <a:extLst>
            <a:ext uri="{FF2B5EF4-FFF2-40B4-BE49-F238E27FC236}">
              <a16:creationId xmlns:a16="http://schemas.microsoft.com/office/drawing/2014/main" id="{457BB3CF-70E0-45C4-AFCB-FB7367FDDFC3}"/>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90" name="フローチャート: 判断 489">
          <a:extLst>
            <a:ext uri="{FF2B5EF4-FFF2-40B4-BE49-F238E27FC236}">
              <a16:creationId xmlns:a16="http://schemas.microsoft.com/office/drawing/2014/main" id="{90CB1FF0-25E8-4BAB-BAFF-50520CD02FCB}"/>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1" name="フローチャート: 判断 490">
          <a:extLst>
            <a:ext uri="{FF2B5EF4-FFF2-40B4-BE49-F238E27FC236}">
              <a16:creationId xmlns:a16="http://schemas.microsoft.com/office/drawing/2014/main" id="{4349C79B-E250-4EFE-9D86-D000E632A32C}"/>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492" name="フローチャート: 判断 491">
          <a:extLst>
            <a:ext uri="{FF2B5EF4-FFF2-40B4-BE49-F238E27FC236}">
              <a16:creationId xmlns:a16="http://schemas.microsoft.com/office/drawing/2014/main" id="{8EC787AE-0F84-4847-ADE9-EB27FD9263DE}"/>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3FF4113-10AA-4514-9036-847CC4997D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AFB64A1C-5F2B-40FE-B9C4-89B651C093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93EAD997-17B0-49E8-896D-D040078708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CD23EF37-C267-45A3-8C28-6C63148330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82165645-ED44-46BB-93AB-340D54BE649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48260</xdr:rowOff>
    </xdr:from>
    <xdr:to>
      <xdr:col>98</xdr:col>
      <xdr:colOff>38100</xdr:colOff>
      <xdr:row>61</xdr:row>
      <xdr:rowOff>149860</xdr:rowOff>
    </xdr:to>
    <xdr:sp macro="" textlink="">
      <xdr:nvSpPr>
        <xdr:cNvPr id="498" name="楕円 497">
          <a:extLst>
            <a:ext uri="{FF2B5EF4-FFF2-40B4-BE49-F238E27FC236}">
              <a16:creationId xmlns:a16="http://schemas.microsoft.com/office/drawing/2014/main" id="{8D874E94-4F1D-4B3E-81F5-8127948541CA}"/>
            </a:ext>
          </a:extLst>
        </xdr:cNvPr>
        <xdr:cNvSpPr/>
      </xdr:nvSpPr>
      <xdr:spPr>
        <a:xfrm>
          <a:off x="18605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139717</xdr:rowOff>
    </xdr:from>
    <xdr:ext cx="469744" cy="259045"/>
    <xdr:sp macro="" textlink="">
      <xdr:nvSpPr>
        <xdr:cNvPr id="499" name="n_1aveValue【保健センター・保健所】&#10;一人当たり面積">
          <a:extLst>
            <a:ext uri="{FF2B5EF4-FFF2-40B4-BE49-F238E27FC236}">
              <a16:creationId xmlns:a16="http://schemas.microsoft.com/office/drawing/2014/main" id="{D4AB25EA-B83F-4666-97D5-3935942BFC06}"/>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00" name="n_2aveValue【保健センター・保健所】&#10;一人当たり面積">
          <a:extLst>
            <a:ext uri="{FF2B5EF4-FFF2-40B4-BE49-F238E27FC236}">
              <a16:creationId xmlns:a16="http://schemas.microsoft.com/office/drawing/2014/main" id="{F3977C9E-8B5F-44AC-BFA7-BF1138AE204A}"/>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01" name="n_3aveValue【保健センター・保健所】&#10;一人当たり面積">
          <a:extLst>
            <a:ext uri="{FF2B5EF4-FFF2-40B4-BE49-F238E27FC236}">
              <a16:creationId xmlns:a16="http://schemas.microsoft.com/office/drawing/2014/main" id="{035794BF-55BE-4585-AB5A-3C47C4016568}"/>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502" name="n_4aveValue【保健センター・保健所】&#10;一人当たり面積">
          <a:extLst>
            <a:ext uri="{FF2B5EF4-FFF2-40B4-BE49-F238E27FC236}">
              <a16:creationId xmlns:a16="http://schemas.microsoft.com/office/drawing/2014/main" id="{C706BADB-9B0B-4B0A-8D80-6CEDC655C039}"/>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03" name="n_4mainValue【保健センター・保健所】&#10;一人当たり面積">
          <a:extLst>
            <a:ext uri="{FF2B5EF4-FFF2-40B4-BE49-F238E27FC236}">
              <a16:creationId xmlns:a16="http://schemas.microsoft.com/office/drawing/2014/main" id="{5A709EDD-DE2B-482A-B409-C7E74B244954}"/>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87442042-4CC4-430A-9C45-F3A48E43BB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4686A8FB-D250-4AED-A02D-74F4BE207B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00EBD7D9-0A2E-40CB-8AD9-2121CF24C3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A465183A-0400-4EE2-A4F7-EA61E4735D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037D79FA-BD5B-46C8-830D-CC370F067F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AC48BD98-0F2C-477B-9A34-5732484D93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41A4C36C-649B-49D2-BB79-973976B150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70F3A18D-1699-4358-BF8F-4CDCECF826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A597732E-52E2-45BD-B1AA-BBA7FF0AF6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52AD4824-C550-458D-B38A-708234DB9A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A3727315-8DCD-4F05-A067-214850E1A9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a:extLst>
            <a:ext uri="{FF2B5EF4-FFF2-40B4-BE49-F238E27FC236}">
              <a16:creationId xmlns:a16="http://schemas.microsoft.com/office/drawing/2014/main" id="{21F0EB66-B0A7-496A-925C-2D5BB65F30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a:extLst>
            <a:ext uri="{FF2B5EF4-FFF2-40B4-BE49-F238E27FC236}">
              <a16:creationId xmlns:a16="http://schemas.microsoft.com/office/drawing/2014/main" id="{DF3C5772-A6C3-4BB2-BF3C-705F4E93525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a:extLst>
            <a:ext uri="{FF2B5EF4-FFF2-40B4-BE49-F238E27FC236}">
              <a16:creationId xmlns:a16="http://schemas.microsoft.com/office/drawing/2014/main" id="{2D630162-F437-43C8-927A-CD4CC5F7E80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a:extLst>
            <a:ext uri="{FF2B5EF4-FFF2-40B4-BE49-F238E27FC236}">
              <a16:creationId xmlns:a16="http://schemas.microsoft.com/office/drawing/2014/main" id="{E6300D14-6040-4ED5-A255-7E70C625374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a:extLst>
            <a:ext uri="{FF2B5EF4-FFF2-40B4-BE49-F238E27FC236}">
              <a16:creationId xmlns:a16="http://schemas.microsoft.com/office/drawing/2014/main" id="{325844EC-87C9-473C-B06E-8D5EAB24748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a:extLst>
            <a:ext uri="{FF2B5EF4-FFF2-40B4-BE49-F238E27FC236}">
              <a16:creationId xmlns:a16="http://schemas.microsoft.com/office/drawing/2014/main" id="{6E1DBD82-06FF-4784-8899-42552B84123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a:extLst>
            <a:ext uri="{FF2B5EF4-FFF2-40B4-BE49-F238E27FC236}">
              <a16:creationId xmlns:a16="http://schemas.microsoft.com/office/drawing/2014/main" id="{58F2CD83-EA00-4BD4-AC5D-C927D3FB1B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a:extLst>
            <a:ext uri="{FF2B5EF4-FFF2-40B4-BE49-F238E27FC236}">
              <a16:creationId xmlns:a16="http://schemas.microsoft.com/office/drawing/2014/main" id="{30D80A39-1F78-41E9-A6E7-7BB831A79EF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a:extLst>
            <a:ext uri="{FF2B5EF4-FFF2-40B4-BE49-F238E27FC236}">
              <a16:creationId xmlns:a16="http://schemas.microsoft.com/office/drawing/2014/main" id="{65E44996-28B3-4303-88AF-EE1D1EA5C01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a:extLst>
            <a:ext uri="{FF2B5EF4-FFF2-40B4-BE49-F238E27FC236}">
              <a16:creationId xmlns:a16="http://schemas.microsoft.com/office/drawing/2014/main" id="{C109386E-17E2-48A4-9251-CFEEEA891A3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D420A416-164C-4FC6-8CA3-533D118B8B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a:extLst>
            <a:ext uri="{FF2B5EF4-FFF2-40B4-BE49-F238E27FC236}">
              <a16:creationId xmlns:a16="http://schemas.microsoft.com/office/drawing/2014/main" id="{8CD32FCC-DDD2-4612-9CB2-B037F4E04B6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id="{E90850D4-3829-48D4-97BD-F4BA0D4242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28" name="直線コネクタ 527">
          <a:extLst>
            <a:ext uri="{FF2B5EF4-FFF2-40B4-BE49-F238E27FC236}">
              <a16:creationId xmlns:a16="http://schemas.microsoft.com/office/drawing/2014/main" id="{1A474E10-B823-443E-A981-F9ECF8990763}"/>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9" name="【消防施設】&#10;有形固定資産減価償却率最小値テキスト">
          <a:extLst>
            <a:ext uri="{FF2B5EF4-FFF2-40B4-BE49-F238E27FC236}">
              <a16:creationId xmlns:a16="http://schemas.microsoft.com/office/drawing/2014/main" id="{08575E4B-97B3-4DA9-99F6-2B27184685B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0" name="直線コネクタ 529">
          <a:extLst>
            <a:ext uri="{FF2B5EF4-FFF2-40B4-BE49-F238E27FC236}">
              <a16:creationId xmlns:a16="http://schemas.microsoft.com/office/drawing/2014/main" id="{6C8846DE-3DB0-49A6-8454-56D8BD767FE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31" name="【消防施設】&#10;有形固定資産減価償却率最大値テキスト">
          <a:extLst>
            <a:ext uri="{FF2B5EF4-FFF2-40B4-BE49-F238E27FC236}">
              <a16:creationId xmlns:a16="http://schemas.microsoft.com/office/drawing/2014/main" id="{40DE6056-29A7-467E-B298-97E2FE59D536}"/>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32" name="直線コネクタ 531">
          <a:extLst>
            <a:ext uri="{FF2B5EF4-FFF2-40B4-BE49-F238E27FC236}">
              <a16:creationId xmlns:a16="http://schemas.microsoft.com/office/drawing/2014/main" id="{BCAA691B-4240-4344-B68A-17EDA83E94D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33" name="【消防施設】&#10;有形固定資産減価償却率平均値テキスト">
          <a:extLst>
            <a:ext uri="{FF2B5EF4-FFF2-40B4-BE49-F238E27FC236}">
              <a16:creationId xmlns:a16="http://schemas.microsoft.com/office/drawing/2014/main" id="{E5F827B5-0F66-4C0D-A53E-533342A4E149}"/>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34" name="フローチャート: 判断 533">
          <a:extLst>
            <a:ext uri="{FF2B5EF4-FFF2-40B4-BE49-F238E27FC236}">
              <a16:creationId xmlns:a16="http://schemas.microsoft.com/office/drawing/2014/main" id="{A185F9D8-EEE1-4E58-A130-5EC0F8BA3C6D}"/>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35" name="フローチャート: 判断 534">
          <a:extLst>
            <a:ext uri="{FF2B5EF4-FFF2-40B4-BE49-F238E27FC236}">
              <a16:creationId xmlns:a16="http://schemas.microsoft.com/office/drawing/2014/main" id="{47181727-7CED-4A47-AA7A-6571F8C5C39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36" name="フローチャート: 判断 535">
          <a:extLst>
            <a:ext uri="{FF2B5EF4-FFF2-40B4-BE49-F238E27FC236}">
              <a16:creationId xmlns:a16="http://schemas.microsoft.com/office/drawing/2014/main" id="{6A1D1805-FD75-44E8-8E99-2A0372D7EEE6}"/>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37" name="フローチャート: 判断 536">
          <a:extLst>
            <a:ext uri="{FF2B5EF4-FFF2-40B4-BE49-F238E27FC236}">
              <a16:creationId xmlns:a16="http://schemas.microsoft.com/office/drawing/2014/main" id="{8F136A6B-935E-48DA-BBAC-8C286606FC9B}"/>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38" name="フローチャート: 判断 537">
          <a:extLst>
            <a:ext uri="{FF2B5EF4-FFF2-40B4-BE49-F238E27FC236}">
              <a16:creationId xmlns:a16="http://schemas.microsoft.com/office/drawing/2014/main" id="{EFB908C4-CA87-4AF1-8E42-DB96060A8093}"/>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10AD5799-33C0-4FA2-8274-E103BEC1CE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EEEC50B4-C05E-48F9-8241-14748AA4BD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C8153BDD-E14D-4D14-A2C8-87C1F45364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2CD5481F-3617-43D4-9335-6EBBC7A9032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B897B913-41DB-4BE3-A1DF-175F1DA64C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544" name="楕円 543">
          <a:extLst>
            <a:ext uri="{FF2B5EF4-FFF2-40B4-BE49-F238E27FC236}">
              <a16:creationId xmlns:a16="http://schemas.microsoft.com/office/drawing/2014/main" id="{C8C63E90-8168-4F15-A0D5-428E32EA3BCB}"/>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545" name="【消防施設】&#10;有形固定資産減価償却率該当値テキスト">
          <a:extLst>
            <a:ext uri="{FF2B5EF4-FFF2-40B4-BE49-F238E27FC236}">
              <a16:creationId xmlns:a16="http://schemas.microsoft.com/office/drawing/2014/main" id="{5DAF7909-3D9F-4C65-8A5D-4FA070684F3D}"/>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546" name="楕円 545">
          <a:extLst>
            <a:ext uri="{FF2B5EF4-FFF2-40B4-BE49-F238E27FC236}">
              <a16:creationId xmlns:a16="http://schemas.microsoft.com/office/drawing/2014/main" id="{9FD854D8-D7B7-4DEE-906D-FCB2711B2231}"/>
            </a:ext>
          </a:extLst>
        </xdr:cNvPr>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82</xdr:row>
      <xdr:rowOff>169545</xdr:rowOff>
    </xdr:to>
    <xdr:cxnSp macro="">
      <xdr:nvCxnSpPr>
        <xdr:cNvPr id="547" name="直線コネクタ 546">
          <a:extLst>
            <a:ext uri="{FF2B5EF4-FFF2-40B4-BE49-F238E27FC236}">
              <a16:creationId xmlns:a16="http://schemas.microsoft.com/office/drawing/2014/main" id="{227B603D-58BE-4544-A734-BAE5BC910375}"/>
            </a:ext>
          </a:extLst>
        </xdr:cNvPr>
        <xdr:cNvCxnSpPr/>
      </xdr:nvCxnSpPr>
      <xdr:spPr>
        <a:xfrm>
          <a:off x="15481300" y="142113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548" name="楕円 547">
          <a:extLst>
            <a:ext uri="{FF2B5EF4-FFF2-40B4-BE49-F238E27FC236}">
              <a16:creationId xmlns:a16="http://schemas.microsoft.com/office/drawing/2014/main" id="{3196A66F-3B4F-4DD8-A3DA-4F90D2705744}"/>
            </a:ext>
          </a:extLst>
        </xdr:cNvPr>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82</xdr:row>
      <xdr:rowOff>152400</xdr:rowOff>
    </xdr:to>
    <xdr:cxnSp macro="">
      <xdr:nvCxnSpPr>
        <xdr:cNvPr id="549" name="直線コネクタ 548">
          <a:extLst>
            <a:ext uri="{FF2B5EF4-FFF2-40B4-BE49-F238E27FC236}">
              <a16:creationId xmlns:a16="http://schemas.microsoft.com/office/drawing/2014/main" id="{0A6D58F9-4A6E-4049-8D71-5FA02A95E815}"/>
            </a:ext>
          </a:extLst>
        </xdr:cNvPr>
        <xdr:cNvCxnSpPr/>
      </xdr:nvCxnSpPr>
      <xdr:spPr>
        <a:xfrm>
          <a:off x="14592300" y="1420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550" name="楕円 549">
          <a:extLst>
            <a:ext uri="{FF2B5EF4-FFF2-40B4-BE49-F238E27FC236}">
              <a16:creationId xmlns:a16="http://schemas.microsoft.com/office/drawing/2014/main" id="{FDCDF009-C0F0-4196-BC1F-39D00EDF1F11}"/>
            </a:ext>
          </a:extLst>
        </xdr:cNvPr>
        <xdr:cNvSpPr/>
      </xdr:nvSpPr>
      <xdr:spPr>
        <a:xfrm>
          <a:off x="1365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142875</xdr:rowOff>
    </xdr:to>
    <xdr:cxnSp macro="">
      <xdr:nvCxnSpPr>
        <xdr:cNvPr id="551" name="直線コネクタ 550">
          <a:extLst>
            <a:ext uri="{FF2B5EF4-FFF2-40B4-BE49-F238E27FC236}">
              <a16:creationId xmlns:a16="http://schemas.microsoft.com/office/drawing/2014/main" id="{483203DB-2C9C-45AA-84A6-5C52E5F5C7F4}"/>
            </a:ext>
          </a:extLst>
        </xdr:cNvPr>
        <xdr:cNvCxnSpPr/>
      </xdr:nvCxnSpPr>
      <xdr:spPr>
        <a:xfrm>
          <a:off x="13703300" y="1416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114936</xdr:rowOff>
    </xdr:from>
    <xdr:to>
      <xdr:col>67</xdr:col>
      <xdr:colOff>101600</xdr:colOff>
      <xdr:row>83</xdr:row>
      <xdr:rowOff>45086</xdr:rowOff>
    </xdr:to>
    <xdr:sp macro="" textlink="">
      <xdr:nvSpPr>
        <xdr:cNvPr id="552" name="楕円 551">
          <a:extLst>
            <a:ext uri="{FF2B5EF4-FFF2-40B4-BE49-F238E27FC236}">
              <a16:creationId xmlns:a16="http://schemas.microsoft.com/office/drawing/2014/main" id="{B42E3B39-AF85-4523-B1AF-78305C04056D}"/>
            </a:ext>
          </a:extLst>
        </xdr:cNvPr>
        <xdr:cNvSpPr/>
      </xdr:nvSpPr>
      <xdr:spPr>
        <a:xfrm>
          <a:off x="12763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165736</xdr:rowOff>
    </xdr:to>
    <xdr:cxnSp macro="">
      <xdr:nvCxnSpPr>
        <xdr:cNvPr id="553" name="直線コネクタ 552">
          <a:extLst>
            <a:ext uri="{FF2B5EF4-FFF2-40B4-BE49-F238E27FC236}">
              <a16:creationId xmlns:a16="http://schemas.microsoft.com/office/drawing/2014/main" id="{28A0043A-0072-4A34-9251-08A648EEB2CD}"/>
            </a:ext>
          </a:extLst>
        </xdr:cNvPr>
        <xdr:cNvCxnSpPr/>
      </xdr:nvCxnSpPr>
      <xdr:spPr>
        <a:xfrm flipV="1">
          <a:off x="12814300" y="14165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54" name="n_1aveValue【消防施設】&#10;有形固定資産減価償却率">
          <a:extLst>
            <a:ext uri="{FF2B5EF4-FFF2-40B4-BE49-F238E27FC236}">
              <a16:creationId xmlns:a16="http://schemas.microsoft.com/office/drawing/2014/main" id="{4D774A8A-3B5F-4505-9EA4-EEE56827450D}"/>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55" name="n_2aveValue【消防施設】&#10;有形固定資産減価償却率">
          <a:extLst>
            <a:ext uri="{FF2B5EF4-FFF2-40B4-BE49-F238E27FC236}">
              <a16:creationId xmlns:a16="http://schemas.microsoft.com/office/drawing/2014/main" id="{4F923B2C-942E-4F04-9791-AA55E98480B6}"/>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56" name="n_3aveValue【消防施設】&#10;有形固定資産減価償却率">
          <a:extLst>
            <a:ext uri="{FF2B5EF4-FFF2-40B4-BE49-F238E27FC236}">
              <a16:creationId xmlns:a16="http://schemas.microsoft.com/office/drawing/2014/main" id="{8DD19C33-2333-4E9E-80F3-6612C72D6BA4}"/>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57" name="n_4aveValue【消防施設】&#10;有形固定資産減価償却率">
          <a:extLst>
            <a:ext uri="{FF2B5EF4-FFF2-40B4-BE49-F238E27FC236}">
              <a16:creationId xmlns:a16="http://schemas.microsoft.com/office/drawing/2014/main" id="{B3185206-3219-461D-9D3D-A9C4B4BFFE1B}"/>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22877</xdr:rowOff>
    </xdr:from>
    <xdr:ext cx="405111" cy="259045"/>
    <xdr:sp macro="" textlink="">
      <xdr:nvSpPr>
        <xdr:cNvPr id="558" name="n_1mainValue【消防施設】&#10;有形固定資産減価償却率">
          <a:extLst>
            <a:ext uri="{FF2B5EF4-FFF2-40B4-BE49-F238E27FC236}">
              <a16:creationId xmlns:a16="http://schemas.microsoft.com/office/drawing/2014/main" id="{E0F44246-E05E-4DFF-95C1-5013834465D4}"/>
            </a:ext>
          </a:extLst>
        </xdr:cNvPr>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559" name="n_2mainValue【消防施設】&#10;有形固定資産減価償却率">
          <a:extLst>
            <a:ext uri="{FF2B5EF4-FFF2-40B4-BE49-F238E27FC236}">
              <a16:creationId xmlns:a16="http://schemas.microsoft.com/office/drawing/2014/main" id="{2D29033B-F057-411B-A780-5D8941666A1B}"/>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560" name="n_3mainValue【消防施設】&#10;有形固定資産減価償却率">
          <a:extLst>
            <a:ext uri="{FF2B5EF4-FFF2-40B4-BE49-F238E27FC236}">
              <a16:creationId xmlns:a16="http://schemas.microsoft.com/office/drawing/2014/main" id="{92901FA2-6D44-4613-AC16-C982B1FE34A5}"/>
            </a:ext>
          </a:extLst>
        </xdr:cNvPr>
        <xdr:cNvSpPr txBox="1"/>
      </xdr:nvSpPr>
      <xdr:spPr>
        <a:xfrm>
          <a:off x="13500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36213</xdr:rowOff>
    </xdr:from>
    <xdr:ext cx="405111" cy="259045"/>
    <xdr:sp macro="" textlink="">
      <xdr:nvSpPr>
        <xdr:cNvPr id="561" name="n_4mainValue【消防施設】&#10;有形固定資産減価償却率">
          <a:extLst>
            <a:ext uri="{FF2B5EF4-FFF2-40B4-BE49-F238E27FC236}">
              <a16:creationId xmlns:a16="http://schemas.microsoft.com/office/drawing/2014/main" id="{1DDB938E-047C-42CC-BCB7-1A97E97BD7E1}"/>
            </a:ext>
          </a:extLst>
        </xdr:cNvPr>
        <xdr:cNvSpPr txBox="1"/>
      </xdr:nvSpPr>
      <xdr:spPr>
        <a:xfrm>
          <a:off x="12611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a:extLst>
            <a:ext uri="{FF2B5EF4-FFF2-40B4-BE49-F238E27FC236}">
              <a16:creationId xmlns:a16="http://schemas.microsoft.com/office/drawing/2014/main" id="{66910848-227B-4698-9F13-8D1C6C5FBA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a:extLst>
            <a:ext uri="{FF2B5EF4-FFF2-40B4-BE49-F238E27FC236}">
              <a16:creationId xmlns:a16="http://schemas.microsoft.com/office/drawing/2014/main" id="{86C0F8EC-3BF4-414F-82F2-F47DA74BD0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a:extLst>
            <a:ext uri="{FF2B5EF4-FFF2-40B4-BE49-F238E27FC236}">
              <a16:creationId xmlns:a16="http://schemas.microsoft.com/office/drawing/2014/main" id="{BD8A76F3-3027-4B6A-81A6-21AB8407F5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a:extLst>
            <a:ext uri="{FF2B5EF4-FFF2-40B4-BE49-F238E27FC236}">
              <a16:creationId xmlns:a16="http://schemas.microsoft.com/office/drawing/2014/main" id="{1405FAD2-17EA-448D-8018-0B4EF2FE311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a:extLst>
            <a:ext uri="{FF2B5EF4-FFF2-40B4-BE49-F238E27FC236}">
              <a16:creationId xmlns:a16="http://schemas.microsoft.com/office/drawing/2014/main" id="{C5F6F772-4AAD-4C7C-9A6A-F032787F8F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a:extLst>
            <a:ext uri="{FF2B5EF4-FFF2-40B4-BE49-F238E27FC236}">
              <a16:creationId xmlns:a16="http://schemas.microsoft.com/office/drawing/2014/main" id="{E728F973-6C7D-42DB-93BB-62A86999A1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a:extLst>
            <a:ext uri="{FF2B5EF4-FFF2-40B4-BE49-F238E27FC236}">
              <a16:creationId xmlns:a16="http://schemas.microsoft.com/office/drawing/2014/main" id="{C3B98C13-682C-425D-84BB-8C062A1FD8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a:extLst>
            <a:ext uri="{FF2B5EF4-FFF2-40B4-BE49-F238E27FC236}">
              <a16:creationId xmlns:a16="http://schemas.microsoft.com/office/drawing/2014/main" id="{B0248250-C4EB-4EDF-9EB0-4CFAF24D829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0" name="テキスト ボックス 569">
          <a:extLst>
            <a:ext uri="{FF2B5EF4-FFF2-40B4-BE49-F238E27FC236}">
              <a16:creationId xmlns:a16="http://schemas.microsoft.com/office/drawing/2014/main" id="{6B12A424-6979-4E20-AFFB-C409441E5B9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a:extLst>
            <a:ext uri="{FF2B5EF4-FFF2-40B4-BE49-F238E27FC236}">
              <a16:creationId xmlns:a16="http://schemas.microsoft.com/office/drawing/2014/main" id="{05636774-EB37-4438-BFA9-EE48934587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a:extLst>
            <a:ext uri="{FF2B5EF4-FFF2-40B4-BE49-F238E27FC236}">
              <a16:creationId xmlns:a16="http://schemas.microsoft.com/office/drawing/2014/main" id="{988EA7BF-61B7-4381-84D5-D53DFEA4193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3" name="テキスト ボックス 572">
          <a:extLst>
            <a:ext uri="{FF2B5EF4-FFF2-40B4-BE49-F238E27FC236}">
              <a16:creationId xmlns:a16="http://schemas.microsoft.com/office/drawing/2014/main" id="{0D9B2B2D-E95C-4EE5-B686-5447F4ECE6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a:extLst>
            <a:ext uri="{FF2B5EF4-FFF2-40B4-BE49-F238E27FC236}">
              <a16:creationId xmlns:a16="http://schemas.microsoft.com/office/drawing/2014/main" id="{15BA4CE8-38E8-478F-A5D0-6824B328BDA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5" name="テキスト ボックス 574">
          <a:extLst>
            <a:ext uri="{FF2B5EF4-FFF2-40B4-BE49-F238E27FC236}">
              <a16:creationId xmlns:a16="http://schemas.microsoft.com/office/drawing/2014/main" id="{49C0D65C-144D-4126-BC38-FC57761127D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a:extLst>
            <a:ext uri="{FF2B5EF4-FFF2-40B4-BE49-F238E27FC236}">
              <a16:creationId xmlns:a16="http://schemas.microsoft.com/office/drawing/2014/main" id="{9E894D71-E805-4F43-832D-37AA72EE64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7" name="テキスト ボックス 576">
          <a:extLst>
            <a:ext uri="{FF2B5EF4-FFF2-40B4-BE49-F238E27FC236}">
              <a16:creationId xmlns:a16="http://schemas.microsoft.com/office/drawing/2014/main" id="{7871DECE-F435-4279-A451-72CE03DF008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a:extLst>
            <a:ext uri="{FF2B5EF4-FFF2-40B4-BE49-F238E27FC236}">
              <a16:creationId xmlns:a16="http://schemas.microsoft.com/office/drawing/2014/main" id="{5E0C9A74-011C-4D6D-A5D6-C3CA268B6ED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9" name="テキスト ボックス 578">
          <a:extLst>
            <a:ext uri="{FF2B5EF4-FFF2-40B4-BE49-F238E27FC236}">
              <a16:creationId xmlns:a16="http://schemas.microsoft.com/office/drawing/2014/main" id="{DFEA1D72-F052-4B49-BC02-CD8F8D58045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a:extLst>
            <a:ext uri="{FF2B5EF4-FFF2-40B4-BE49-F238E27FC236}">
              <a16:creationId xmlns:a16="http://schemas.microsoft.com/office/drawing/2014/main" id="{63A81056-E975-4C21-B5F2-AAAFF72106B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1" name="テキスト ボックス 580">
          <a:extLst>
            <a:ext uri="{FF2B5EF4-FFF2-40B4-BE49-F238E27FC236}">
              <a16:creationId xmlns:a16="http://schemas.microsoft.com/office/drawing/2014/main" id="{40E22580-3745-4A87-8FC4-A6F3A580754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a:extLst>
            <a:ext uri="{FF2B5EF4-FFF2-40B4-BE49-F238E27FC236}">
              <a16:creationId xmlns:a16="http://schemas.microsoft.com/office/drawing/2014/main" id="{5BBA1324-F39E-4282-B7C4-E716A85805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a:extLst>
            <a:ext uri="{FF2B5EF4-FFF2-40B4-BE49-F238E27FC236}">
              <a16:creationId xmlns:a16="http://schemas.microsoft.com/office/drawing/2014/main" id="{926BF1F9-7161-435E-9084-BA522D80BFC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消防施設】&#10;一人当たり面積グラフ枠">
          <a:extLst>
            <a:ext uri="{FF2B5EF4-FFF2-40B4-BE49-F238E27FC236}">
              <a16:creationId xmlns:a16="http://schemas.microsoft.com/office/drawing/2014/main" id="{E626108C-4E39-43B8-9C47-B7C85D5C87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585" name="直線コネクタ 584">
          <a:extLst>
            <a:ext uri="{FF2B5EF4-FFF2-40B4-BE49-F238E27FC236}">
              <a16:creationId xmlns:a16="http://schemas.microsoft.com/office/drawing/2014/main" id="{8631FFC6-9650-4A66-9567-6DF2288FC928}"/>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586" name="【消防施設】&#10;一人当たり面積最小値テキスト">
          <a:extLst>
            <a:ext uri="{FF2B5EF4-FFF2-40B4-BE49-F238E27FC236}">
              <a16:creationId xmlns:a16="http://schemas.microsoft.com/office/drawing/2014/main" id="{5455CFAC-E334-42EB-8072-AB1EE274D7E2}"/>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587" name="直線コネクタ 586">
          <a:extLst>
            <a:ext uri="{FF2B5EF4-FFF2-40B4-BE49-F238E27FC236}">
              <a16:creationId xmlns:a16="http://schemas.microsoft.com/office/drawing/2014/main" id="{79A90248-60A5-4AB6-8255-1B5634432C9C}"/>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88" name="【消防施設】&#10;一人当たり面積最大値テキスト">
          <a:extLst>
            <a:ext uri="{FF2B5EF4-FFF2-40B4-BE49-F238E27FC236}">
              <a16:creationId xmlns:a16="http://schemas.microsoft.com/office/drawing/2014/main" id="{5B56C90C-64FD-488B-B633-92527481F69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89" name="直線コネクタ 588">
          <a:extLst>
            <a:ext uri="{FF2B5EF4-FFF2-40B4-BE49-F238E27FC236}">
              <a16:creationId xmlns:a16="http://schemas.microsoft.com/office/drawing/2014/main" id="{3686D529-A0DD-4A98-881F-8322CDD91274}"/>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590" name="【消防施設】&#10;一人当たり面積平均値テキスト">
          <a:extLst>
            <a:ext uri="{FF2B5EF4-FFF2-40B4-BE49-F238E27FC236}">
              <a16:creationId xmlns:a16="http://schemas.microsoft.com/office/drawing/2014/main" id="{208F96FA-6AE8-4FBD-B859-AB5C8FF23687}"/>
            </a:ext>
          </a:extLst>
        </xdr:cNvPr>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591" name="フローチャート: 判断 590">
          <a:extLst>
            <a:ext uri="{FF2B5EF4-FFF2-40B4-BE49-F238E27FC236}">
              <a16:creationId xmlns:a16="http://schemas.microsoft.com/office/drawing/2014/main" id="{5E6DB48A-158F-4C53-A819-812EB6E492B1}"/>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592" name="フローチャート: 判断 591">
          <a:extLst>
            <a:ext uri="{FF2B5EF4-FFF2-40B4-BE49-F238E27FC236}">
              <a16:creationId xmlns:a16="http://schemas.microsoft.com/office/drawing/2014/main" id="{9B5A9E19-4BC9-4B09-BBAD-BC8893A95C64}"/>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593" name="フローチャート: 判断 592">
          <a:extLst>
            <a:ext uri="{FF2B5EF4-FFF2-40B4-BE49-F238E27FC236}">
              <a16:creationId xmlns:a16="http://schemas.microsoft.com/office/drawing/2014/main" id="{5D2C42BE-A914-4E8A-9732-51F0E59EF66E}"/>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94" name="フローチャート: 判断 593">
          <a:extLst>
            <a:ext uri="{FF2B5EF4-FFF2-40B4-BE49-F238E27FC236}">
              <a16:creationId xmlns:a16="http://schemas.microsoft.com/office/drawing/2014/main" id="{390646D9-2DDE-47AD-BB96-EEB6DB75FA28}"/>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595" name="フローチャート: 判断 594">
          <a:extLst>
            <a:ext uri="{FF2B5EF4-FFF2-40B4-BE49-F238E27FC236}">
              <a16:creationId xmlns:a16="http://schemas.microsoft.com/office/drawing/2014/main" id="{A632F957-C935-43D5-AEF2-78B8C6D8C126}"/>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4F6B9804-E418-499A-ADA3-4190024BF96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7747B921-CA5A-4F2C-BA24-DD102B308D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C73F323E-D4A9-4250-9D9C-5572417FEB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F99014D0-9724-4CDD-B9F8-7289EB3851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72D9EA62-7F4C-4C83-879D-5CF221FE04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133986</xdr:rowOff>
    </xdr:from>
    <xdr:to>
      <xdr:col>116</xdr:col>
      <xdr:colOff>114300</xdr:colOff>
      <xdr:row>84</xdr:row>
      <xdr:rowOff>64136</xdr:rowOff>
    </xdr:to>
    <xdr:sp macro="" textlink="">
      <xdr:nvSpPr>
        <xdr:cNvPr id="601" name="楕円 600">
          <a:extLst>
            <a:ext uri="{FF2B5EF4-FFF2-40B4-BE49-F238E27FC236}">
              <a16:creationId xmlns:a16="http://schemas.microsoft.com/office/drawing/2014/main" id="{88FEC5DF-478B-4C93-900A-D87E7066B5AB}"/>
            </a:ext>
          </a:extLst>
        </xdr:cNvPr>
        <xdr:cNvSpPr/>
      </xdr:nvSpPr>
      <xdr:spPr>
        <a:xfrm>
          <a:off x="22110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156863</xdr:rowOff>
    </xdr:from>
    <xdr:ext cx="469744" cy="259045"/>
    <xdr:sp macro="" textlink="">
      <xdr:nvSpPr>
        <xdr:cNvPr id="602" name="【消防施設】&#10;一人当たり面積該当値テキスト">
          <a:extLst>
            <a:ext uri="{FF2B5EF4-FFF2-40B4-BE49-F238E27FC236}">
              <a16:creationId xmlns:a16="http://schemas.microsoft.com/office/drawing/2014/main" id="{D93A4843-3CD1-4370-B526-59AA23D1D5EF}"/>
            </a:ext>
          </a:extLst>
        </xdr:cNvPr>
        <xdr:cNvSpPr txBox="1"/>
      </xdr:nvSpPr>
      <xdr:spPr>
        <a:xfrm>
          <a:off x="22199600"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149225</xdr:rowOff>
    </xdr:from>
    <xdr:to>
      <xdr:col>112</xdr:col>
      <xdr:colOff>38100</xdr:colOff>
      <xdr:row>84</xdr:row>
      <xdr:rowOff>79375</xdr:rowOff>
    </xdr:to>
    <xdr:sp macro="" textlink="">
      <xdr:nvSpPr>
        <xdr:cNvPr id="603" name="楕円 602">
          <a:extLst>
            <a:ext uri="{FF2B5EF4-FFF2-40B4-BE49-F238E27FC236}">
              <a16:creationId xmlns:a16="http://schemas.microsoft.com/office/drawing/2014/main" id="{756E838F-D803-4D55-B312-6AF5EFE539C4}"/>
            </a:ext>
          </a:extLst>
        </xdr:cNvPr>
        <xdr:cNvSpPr/>
      </xdr:nvSpPr>
      <xdr:spPr>
        <a:xfrm>
          <a:off x="2127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13336</xdr:rowOff>
    </xdr:from>
    <xdr:to>
      <xdr:col>116</xdr:col>
      <xdr:colOff>63500</xdr:colOff>
      <xdr:row>84</xdr:row>
      <xdr:rowOff>28575</xdr:rowOff>
    </xdr:to>
    <xdr:cxnSp macro="">
      <xdr:nvCxnSpPr>
        <xdr:cNvPr id="604" name="直線コネクタ 603">
          <a:extLst>
            <a:ext uri="{FF2B5EF4-FFF2-40B4-BE49-F238E27FC236}">
              <a16:creationId xmlns:a16="http://schemas.microsoft.com/office/drawing/2014/main" id="{CB86E56E-6D05-4CAD-BE0B-635D87E46867}"/>
            </a:ext>
          </a:extLst>
        </xdr:cNvPr>
        <xdr:cNvCxnSpPr/>
      </xdr:nvCxnSpPr>
      <xdr:spPr>
        <a:xfrm flipV="1">
          <a:off x="21323300" y="144151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170180</xdr:rowOff>
    </xdr:from>
    <xdr:to>
      <xdr:col>107</xdr:col>
      <xdr:colOff>101600</xdr:colOff>
      <xdr:row>84</xdr:row>
      <xdr:rowOff>100330</xdr:rowOff>
    </xdr:to>
    <xdr:sp macro="" textlink="">
      <xdr:nvSpPr>
        <xdr:cNvPr id="605" name="楕円 604">
          <a:extLst>
            <a:ext uri="{FF2B5EF4-FFF2-40B4-BE49-F238E27FC236}">
              <a16:creationId xmlns:a16="http://schemas.microsoft.com/office/drawing/2014/main" id="{39CD13AF-8391-471C-B15D-53B3A757FE96}"/>
            </a:ext>
          </a:extLst>
        </xdr:cNvPr>
        <xdr:cNvSpPr/>
      </xdr:nvSpPr>
      <xdr:spPr>
        <a:xfrm>
          <a:off x="2038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28575</xdr:rowOff>
    </xdr:from>
    <xdr:to>
      <xdr:col>111</xdr:col>
      <xdr:colOff>177800</xdr:colOff>
      <xdr:row>84</xdr:row>
      <xdr:rowOff>49530</xdr:rowOff>
    </xdr:to>
    <xdr:cxnSp macro="">
      <xdr:nvCxnSpPr>
        <xdr:cNvPr id="606" name="直線コネクタ 605">
          <a:extLst>
            <a:ext uri="{FF2B5EF4-FFF2-40B4-BE49-F238E27FC236}">
              <a16:creationId xmlns:a16="http://schemas.microsoft.com/office/drawing/2014/main" id="{C3FEE335-96E6-4D0B-B0D2-CF6D6A997823}"/>
            </a:ext>
          </a:extLst>
        </xdr:cNvPr>
        <xdr:cNvCxnSpPr/>
      </xdr:nvCxnSpPr>
      <xdr:spPr>
        <a:xfrm flipV="1">
          <a:off x="20434300" y="144303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607" name="楕円 606">
          <a:extLst>
            <a:ext uri="{FF2B5EF4-FFF2-40B4-BE49-F238E27FC236}">
              <a16:creationId xmlns:a16="http://schemas.microsoft.com/office/drawing/2014/main" id="{C576CC8A-6E00-4061-805E-DF8ED1DF74EA}"/>
            </a:ext>
          </a:extLst>
        </xdr:cNvPr>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49530</xdr:rowOff>
    </xdr:from>
    <xdr:to>
      <xdr:col>107</xdr:col>
      <xdr:colOff>50800</xdr:colOff>
      <xdr:row>84</xdr:row>
      <xdr:rowOff>57150</xdr:rowOff>
    </xdr:to>
    <xdr:cxnSp macro="">
      <xdr:nvCxnSpPr>
        <xdr:cNvPr id="608" name="直線コネクタ 607">
          <a:extLst>
            <a:ext uri="{FF2B5EF4-FFF2-40B4-BE49-F238E27FC236}">
              <a16:creationId xmlns:a16="http://schemas.microsoft.com/office/drawing/2014/main" id="{722CC57A-FAE1-4384-B500-AD7E9EA3DFEB}"/>
            </a:ext>
          </a:extLst>
        </xdr:cNvPr>
        <xdr:cNvCxnSpPr/>
      </xdr:nvCxnSpPr>
      <xdr:spPr>
        <a:xfrm flipV="1">
          <a:off x="19545300" y="1445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46355</xdr:rowOff>
    </xdr:from>
    <xdr:to>
      <xdr:col>98</xdr:col>
      <xdr:colOff>38100</xdr:colOff>
      <xdr:row>85</xdr:row>
      <xdr:rowOff>147955</xdr:rowOff>
    </xdr:to>
    <xdr:sp macro="" textlink="">
      <xdr:nvSpPr>
        <xdr:cNvPr id="609" name="楕円 608">
          <a:extLst>
            <a:ext uri="{FF2B5EF4-FFF2-40B4-BE49-F238E27FC236}">
              <a16:creationId xmlns:a16="http://schemas.microsoft.com/office/drawing/2014/main" id="{0E81090C-491C-4840-8331-29BFFC2586B0}"/>
            </a:ext>
          </a:extLst>
        </xdr:cNvPr>
        <xdr:cNvSpPr/>
      </xdr:nvSpPr>
      <xdr:spPr>
        <a:xfrm>
          <a:off x="18605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85</xdr:row>
      <xdr:rowOff>97155</xdr:rowOff>
    </xdr:to>
    <xdr:cxnSp macro="">
      <xdr:nvCxnSpPr>
        <xdr:cNvPr id="610" name="直線コネクタ 609">
          <a:extLst>
            <a:ext uri="{FF2B5EF4-FFF2-40B4-BE49-F238E27FC236}">
              <a16:creationId xmlns:a16="http://schemas.microsoft.com/office/drawing/2014/main" id="{8439A492-F65C-493B-9C77-3842897D8855}"/>
            </a:ext>
          </a:extLst>
        </xdr:cNvPr>
        <xdr:cNvCxnSpPr/>
      </xdr:nvCxnSpPr>
      <xdr:spPr>
        <a:xfrm flipV="1">
          <a:off x="18656300" y="1445895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611" name="n_1aveValue【消防施設】&#10;一人当たり面積">
          <a:extLst>
            <a:ext uri="{FF2B5EF4-FFF2-40B4-BE49-F238E27FC236}">
              <a16:creationId xmlns:a16="http://schemas.microsoft.com/office/drawing/2014/main" id="{0F920DC5-0914-4C01-9D51-35C0DE03AEEE}"/>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612" name="n_2aveValue【消防施設】&#10;一人当たり面積">
          <a:extLst>
            <a:ext uri="{FF2B5EF4-FFF2-40B4-BE49-F238E27FC236}">
              <a16:creationId xmlns:a16="http://schemas.microsoft.com/office/drawing/2014/main" id="{01662759-AE08-48E3-B833-66D490DA5A70}"/>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613" name="n_3aveValue【消防施設】&#10;一人当たり面積">
          <a:extLst>
            <a:ext uri="{FF2B5EF4-FFF2-40B4-BE49-F238E27FC236}">
              <a16:creationId xmlns:a16="http://schemas.microsoft.com/office/drawing/2014/main" id="{D25E968F-5707-43B3-B651-18452234AAC6}"/>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14" name="n_4aveValue【消防施設】&#10;一人当たり面積">
          <a:extLst>
            <a:ext uri="{FF2B5EF4-FFF2-40B4-BE49-F238E27FC236}">
              <a16:creationId xmlns:a16="http://schemas.microsoft.com/office/drawing/2014/main" id="{D853D0BF-F39E-4215-A52A-3E4B4F6A782B}"/>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95902</xdr:rowOff>
    </xdr:from>
    <xdr:ext cx="469744" cy="259045"/>
    <xdr:sp macro="" textlink="">
      <xdr:nvSpPr>
        <xdr:cNvPr id="615" name="n_1mainValue【消防施設】&#10;一人当たり面積">
          <a:extLst>
            <a:ext uri="{FF2B5EF4-FFF2-40B4-BE49-F238E27FC236}">
              <a16:creationId xmlns:a16="http://schemas.microsoft.com/office/drawing/2014/main" id="{DD4AC577-5319-464F-806C-862B579A952A}"/>
            </a:ext>
          </a:extLst>
        </xdr:cNvPr>
        <xdr:cNvSpPr txBox="1"/>
      </xdr:nvSpPr>
      <xdr:spPr>
        <a:xfrm>
          <a:off x="210757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616" name="n_2mainValue【消防施設】&#10;一人当たり面積">
          <a:extLst>
            <a:ext uri="{FF2B5EF4-FFF2-40B4-BE49-F238E27FC236}">
              <a16:creationId xmlns:a16="http://schemas.microsoft.com/office/drawing/2014/main" id="{78C627B0-1086-4E40-8FA0-427C8F860224}"/>
            </a:ext>
          </a:extLst>
        </xdr:cNvPr>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124477</xdr:rowOff>
    </xdr:from>
    <xdr:ext cx="469744" cy="259045"/>
    <xdr:sp macro="" textlink="">
      <xdr:nvSpPr>
        <xdr:cNvPr id="617" name="n_3mainValue【消防施設】&#10;一人当たり面積">
          <a:extLst>
            <a:ext uri="{FF2B5EF4-FFF2-40B4-BE49-F238E27FC236}">
              <a16:creationId xmlns:a16="http://schemas.microsoft.com/office/drawing/2014/main" id="{FAB76FED-6806-4D2C-9CD1-0504ABB86DFC}"/>
            </a:ext>
          </a:extLst>
        </xdr:cNvPr>
        <xdr:cNvSpPr txBox="1"/>
      </xdr:nvSpPr>
      <xdr:spPr>
        <a:xfrm>
          <a:off x="19310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139082</xdr:rowOff>
    </xdr:from>
    <xdr:ext cx="469744" cy="259045"/>
    <xdr:sp macro="" textlink="">
      <xdr:nvSpPr>
        <xdr:cNvPr id="618" name="n_4mainValue【消防施設】&#10;一人当たり面積">
          <a:extLst>
            <a:ext uri="{FF2B5EF4-FFF2-40B4-BE49-F238E27FC236}">
              <a16:creationId xmlns:a16="http://schemas.microsoft.com/office/drawing/2014/main" id="{A0003490-5E53-4D1F-AD9A-C15E7DBF2098}"/>
            </a:ext>
          </a:extLst>
        </xdr:cNvPr>
        <xdr:cNvSpPr txBox="1"/>
      </xdr:nvSpPr>
      <xdr:spPr>
        <a:xfrm>
          <a:off x="18421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a:extLst>
            <a:ext uri="{FF2B5EF4-FFF2-40B4-BE49-F238E27FC236}">
              <a16:creationId xmlns:a16="http://schemas.microsoft.com/office/drawing/2014/main" id="{166B1EF4-79C0-4590-9C9C-5823614645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a:extLst>
            <a:ext uri="{FF2B5EF4-FFF2-40B4-BE49-F238E27FC236}">
              <a16:creationId xmlns:a16="http://schemas.microsoft.com/office/drawing/2014/main" id="{E1BFBD11-F250-455A-AB58-942EAED8F3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a:extLst>
            <a:ext uri="{FF2B5EF4-FFF2-40B4-BE49-F238E27FC236}">
              <a16:creationId xmlns:a16="http://schemas.microsoft.com/office/drawing/2014/main" id="{E55E2A29-990F-4362-9BE7-51DA40794D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a:extLst>
            <a:ext uri="{FF2B5EF4-FFF2-40B4-BE49-F238E27FC236}">
              <a16:creationId xmlns:a16="http://schemas.microsoft.com/office/drawing/2014/main" id="{3D1B3073-5E64-4E2A-ADBA-155B42BCAE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a:extLst>
            <a:ext uri="{FF2B5EF4-FFF2-40B4-BE49-F238E27FC236}">
              <a16:creationId xmlns:a16="http://schemas.microsoft.com/office/drawing/2014/main" id="{4AF3BA7A-4FBE-4E7C-85E7-D4B3A581BF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a:extLst>
            <a:ext uri="{FF2B5EF4-FFF2-40B4-BE49-F238E27FC236}">
              <a16:creationId xmlns:a16="http://schemas.microsoft.com/office/drawing/2014/main" id="{D5103825-FD7A-4FF4-B06C-93A718DE06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a:extLst>
            <a:ext uri="{FF2B5EF4-FFF2-40B4-BE49-F238E27FC236}">
              <a16:creationId xmlns:a16="http://schemas.microsoft.com/office/drawing/2014/main" id="{3D69DFCA-62ED-44FB-BC9C-0125CF3FD8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a:extLst>
            <a:ext uri="{FF2B5EF4-FFF2-40B4-BE49-F238E27FC236}">
              <a16:creationId xmlns:a16="http://schemas.microsoft.com/office/drawing/2014/main" id="{8DCA84DB-7BEB-410C-BC61-B10F451548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a:extLst>
            <a:ext uri="{FF2B5EF4-FFF2-40B4-BE49-F238E27FC236}">
              <a16:creationId xmlns:a16="http://schemas.microsoft.com/office/drawing/2014/main" id="{2B893369-DF4A-4591-8491-985AC329D5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a:extLst>
            <a:ext uri="{FF2B5EF4-FFF2-40B4-BE49-F238E27FC236}">
              <a16:creationId xmlns:a16="http://schemas.microsoft.com/office/drawing/2014/main" id="{7A917D84-7B4C-4661-9949-234B0C0D73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9" name="テキスト ボックス 628">
          <a:extLst>
            <a:ext uri="{FF2B5EF4-FFF2-40B4-BE49-F238E27FC236}">
              <a16:creationId xmlns:a16="http://schemas.microsoft.com/office/drawing/2014/main" id="{AC7DC9B4-B610-4F92-8333-A38384B2F91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0" name="直線コネクタ 629">
          <a:extLst>
            <a:ext uri="{FF2B5EF4-FFF2-40B4-BE49-F238E27FC236}">
              <a16:creationId xmlns:a16="http://schemas.microsoft.com/office/drawing/2014/main" id="{4A2767CB-684D-4448-ADA5-D8421A6C3EA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95EEE848-23DE-4570-8B09-62270639AB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2" name="直線コネクタ 631">
          <a:extLst>
            <a:ext uri="{FF2B5EF4-FFF2-40B4-BE49-F238E27FC236}">
              <a16:creationId xmlns:a16="http://schemas.microsoft.com/office/drawing/2014/main" id="{52960C9C-8BE7-4B89-A667-1FEF0325DD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3" name="テキスト ボックス 632">
          <a:extLst>
            <a:ext uri="{FF2B5EF4-FFF2-40B4-BE49-F238E27FC236}">
              <a16:creationId xmlns:a16="http://schemas.microsoft.com/office/drawing/2014/main" id="{A97A3C93-0EF4-4BCC-8C62-AB98E3A6D2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4" name="直線コネクタ 633">
          <a:extLst>
            <a:ext uri="{FF2B5EF4-FFF2-40B4-BE49-F238E27FC236}">
              <a16:creationId xmlns:a16="http://schemas.microsoft.com/office/drawing/2014/main" id="{F2500F17-642E-4005-86F1-CD8C6C15896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5" name="テキスト ボックス 634">
          <a:extLst>
            <a:ext uri="{FF2B5EF4-FFF2-40B4-BE49-F238E27FC236}">
              <a16:creationId xmlns:a16="http://schemas.microsoft.com/office/drawing/2014/main" id="{87F9FFD4-7CB0-4EF8-B162-9FCFBC05D36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6" name="直線コネクタ 635">
          <a:extLst>
            <a:ext uri="{FF2B5EF4-FFF2-40B4-BE49-F238E27FC236}">
              <a16:creationId xmlns:a16="http://schemas.microsoft.com/office/drawing/2014/main" id="{B653F9BE-2206-42F8-8D7C-D8C0A81CBC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7" name="テキスト ボックス 636">
          <a:extLst>
            <a:ext uri="{FF2B5EF4-FFF2-40B4-BE49-F238E27FC236}">
              <a16:creationId xmlns:a16="http://schemas.microsoft.com/office/drawing/2014/main" id="{8FE47968-D729-49FA-B2FF-9AA4C7D7284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8" name="直線コネクタ 637">
          <a:extLst>
            <a:ext uri="{FF2B5EF4-FFF2-40B4-BE49-F238E27FC236}">
              <a16:creationId xmlns:a16="http://schemas.microsoft.com/office/drawing/2014/main" id="{E69B69A5-79C0-4C07-8692-A33945BB145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9" name="テキスト ボックス 638">
          <a:extLst>
            <a:ext uri="{FF2B5EF4-FFF2-40B4-BE49-F238E27FC236}">
              <a16:creationId xmlns:a16="http://schemas.microsoft.com/office/drawing/2014/main" id="{CFD0F2C7-12DF-435F-A849-8E2478FE134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0" name="直線コネクタ 639">
          <a:extLst>
            <a:ext uri="{FF2B5EF4-FFF2-40B4-BE49-F238E27FC236}">
              <a16:creationId xmlns:a16="http://schemas.microsoft.com/office/drawing/2014/main" id="{8E9D2870-A562-4DE2-BDAB-14E5A28B8C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1" name="テキスト ボックス 640">
          <a:extLst>
            <a:ext uri="{FF2B5EF4-FFF2-40B4-BE49-F238E27FC236}">
              <a16:creationId xmlns:a16="http://schemas.microsoft.com/office/drawing/2014/main" id="{CB47769A-EDE5-42E2-801E-55192CFC15C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9F638532-EED6-47B7-8176-71141E6504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庁舎】&#10;有形固定資産減価償却率グラフ枠">
          <a:extLst>
            <a:ext uri="{FF2B5EF4-FFF2-40B4-BE49-F238E27FC236}">
              <a16:creationId xmlns:a16="http://schemas.microsoft.com/office/drawing/2014/main" id="{3F0776B0-9CBC-4DB8-B3FC-481AEF208E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44" name="直線コネクタ 643">
          <a:extLst>
            <a:ext uri="{FF2B5EF4-FFF2-40B4-BE49-F238E27FC236}">
              <a16:creationId xmlns:a16="http://schemas.microsoft.com/office/drawing/2014/main" id="{2AF1BEBC-DFED-432C-993E-A9B8B7D6277E}"/>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5" name="【庁舎】&#10;有形固定資産減価償却率最小値テキスト">
          <a:extLst>
            <a:ext uri="{FF2B5EF4-FFF2-40B4-BE49-F238E27FC236}">
              <a16:creationId xmlns:a16="http://schemas.microsoft.com/office/drawing/2014/main" id="{9E8C3918-65D0-4460-ABCB-40B6348BF12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6" name="直線コネクタ 645">
          <a:extLst>
            <a:ext uri="{FF2B5EF4-FFF2-40B4-BE49-F238E27FC236}">
              <a16:creationId xmlns:a16="http://schemas.microsoft.com/office/drawing/2014/main" id="{6DEB5F8F-C60F-43A7-8614-88D9619565A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47" name="【庁舎】&#10;有形固定資産減価償却率最大値テキスト">
          <a:extLst>
            <a:ext uri="{FF2B5EF4-FFF2-40B4-BE49-F238E27FC236}">
              <a16:creationId xmlns:a16="http://schemas.microsoft.com/office/drawing/2014/main" id="{487569FA-05F6-4E6C-86B5-87AB5467EA5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48" name="直線コネクタ 647">
          <a:extLst>
            <a:ext uri="{FF2B5EF4-FFF2-40B4-BE49-F238E27FC236}">
              <a16:creationId xmlns:a16="http://schemas.microsoft.com/office/drawing/2014/main" id="{2EE3175B-0FEA-4361-B8A0-11012BA9B9FB}"/>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49" name="【庁舎】&#10;有形固定資産減価償却率平均値テキスト">
          <a:extLst>
            <a:ext uri="{FF2B5EF4-FFF2-40B4-BE49-F238E27FC236}">
              <a16:creationId xmlns:a16="http://schemas.microsoft.com/office/drawing/2014/main" id="{60960166-3957-44D9-BA88-F59373FF215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50" name="フローチャート: 判断 649">
          <a:extLst>
            <a:ext uri="{FF2B5EF4-FFF2-40B4-BE49-F238E27FC236}">
              <a16:creationId xmlns:a16="http://schemas.microsoft.com/office/drawing/2014/main" id="{AD39DD80-3138-4C8F-9067-A4713161A6E9}"/>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51" name="フローチャート: 判断 650">
          <a:extLst>
            <a:ext uri="{FF2B5EF4-FFF2-40B4-BE49-F238E27FC236}">
              <a16:creationId xmlns:a16="http://schemas.microsoft.com/office/drawing/2014/main" id="{B3BD3F8D-403F-43FF-9EFC-175ED58DB8EA}"/>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52" name="フローチャート: 判断 651">
          <a:extLst>
            <a:ext uri="{FF2B5EF4-FFF2-40B4-BE49-F238E27FC236}">
              <a16:creationId xmlns:a16="http://schemas.microsoft.com/office/drawing/2014/main" id="{2382AC19-933A-4AF4-A913-C9BC3E6C6D17}"/>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53" name="フローチャート: 判断 652">
          <a:extLst>
            <a:ext uri="{FF2B5EF4-FFF2-40B4-BE49-F238E27FC236}">
              <a16:creationId xmlns:a16="http://schemas.microsoft.com/office/drawing/2014/main" id="{19F8FF69-C24B-469F-B549-4D3FE4199AC9}"/>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54" name="フローチャート: 判断 653">
          <a:extLst>
            <a:ext uri="{FF2B5EF4-FFF2-40B4-BE49-F238E27FC236}">
              <a16:creationId xmlns:a16="http://schemas.microsoft.com/office/drawing/2014/main" id="{8FF174C8-809B-4BE9-A30C-CEB0A630510D}"/>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3A5493E7-97F3-4EF5-9788-F31EA0E243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6AD7C6EE-3844-44BE-8249-6AC056A360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C62825E0-798C-4D16-90D5-7D99F84DE3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45444800-6D2D-4C34-AE90-C1087835FB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976B4400-A2C8-48B6-BF0B-2227D58E76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macro="" textlink="">
      <xdr:nvSpPr>
        <xdr:cNvPr id="660" name="楕円 659">
          <a:extLst>
            <a:ext uri="{FF2B5EF4-FFF2-40B4-BE49-F238E27FC236}">
              <a16:creationId xmlns:a16="http://schemas.microsoft.com/office/drawing/2014/main" id="{4A4D90E6-4D77-4E63-8A4B-4426EC3EC438}"/>
            </a:ext>
          </a:extLst>
        </xdr:cNvPr>
        <xdr:cNvSpPr/>
      </xdr:nvSpPr>
      <xdr:spPr>
        <a:xfrm>
          <a:off x="16268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macro="" textlink="">
      <xdr:nvSpPr>
        <xdr:cNvPr id="661" name="【庁舎】&#10;有形固定資産減価償却率該当値テキスト">
          <a:extLst>
            <a:ext uri="{FF2B5EF4-FFF2-40B4-BE49-F238E27FC236}">
              <a16:creationId xmlns:a16="http://schemas.microsoft.com/office/drawing/2014/main" id="{D74E78EE-494F-4C3C-B17C-0A29BBCFE492}"/>
            </a:ext>
          </a:extLst>
        </xdr:cNvPr>
        <xdr:cNvSpPr txBox="1"/>
      </xdr:nvSpPr>
      <xdr:spPr>
        <a:xfrm>
          <a:off x="16357600"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154395</xdr:rowOff>
    </xdr:from>
    <xdr:to>
      <xdr:col>81</xdr:col>
      <xdr:colOff>101600</xdr:colOff>
      <xdr:row>107</xdr:row>
      <xdr:rowOff>84545</xdr:rowOff>
    </xdr:to>
    <xdr:sp macro="" textlink="">
      <xdr:nvSpPr>
        <xdr:cNvPr id="662" name="楕円 661">
          <a:extLst>
            <a:ext uri="{FF2B5EF4-FFF2-40B4-BE49-F238E27FC236}">
              <a16:creationId xmlns:a16="http://schemas.microsoft.com/office/drawing/2014/main" id="{4F3F5A41-24F3-4E8F-BEBC-E9304308F4AF}"/>
            </a:ext>
          </a:extLst>
        </xdr:cNvPr>
        <xdr:cNvSpPr/>
      </xdr:nvSpPr>
      <xdr:spPr>
        <a:xfrm>
          <a:off x="15430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33745</xdr:rowOff>
    </xdr:from>
    <xdr:to>
      <xdr:col>85</xdr:col>
      <xdr:colOff>127000</xdr:colOff>
      <xdr:row>107</xdr:row>
      <xdr:rowOff>58238</xdr:rowOff>
    </xdr:to>
    <xdr:cxnSp macro="">
      <xdr:nvCxnSpPr>
        <xdr:cNvPr id="663" name="直線コネクタ 662">
          <a:extLst>
            <a:ext uri="{FF2B5EF4-FFF2-40B4-BE49-F238E27FC236}">
              <a16:creationId xmlns:a16="http://schemas.microsoft.com/office/drawing/2014/main" id="{DB965F49-DCFE-452D-91B1-964E4D02D294}"/>
            </a:ext>
          </a:extLst>
        </xdr:cNvPr>
        <xdr:cNvCxnSpPr/>
      </xdr:nvCxnSpPr>
      <xdr:spPr>
        <a:xfrm>
          <a:off x="15481300" y="1837889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664" name="楕円 663">
          <a:extLst>
            <a:ext uri="{FF2B5EF4-FFF2-40B4-BE49-F238E27FC236}">
              <a16:creationId xmlns:a16="http://schemas.microsoft.com/office/drawing/2014/main" id="{80B2CF38-9ADA-4560-B637-B4009CC53C3F}"/>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33745</xdr:rowOff>
    </xdr:to>
    <xdr:cxnSp macro="">
      <xdr:nvCxnSpPr>
        <xdr:cNvPr id="665" name="直線コネクタ 664">
          <a:extLst>
            <a:ext uri="{FF2B5EF4-FFF2-40B4-BE49-F238E27FC236}">
              <a16:creationId xmlns:a16="http://schemas.microsoft.com/office/drawing/2014/main" id="{A99BDF6E-73E6-4B9A-A28A-11EE3D43D209}"/>
            </a:ext>
          </a:extLst>
        </xdr:cNvPr>
        <xdr:cNvCxnSpPr/>
      </xdr:nvCxnSpPr>
      <xdr:spPr>
        <a:xfrm>
          <a:off x="14592300" y="183642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30299</xdr:rowOff>
    </xdr:from>
    <xdr:to>
      <xdr:col>72</xdr:col>
      <xdr:colOff>38100</xdr:colOff>
      <xdr:row>107</xdr:row>
      <xdr:rowOff>131899</xdr:rowOff>
    </xdr:to>
    <xdr:sp macro="" textlink="">
      <xdr:nvSpPr>
        <xdr:cNvPr id="666" name="楕円 665">
          <a:extLst>
            <a:ext uri="{FF2B5EF4-FFF2-40B4-BE49-F238E27FC236}">
              <a16:creationId xmlns:a16="http://schemas.microsoft.com/office/drawing/2014/main" id="{359B70D7-D353-4596-9CDC-75A869D6E894}"/>
            </a:ext>
          </a:extLst>
        </xdr:cNvPr>
        <xdr:cNvSpPr/>
      </xdr:nvSpPr>
      <xdr:spPr>
        <a:xfrm>
          <a:off x="1365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81099</xdr:rowOff>
    </xdr:to>
    <xdr:cxnSp macro="">
      <xdr:nvCxnSpPr>
        <xdr:cNvPr id="667" name="直線コネクタ 666">
          <a:extLst>
            <a:ext uri="{FF2B5EF4-FFF2-40B4-BE49-F238E27FC236}">
              <a16:creationId xmlns:a16="http://schemas.microsoft.com/office/drawing/2014/main" id="{2DE46D7E-F496-4FD1-8AD6-173F0D19EFF1}"/>
            </a:ext>
          </a:extLst>
        </xdr:cNvPr>
        <xdr:cNvCxnSpPr/>
      </xdr:nvCxnSpPr>
      <xdr:spPr>
        <a:xfrm flipV="1">
          <a:off x="13703300" y="183642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668" name="楕円 667">
          <a:extLst>
            <a:ext uri="{FF2B5EF4-FFF2-40B4-BE49-F238E27FC236}">
              <a16:creationId xmlns:a16="http://schemas.microsoft.com/office/drawing/2014/main" id="{A3F7F538-066B-4C00-9E82-956F75B65FF7}"/>
            </a:ext>
          </a:extLst>
        </xdr:cNvPr>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81099</xdr:rowOff>
    </xdr:from>
    <xdr:to>
      <xdr:col>71</xdr:col>
      <xdr:colOff>177800</xdr:colOff>
      <xdr:row>107</xdr:row>
      <xdr:rowOff>149679</xdr:rowOff>
    </xdr:to>
    <xdr:cxnSp macro="">
      <xdr:nvCxnSpPr>
        <xdr:cNvPr id="669" name="直線コネクタ 668">
          <a:extLst>
            <a:ext uri="{FF2B5EF4-FFF2-40B4-BE49-F238E27FC236}">
              <a16:creationId xmlns:a16="http://schemas.microsoft.com/office/drawing/2014/main" id="{D7673159-8964-4C98-ADA4-DA25336286F4}"/>
            </a:ext>
          </a:extLst>
        </xdr:cNvPr>
        <xdr:cNvCxnSpPr/>
      </xdr:nvCxnSpPr>
      <xdr:spPr>
        <a:xfrm flipV="1">
          <a:off x="12814300" y="184262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70" name="n_1aveValue【庁舎】&#10;有形固定資産減価償却率">
          <a:extLst>
            <a:ext uri="{FF2B5EF4-FFF2-40B4-BE49-F238E27FC236}">
              <a16:creationId xmlns:a16="http://schemas.microsoft.com/office/drawing/2014/main" id="{81E00293-554D-4C87-860F-0AA88623788A}"/>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71" name="n_2aveValue【庁舎】&#10;有形固定資産減価償却率">
          <a:extLst>
            <a:ext uri="{FF2B5EF4-FFF2-40B4-BE49-F238E27FC236}">
              <a16:creationId xmlns:a16="http://schemas.microsoft.com/office/drawing/2014/main" id="{0EA4344F-1D6D-4F51-ABEE-24E183D25BAB}"/>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72" name="n_3aveValue【庁舎】&#10;有形固定資産減価償却率">
          <a:extLst>
            <a:ext uri="{FF2B5EF4-FFF2-40B4-BE49-F238E27FC236}">
              <a16:creationId xmlns:a16="http://schemas.microsoft.com/office/drawing/2014/main" id="{45828888-DC71-4897-B192-7615ADD86A7D}"/>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73" name="n_4aveValue【庁舎】&#10;有形固定資産減価償却率">
          <a:extLst>
            <a:ext uri="{FF2B5EF4-FFF2-40B4-BE49-F238E27FC236}">
              <a16:creationId xmlns:a16="http://schemas.microsoft.com/office/drawing/2014/main" id="{BEEDD658-CCF4-4EE7-8D00-ECB6C69F3B11}"/>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75672</xdr:rowOff>
    </xdr:from>
    <xdr:ext cx="405111" cy="259045"/>
    <xdr:sp macro="" textlink="">
      <xdr:nvSpPr>
        <xdr:cNvPr id="674" name="n_1mainValue【庁舎】&#10;有形固定資産減価償却率">
          <a:extLst>
            <a:ext uri="{FF2B5EF4-FFF2-40B4-BE49-F238E27FC236}">
              <a16:creationId xmlns:a16="http://schemas.microsoft.com/office/drawing/2014/main" id="{7B784FAD-1ED6-4569-BDE9-4A35A7CC07E1}"/>
            </a:ext>
          </a:extLst>
        </xdr:cNvPr>
        <xdr:cNvSpPr txBox="1"/>
      </xdr:nvSpPr>
      <xdr:spPr>
        <a:xfrm>
          <a:off x="152660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675" name="n_2mainValue【庁舎】&#10;有形固定資産減価償却率">
          <a:extLst>
            <a:ext uri="{FF2B5EF4-FFF2-40B4-BE49-F238E27FC236}">
              <a16:creationId xmlns:a16="http://schemas.microsoft.com/office/drawing/2014/main" id="{D0CF9F26-986B-4870-82DD-C3E3563F4DEB}"/>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123026</xdr:rowOff>
    </xdr:from>
    <xdr:ext cx="405111" cy="259045"/>
    <xdr:sp macro="" textlink="">
      <xdr:nvSpPr>
        <xdr:cNvPr id="676" name="n_3mainValue【庁舎】&#10;有形固定資産減価償却率">
          <a:extLst>
            <a:ext uri="{FF2B5EF4-FFF2-40B4-BE49-F238E27FC236}">
              <a16:creationId xmlns:a16="http://schemas.microsoft.com/office/drawing/2014/main" id="{B70050F2-536C-4A2F-A64B-671D290613B7}"/>
            </a:ext>
          </a:extLst>
        </xdr:cNvPr>
        <xdr:cNvSpPr txBox="1"/>
      </xdr:nvSpPr>
      <xdr:spPr>
        <a:xfrm>
          <a:off x="13500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677" name="n_4mainValue【庁舎】&#10;有形固定資産減価償却率">
          <a:extLst>
            <a:ext uri="{FF2B5EF4-FFF2-40B4-BE49-F238E27FC236}">
              <a16:creationId xmlns:a16="http://schemas.microsoft.com/office/drawing/2014/main" id="{2CB890C6-0F0D-420A-953B-3B37DB751574}"/>
            </a:ext>
          </a:extLst>
        </xdr:cNvPr>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9CFB9B5D-2ED2-468E-AE5A-D1D60BF70F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CCE3ECA9-E3FF-4814-932B-8376D13BF5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AAC2BC22-69C4-4A58-9474-91EDD06E63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C453BCA0-302B-4F1D-ACF7-F2682574BA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BA4D5566-DE22-404A-88BE-FE05D7CE73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49773030-C0EF-4CA9-86E7-A9070A95B4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32819925-A5A7-4431-A0C7-FE087D355F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9A110FCA-9B6D-430F-B95C-D1E6B63AE9D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316C498F-3C96-408E-B476-07CD42915D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97CBDC60-2BB6-492E-BD27-6CF221E003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8" name="直線コネクタ 687">
          <a:extLst>
            <a:ext uri="{FF2B5EF4-FFF2-40B4-BE49-F238E27FC236}">
              <a16:creationId xmlns:a16="http://schemas.microsoft.com/office/drawing/2014/main" id="{EF5C5531-BF53-496E-93FF-481E88D5C93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9" name="テキスト ボックス 688">
          <a:extLst>
            <a:ext uri="{FF2B5EF4-FFF2-40B4-BE49-F238E27FC236}">
              <a16:creationId xmlns:a16="http://schemas.microsoft.com/office/drawing/2014/main" id="{3BA96FB1-C693-4E46-ABDD-46B685CB33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0" name="直線コネクタ 689">
          <a:extLst>
            <a:ext uri="{FF2B5EF4-FFF2-40B4-BE49-F238E27FC236}">
              <a16:creationId xmlns:a16="http://schemas.microsoft.com/office/drawing/2014/main" id="{431C0498-298D-49B1-AABB-F9918A451D4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1" name="テキスト ボックス 690">
          <a:extLst>
            <a:ext uri="{FF2B5EF4-FFF2-40B4-BE49-F238E27FC236}">
              <a16:creationId xmlns:a16="http://schemas.microsoft.com/office/drawing/2014/main" id="{F3B09BA6-0913-4DF7-911C-610EF1768FB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2" name="直線コネクタ 691">
          <a:extLst>
            <a:ext uri="{FF2B5EF4-FFF2-40B4-BE49-F238E27FC236}">
              <a16:creationId xmlns:a16="http://schemas.microsoft.com/office/drawing/2014/main" id="{07C0D4D3-89EB-4426-A7FB-BEE6501BEE8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3" name="テキスト ボックス 692">
          <a:extLst>
            <a:ext uri="{FF2B5EF4-FFF2-40B4-BE49-F238E27FC236}">
              <a16:creationId xmlns:a16="http://schemas.microsoft.com/office/drawing/2014/main" id="{AA0828A1-FC39-47D8-9B52-C3519603DDA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4" name="直線コネクタ 693">
          <a:extLst>
            <a:ext uri="{FF2B5EF4-FFF2-40B4-BE49-F238E27FC236}">
              <a16:creationId xmlns:a16="http://schemas.microsoft.com/office/drawing/2014/main" id="{2EFE1119-382A-4267-A1D1-4FA821758E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5" name="テキスト ボックス 694">
          <a:extLst>
            <a:ext uri="{FF2B5EF4-FFF2-40B4-BE49-F238E27FC236}">
              <a16:creationId xmlns:a16="http://schemas.microsoft.com/office/drawing/2014/main" id="{B66CDEF6-E725-4E3B-A790-DA5FC56FCD1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6" name="直線コネクタ 695">
          <a:extLst>
            <a:ext uri="{FF2B5EF4-FFF2-40B4-BE49-F238E27FC236}">
              <a16:creationId xmlns:a16="http://schemas.microsoft.com/office/drawing/2014/main" id="{75F01510-765C-42F7-B142-52D9F48313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7" name="テキスト ボックス 696">
          <a:extLst>
            <a:ext uri="{FF2B5EF4-FFF2-40B4-BE49-F238E27FC236}">
              <a16:creationId xmlns:a16="http://schemas.microsoft.com/office/drawing/2014/main" id="{BD376216-4209-470C-B7D0-F605858B013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8" name="直線コネクタ 697">
          <a:extLst>
            <a:ext uri="{FF2B5EF4-FFF2-40B4-BE49-F238E27FC236}">
              <a16:creationId xmlns:a16="http://schemas.microsoft.com/office/drawing/2014/main" id="{4911DFF9-24E9-4333-8ED1-31EDD04E3E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9" name="テキスト ボックス 698">
          <a:extLst>
            <a:ext uri="{FF2B5EF4-FFF2-40B4-BE49-F238E27FC236}">
              <a16:creationId xmlns:a16="http://schemas.microsoft.com/office/drawing/2014/main" id="{7E013D7F-BC90-4357-8392-C3ADF0A4785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1E92DE7E-A316-4981-938E-0C9E917A81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2555B4C3-2BFA-483F-95D8-3750D02CEF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庁舎】&#10;一人当たり面積グラフ枠">
          <a:extLst>
            <a:ext uri="{FF2B5EF4-FFF2-40B4-BE49-F238E27FC236}">
              <a16:creationId xmlns:a16="http://schemas.microsoft.com/office/drawing/2014/main" id="{65ABCDE6-4052-448D-A4BE-853C79B087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03" name="直線コネクタ 702">
          <a:extLst>
            <a:ext uri="{FF2B5EF4-FFF2-40B4-BE49-F238E27FC236}">
              <a16:creationId xmlns:a16="http://schemas.microsoft.com/office/drawing/2014/main" id="{34349207-E30B-4264-B3FC-6FF83714C53B}"/>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04" name="【庁舎】&#10;一人当たり面積最小値テキスト">
          <a:extLst>
            <a:ext uri="{FF2B5EF4-FFF2-40B4-BE49-F238E27FC236}">
              <a16:creationId xmlns:a16="http://schemas.microsoft.com/office/drawing/2014/main" id="{49AFCFBE-8C6A-4DB5-B7CC-BEF0280DB495}"/>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05" name="直線コネクタ 704">
          <a:extLst>
            <a:ext uri="{FF2B5EF4-FFF2-40B4-BE49-F238E27FC236}">
              <a16:creationId xmlns:a16="http://schemas.microsoft.com/office/drawing/2014/main" id="{AEE0649D-3D2B-493E-B3FE-E69E3E09F933}"/>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06" name="【庁舎】&#10;一人当たり面積最大値テキスト">
          <a:extLst>
            <a:ext uri="{FF2B5EF4-FFF2-40B4-BE49-F238E27FC236}">
              <a16:creationId xmlns:a16="http://schemas.microsoft.com/office/drawing/2014/main" id="{2B98A32E-9F61-44DB-A69E-AEA04376AE96}"/>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07" name="直線コネクタ 706">
          <a:extLst>
            <a:ext uri="{FF2B5EF4-FFF2-40B4-BE49-F238E27FC236}">
              <a16:creationId xmlns:a16="http://schemas.microsoft.com/office/drawing/2014/main" id="{812EFCC2-6A42-4AEA-9FA9-C84FEE162276}"/>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708" name="【庁舎】&#10;一人当たり面積平均値テキスト">
          <a:extLst>
            <a:ext uri="{FF2B5EF4-FFF2-40B4-BE49-F238E27FC236}">
              <a16:creationId xmlns:a16="http://schemas.microsoft.com/office/drawing/2014/main" id="{568FE49E-B9C6-45FF-9967-9E45AF1D7259}"/>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09" name="フローチャート: 判断 708">
          <a:extLst>
            <a:ext uri="{FF2B5EF4-FFF2-40B4-BE49-F238E27FC236}">
              <a16:creationId xmlns:a16="http://schemas.microsoft.com/office/drawing/2014/main" id="{CCBB77C2-6C34-477B-9CED-D8EA3BC9E532}"/>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10" name="フローチャート: 判断 709">
          <a:extLst>
            <a:ext uri="{FF2B5EF4-FFF2-40B4-BE49-F238E27FC236}">
              <a16:creationId xmlns:a16="http://schemas.microsoft.com/office/drawing/2014/main" id="{425B81D1-4ECE-4836-AC93-512F54B8BDF6}"/>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11" name="フローチャート: 判断 710">
          <a:extLst>
            <a:ext uri="{FF2B5EF4-FFF2-40B4-BE49-F238E27FC236}">
              <a16:creationId xmlns:a16="http://schemas.microsoft.com/office/drawing/2014/main" id="{984263FC-ABA8-4AAB-A6C7-96772CB5CA1B}"/>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12" name="フローチャート: 判断 711">
          <a:extLst>
            <a:ext uri="{FF2B5EF4-FFF2-40B4-BE49-F238E27FC236}">
              <a16:creationId xmlns:a16="http://schemas.microsoft.com/office/drawing/2014/main" id="{D95E2201-7288-4781-B148-55CD7EE9D683}"/>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13" name="フローチャート: 判断 712">
          <a:extLst>
            <a:ext uri="{FF2B5EF4-FFF2-40B4-BE49-F238E27FC236}">
              <a16:creationId xmlns:a16="http://schemas.microsoft.com/office/drawing/2014/main" id="{F228A917-F777-46A7-8E0D-5EF66609C232}"/>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8E822A0B-A177-4F57-8732-46D3D087A4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2FA78950-2E95-4417-A14A-46DA5E2333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FE101CA0-E780-4724-B468-E377707531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A43BEB7-0D7C-466E-8B18-FFF488551A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1B3C50A4-685C-4E5C-99C2-FC4271F366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162561</xdr:rowOff>
    </xdr:from>
    <xdr:to>
      <xdr:col>116</xdr:col>
      <xdr:colOff>114300</xdr:colOff>
      <xdr:row>104</xdr:row>
      <xdr:rowOff>92711</xdr:rowOff>
    </xdr:to>
    <xdr:sp macro="" textlink="">
      <xdr:nvSpPr>
        <xdr:cNvPr id="719" name="楕円 718">
          <a:extLst>
            <a:ext uri="{FF2B5EF4-FFF2-40B4-BE49-F238E27FC236}">
              <a16:creationId xmlns:a16="http://schemas.microsoft.com/office/drawing/2014/main" id="{69DB7E94-8660-4402-BEF7-B0C5CAB027F9}"/>
            </a:ext>
          </a:extLst>
        </xdr:cNvPr>
        <xdr:cNvSpPr/>
      </xdr:nvSpPr>
      <xdr:spPr>
        <a:xfrm>
          <a:off x="22110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13988</xdr:rowOff>
    </xdr:from>
    <xdr:ext cx="469744" cy="259045"/>
    <xdr:sp macro="" textlink="">
      <xdr:nvSpPr>
        <xdr:cNvPr id="720" name="【庁舎】&#10;一人当たり面積該当値テキスト">
          <a:extLst>
            <a:ext uri="{FF2B5EF4-FFF2-40B4-BE49-F238E27FC236}">
              <a16:creationId xmlns:a16="http://schemas.microsoft.com/office/drawing/2014/main" id="{7C506678-4041-4225-96B1-032044B9A626}"/>
            </a:ext>
          </a:extLst>
        </xdr:cNvPr>
        <xdr:cNvSpPr txBox="1"/>
      </xdr:nvSpPr>
      <xdr:spPr>
        <a:xfrm>
          <a:off x="2219960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xdr:rowOff>
    </xdr:from>
    <xdr:to>
      <xdr:col>112</xdr:col>
      <xdr:colOff>38100</xdr:colOff>
      <xdr:row>104</xdr:row>
      <xdr:rowOff>115570</xdr:rowOff>
    </xdr:to>
    <xdr:sp macro="" textlink="">
      <xdr:nvSpPr>
        <xdr:cNvPr id="721" name="楕円 720">
          <a:extLst>
            <a:ext uri="{FF2B5EF4-FFF2-40B4-BE49-F238E27FC236}">
              <a16:creationId xmlns:a16="http://schemas.microsoft.com/office/drawing/2014/main" id="{CC2C52C5-D481-4D61-A95B-9E261E273D94}"/>
            </a:ext>
          </a:extLst>
        </xdr:cNvPr>
        <xdr:cNvSpPr/>
      </xdr:nvSpPr>
      <xdr:spPr>
        <a:xfrm>
          <a:off x="2127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41911</xdr:rowOff>
    </xdr:from>
    <xdr:to>
      <xdr:col>116</xdr:col>
      <xdr:colOff>63500</xdr:colOff>
      <xdr:row>104</xdr:row>
      <xdr:rowOff>64770</xdr:rowOff>
    </xdr:to>
    <xdr:cxnSp macro="">
      <xdr:nvCxnSpPr>
        <xdr:cNvPr id="722" name="直線コネクタ 721">
          <a:extLst>
            <a:ext uri="{FF2B5EF4-FFF2-40B4-BE49-F238E27FC236}">
              <a16:creationId xmlns:a16="http://schemas.microsoft.com/office/drawing/2014/main" id="{1566063C-D974-4802-9851-4CB193592AEE}"/>
            </a:ext>
          </a:extLst>
        </xdr:cNvPr>
        <xdr:cNvCxnSpPr/>
      </xdr:nvCxnSpPr>
      <xdr:spPr>
        <a:xfrm flipV="1">
          <a:off x="21323300" y="178727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36830</xdr:rowOff>
    </xdr:from>
    <xdr:to>
      <xdr:col>107</xdr:col>
      <xdr:colOff>101600</xdr:colOff>
      <xdr:row>104</xdr:row>
      <xdr:rowOff>138430</xdr:rowOff>
    </xdr:to>
    <xdr:sp macro="" textlink="">
      <xdr:nvSpPr>
        <xdr:cNvPr id="723" name="楕円 722">
          <a:extLst>
            <a:ext uri="{FF2B5EF4-FFF2-40B4-BE49-F238E27FC236}">
              <a16:creationId xmlns:a16="http://schemas.microsoft.com/office/drawing/2014/main" id="{C6350007-2F0F-46DF-B892-E86FD7112B99}"/>
            </a:ext>
          </a:extLst>
        </xdr:cNvPr>
        <xdr:cNvSpPr/>
      </xdr:nvSpPr>
      <xdr:spPr>
        <a:xfrm>
          <a:off x="2038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64770</xdr:rowOff>
    </xdr:from>
    <xdr:to>
      <xdr:col>111</xdr:col>
      <xdr:colOff>177800</xdr:colOff>
      <xdr:row>104</xdr:row>
      <xdr:rowOff>87630</xdr:rowOff>
    </xdr:to>
    <xdr:cxnSp macro="">
      <xdr:nvCxnSpPr>
        <xdr:cNvPr id="724" name="直線コネクタ 723">
          <a:extLst>
            <a:ext uri="{FF2B5EF4-FFF2-40B4-BE49-F238E27FC236}">
              <a16:creationId xmlns:a16="http://schemas.microsoft.com/office/drawing/2014/main" id="{FB237AA9-31E0-435E-992E-4F2C6EF0635B}"/>
            </a:ext>
          </a:extLst>
        </xdr:cNvPr>
        <xdr:cNvCxnSpPr/>
      </xdr:nvCxnSpPr>
      <xdr:spPr>
        <a:xfrm flipV="1">
          <a:off x="20434300" y="17895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56424</xdr:rowOff>
    </xdr:from>
    <xdr:to>
      <xdr:col>102</xdr:col>
      <xdr:colOff>165100</xdr:colOff>
      <xdr:row>104</xdr:row>
      <xdr:rowOff>158024</xdr:rowOff>
    </xdr:to>
    <xdr:sp macro="" textlink="">
      <xdr:nvSpPr>
        <xdr:cNvPr id="725" name="楕円 724">
          <a:extLst>
            <a:ext uri="{FF2B5EF4-FFF2-40B4-BE49-F238E27FC236}">
              <a16:creationId xmlns:a16="http://schemas.microsoft.com/office/drawing/2014/main" id="{49044883-659C-4601-B87D-1D1217D7E6FB}"/>
            </a:ext>
          </a:extLst>
        </xdr:cNvPr>
        <xdr:cNvSpPr/>
      </xdr:nvSpPr>
      <xdr:spPr>
        <a:xfrm>
          <a:off x="19494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87630</xdr:rowOff>
    </xdr:from>
    <xdr:to>
      <xdr:col>107</xdr:col>
      <xdr:colOff>50800</xdr:colOff>
      <xdr:row>104</xdr:row>
      <xdr:rowOff>107224</xdr:rowOff>
    </xdr:to>
    <xdr:cxnSp macro="">
      <xdr:nvCxnSpPr>
        <xdr:cNvPr id="726" name="直線コネクタ 725">
          <a:extLst>
            <a:ext uri="{FF2B5EF4-FFF2-40B4-BE49-F238E27FC236}">
              <a16:creationId xmlns:a16="http://schemas.microsoft.com/office/drawing/2014/main" id="{22EFE286-A3F7-453F-8FE1-30E67A90DDFF}"/>
            </a:ext>
          </a:extLst>
        </xdr:cNvPr>
        <xdr:cNvCxnSpPr/>
      </xdr:nvCxnSpPr>
      <xdr:spPr>
        <a:xfrm flipV="1">
          <a:off x="19545300" y="179184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108676</xdr:rowOff>
    </xdr:from>
    <xdr:to>
      <xdr:col>98</xdr:col>
      <xdr:colOff>38100</xdr:colOff>
      <xdr:row>105</xdr:row>
      <xdr:rowOff>38826</xdr:rowOff>
    </xdr:to>
    <xdr:sp macro="" textlink="">
      <xdr:nvSpPr>
        <xdr:cNvPr id="727" name="楕円 726">
          <a:extLst>
            <a:ext uri="{FF2B5EF4-FFF2-40B4-BE49-F238E27FC236}">
              <a16:creationId xmlns:a16="http://schemas.microsoft.com/office/drawing/2014/main" id="{D7FA8EFF-F1FD-4017-9ED5-B26B268EB3CA}"/>
            </a:ext>
          </a:extLst>
        </xdr:cNvPr>
        <xdr:cNvSpPr/>
      </xdr:nvSpPr>
      <xdr:spPr>
        <a:xfrm>
          <a:off x="18605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107224</xdr:rowOff>
    </xdr:from>
    <xdr:to>
      <xdr:col>102</xdr:col>
      <xdr:colOff>114300</xdr:colOff>
      <xdr:row>104</xdr:row>
      <xdr:rowOff>159476</xdr:rowOff>
    </xdr:to>
    <xdr:cxnSp macro="">
      <xdr:nvCxnSpPr>
        <xdr:cNvPr id="728" name="直線コネクタ 727">
          <a:extLst>
            <a:ext uri="{FF2B5EF4-FFF2-40B4-BE49-F238E27FC236}">
              <a16:creationId xmlns:a16="http://schemas.microsoft.com/office/drawing/2014/main" id="{055387DB-4C1F-47D4-BB2E-CBC1ADC07F8A}"/>
            </a:ext>
          </a:extLst>
        </xdr:cNvPr>
        <xdr:cNvCxnSpPr/>
      </xdr:nvCxnSpPr>
      <xdr:spPr>
        <a:xfrm flipV="1">
          <a:off x="18656300" y="179380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729" name="n_1aveValue【庁舎】&#10;一人当たり面積">
          <a:extLst>
            <a:ext uri="{FF2B5EF4-FFF2-40B4-BE49-F238E27FC236}">
              <a16:creationId xmlns:a16="http://schemas.microsoft.com/office/drawing/2014/main" id="{5650314B-C5A7-47D2-8958-5849AA3CB643}"/>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730" name="n_2aveValue【庁舎】&#10;一人当たり面積">
          <a:extLst>
            <a:ext uri="{FF2B5EF4-FFF2-40B4-BE49-F238E27FC236}">
              <a16:creationId xmlns:a16="http://schemas.microsoft.com/office/drawing/2014/main" id="{468ACBF3-9640-4F5B-8CFC-91E93D49C220}"/>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731" name="n_3aveValue【庁舎】&#10;一人当たり面積">
          <a:extLst>
            <a:ext uri="{FF2B5EF4-FFF2-40B4-BE49-F238E27FC236}">
              <a16:creationId xmlns:a16="http://schemas.microsoft.com/office/drawing/2014/main" id="{BF6AC8B0-0B25-4605-A59C-29F3E7ACDDF1}"/>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732" name="n_4aveValue【庁舎】&#10;一人当たり面積">
          <a:extLst>
            <a:ext uri="{FF2B5EF4-FFF2-40B4-BE49-F238E27FC236}">
              <a16:creationId xmlns:a16="http://schemas.microsoft.com/office/drawing/2014/main" id="{CB8CE1B0-4D3F-4E8B-BADA-2BD5401B1886}"/>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132097</xdr:rowOff>
    </xdr:from>
    <xdr:ext cx="469744" cy="259045"/>
    <xdr:sp macro="" textlink="">
      <xdr:nvSpPr>
        <xdr:cNvPr id="733" name="n_1mainValue【庁舎】&#10;一人当たり面積">
          <a:extLst>
            <a:ext uri="{FF2B5EF4-FFF2-40B4-BE49-F238E27FC236}">
              <a16:creationId xmlns:a16="http://schemas.microsoft.com/office/drawing/2014/main" id="{FFA51256-DE5D-4A9E-AE4C-5C464DC61BFE}"/>
            </a:ext>
          </a:extLst>
        </xdr:cNvPr>
        <xdr:cNvSpPr txBox="1"/>
      </xdr:nvSpPr>
      <xdr:spPr>
        <a:xfrm>
          <a:off x="210757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154957</xdr:rowOff>
    </xdr:from>
    <xdr:ext cx="469744" cy="259045"/>
    <xdr:sp macro="" textlink="">
      <xdr:nvSpPr>
        <xdr:cNvPr id="734" name="n_2mainValue【庁舎】&#10;一人当たり面積">
          <a:extLst>
            <a:ext uri="{FF2B5EF4-FFF2-40B4-BE49-F238E27FC236}">
              <a16:creationId xmlns:a16="http://schemas.microsoft.com/office/drawing/2014/main" id="{9445D554-4141-401B-861B-60D736E3B7B9}"/>
            </a:ext>
          </a:extLst>
        </xdr:cNvPr>
        <xdr:cNvSpPr txBox="1"/>
      </xdr:nvSpPr>
      <xdr:spPr>
        <a:xfrm>
          <a:off x="20199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3101</xdr:rowOff>
    </xdr:from>
    <xdr:ext cx="469744" cy="259045"/>
    <xdr:sp macro="" textlink="">
      <xdr:nvSpPr>
        <xdr:cNvPr id="735" name="n_3mainValue【庁舎】&#10;一人当たり面積">
          <a:extLst>
            <a:ext uri="{FF2B5EF4-FFF2-40B4-BE49-F238E27FC236}">
              <a16:creationId xmlns:a16="http://schemas.microsoft.com/office/drawing/2014/main" id="{18735CCA-5B85-4C98-8F23-EBE4B7721ACA}"/>
            </a:ext>
          </a:extLst>
        </xdr:cNvPr>
        <xdr:cNvSpPr txBox="1"/>
      </xdr:nvSpPr>
      <xdr:spPr>
        <a:xfrm>
          <a:off x="193104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55353</xdr:rowOff>
    </xdr:from>
    <xdr:ext cx="469744" cy="259045"/>
    <xdr:sp macro="" textlink="">
      <xdr:nvSpPr>
        <xdr:cNvPr id="736" name="n_4mainValue【庁舎】&#10;一人当たり面積">
          <a:extLst>
            <a:ext uri="{FF2B5EF4-FFF2-40B4-BE49-F238E27FC236}">
              <a16:creationId xmlns:a16="http://schemas.microsoft.com/office/drawing/2014/main" id="{E09F7EC7-D29D-48AE-82EC-1A7F728E30A5}"/>
            </a:ext>
          </a:extLst>
        </xdr:cNvPr>
        <xdr:cNvSpPr txBox="1"/>
      </xdr:nvSpPr>
      <xdr:spPr>
        <a:xfrm>
          <a:off x="18421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a:extLst>
            <a:ext uri="{FF2B5EF4-FFF2-40B4-BE49-F238E27FC236}">
              <a16:creationId xmlns:a16="http://schemas.microsoft.com/office/drawing/2014/main" id="{61CF752C-F66F-43AA-B1B0-825EC7DB1F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a:extLst>
            <a:ext uri="{FF2B5EF4-FFF2-40B4-BE49-F238E27FC236}">
              <a16:creationId xmlns:a16="http://schemas.microsoft.com/office/drawing/2014/main" id="{F9B74BEE-B8AB-4BCA-879B-A7749EF6C4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a:extLst>
            <a:ext uri="{FF2B5EF4-FFF2-40B4-BE49-F238E27FC236}">
              <a16:creationId xmlns:a16="http://schemas.microsoft.com/office/drawing/2014/main" id="{D9209D8F-8DE3-415B-A3A9-D6FB270388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類似団体と比較して特に有形固定資産減価償却率が高くなっている施設は、体育館・プール、福祉施設、庁舎である。</a:t>
          </a:r>
          <a:endParaRPr lang="ja-JP" altLang="ja-JP" sz="1400">
            <a:effectLst/>
          </a:endParaRPr>
        </a:p>
        <a:p>
          <a:r>
            <a:rPr kumimoji="1" lang="ja-JP" altLang="ja-JP" sz="1100">
              <a:solidFill>
                <a:schemeClr val="dk1"/>
              </a:solidFill>
              <a:effectLst/>
              <a:latin typeface="+mn-lt"/>
              <a:ea typeface="+mn-ea"/>
              <a:cs typeface="+mn-cs"/>
            </a:rPr>
            <a:t>庁舎については、有形固定資産減価償却率</a:t>
          </a:r>
          <a:r>
            <a:rPr kumimoji="1" lang="en-US" altLang="ja-JP" sz="1100">
              <a:solidFill>
                <a:schemeClr val="dk1"/>
              </a:solidFill>
              <a:effectLst/>
              <a:latin typeface="+mn-lt"/>
              <a:ea typeface="+mn-ea"/>
              <a:cs typeface="+mn-cs"/>
            </a:rPr>
            <a:t>80.4</a:t>
          </a:r>
          <a:r>
            <a:rPr kumimoji="1" lang="ja-JP" altLang="ja-JP" sz="11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他の施設についても、有形固定資産減価償却率が高く、</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４年度と比べても減価償却が進んできているのが分かるため、計画に基づき維持管理に係る経費の増加に留意しつつ、施設の統合、廃止等も含め検討していく。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等により財政基盤が弱く、類似団体平均値を下回っている。歳出見直しや保育所の民間移譲等、行政の効率化を進め、近年は指数が少しずつ上昇してきているが、引き続き歳出の見直しや地方税の適正かつ公平な課税及び収納率の向上を図るとともに、ふるさと納税等の税外収入の強化により歳入を確保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が前年度よりも０．２ポイント減少した要因として「退職手当組合負担金の減」であると言える。経常収支比率については、今年度は減少したものの、今後上昇していくものと考えられるため、引き続き歳入確保及び経常経費の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65</xdr:row>
      <xdr:rowOff>40852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1770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65</xdr:row>
      <xdr:rowOff>40852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4836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66</xdr:row>
      <xdr:rowOff>58420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4836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137371</xdr:rowOff>
    </xdr:from>
    <xdr:to>
      <xdr:col>11</xdr:col>
      <xdr:colOff>31750</xdr:colOff>
      <xdr:row>66</xdr:row>
      <xdr:rowOff>58420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8162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76429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86571</xdr:rowOff>
    </xdr:from>
    <xdr:to>
      <xdr:col>7</xdr:col>
      <xdr:colOff>31750</xdr:colOff>
      <xdr:row>66</xdr:row>
      <xdr:rowOff>16721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人件費、物件費及び維持補修費の合計額の人口１人当たりの金額は、前年度よりも増加しており、類似団体と比較しても高い水準にある。</a:t>
          </a:r>
        </a:p>
        <a:p>
          <a:r>
            <a:rPr kumimoji="1" lang="ja-JP" altLang="en-US" sz="1300">
              <a:latin typeface="ＭＳ Ｐゴシック" panose="020B0600070205080204" pitchFamily="50" charset="-128"/>
              <a:ea typeface="ＭＳ Ｐゴシック" panose="020B0600070205080204" pitchFamily="50" charset="-128"/>
            </a:rPr>
            <a:t>本年度の増額要因としては、物件費の上昇によるもので、物価高騰に伴いごみ中間処理等業務を始めとした委託料等が増加していることが理由として挙げられる。　</a:t>
          </a:r>
        </a:p>
        <a:p>
          <a:r>
            <a:rPr kumimoji="1" lang="ja-JP" altLang="en-US" sz="1300">
              <a:latin typeface="ＭＳ Ｐゴシック" panose="020B0600070205080204" pitchFamily="50" charset="-128"/>
              <a:ea typeface="ＭＳ Ｐゴシック" panose="020B0600070205080204" pitchFamily="50" charset="-128"/>
            </a:rPr>
            <a:t>　今後も給与の適正化や施設管理マネジメントに基づく施設の適正な維持管理、行政の効率化に努めるとともに、事業の必要性を精査し、経費抑制を図っていく。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93838</xdr:rowOff>
    </xdr:from>
    <xdr:to>
      <xdr:col>23</xdr:col>
      <xdr:colOff>133350</xdr:colOff>
      <xdr:row>84</xdr:row>
      <xdr:rowOff>118509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95638"/>
          <a:ext cx="8382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25733</xdr:rowOff>
    </xdr:from>
    <xdr:to>
      <xdr:col>19</xdr:col>
      <xdr:colOff>133350</xdr:colOff>
      <xdr:row>84</xdr:row>
      <xdr:rowOff>93838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27533"/>
          <a:ext cx="889000" cy="6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25733</xdr:rowOff>
    </xdr:from>
    <xdr:to>
      <xdr:col>15</xdr:col>
      <xdr:colOff>82550</xdr:colOff>
      <xdr:row>84</xdr:row>
      <xdr:rowOff>78139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427533"/>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76022</xdr:rowOff>
    </xdr:from>
    <xdr:to>
      <xdr:col>11</xdr:col>
      <xdr:colOff>31750</xdr:colOff>
      <xdr:row>84</xdr:row>
      <xdr:rowOff>78139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06372"/>
          <a:ext cx="889000" cy="17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67709</xdr:rowOff>
    </xdr:from>
    <xdr:to>
      <xdr:col>23</xdr:col>
      <xdr:colOff>184150</xdr:colOff>
      <xdr:row>84</xdr:row>
      <xdr:rowOff>169309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39786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4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43038</xdr:rowOff>
    </xdr:from>
    <xdr:to>
      <xdr:col>19</xdr:col>
      <xdr:colOff>184150</xdr:colOff>
      <xdr:row>84</xdr:row>
      <xdr:rowOff>144638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129415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31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146383</xdr:rowOff>
    </xdr:from>
    <xdr:to>
      <xdr:col>15</xdr:col>
      <xdr:colOff>133350</xdr:colOff>
      <xdr:row>84</xdr:row>
      <xdr:rowOff>76533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61310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6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27339</xdr:rowOff>
    </xdr:from>
    <xdr:to>
      <xdr:col>11</xdr:col>
      <xdr:colOff>82550</xdr:colOff>
      <xdr:row>84</xdr:row>
      <xdr:rowOff>128939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113716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1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25222</xdr:rowOff>
    </xdr:from>
    <xdr:to>
      <xdr:col>7</xdr:col>
      <xdr:colOff>31750</xdr:colOff>
      <xdr:row>83</xdr:row>
      <xdr:rowOff>126822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111599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4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類似団体の中では低い水準で推移している。今後も、財政状況を考慮し、財政規模や人口規模に見合った定員管理を行っていくことで給与水準の適正化に努める。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84</xdr:row>
      <xdr:rowOff>42334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1007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55739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441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55739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5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84</xdr:row>
      <xdr:rowOff>55739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5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72743</xdr:rowOff>
    </xdr:from>
    <xdr:to>
      <xdr:col>81</xdr:col>
      <xdr:colOff>44450</xdr:colOff>
      <xdr:row>63</xdr:row>
      <xdr:rowOff>130387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74093"/>
          <a:ext cx="8382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45931</xdr:rowOff>
    </xdr:from>
    <xdr:to>
      <xdr:col>77</xdr:col>
      <xdr:colOff>44450</xdr:colOff>
      <xdr:row>63</xdr:row>
      <xdr:rowOff>72743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4728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4374</xdr:rowOff>
    </xdr:from>
    <xdr:to>
      <xdr:col>72</xdr:col>
      <xdr:colOff>203200</xdr:colOff>
      <xdr:row>63</xdr:row>
      <xdr:rowOff>45931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05724"/>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95391</xdr:rowOff>
    </xdr:from>
    <xdr:to>
      <xdr:col>68</xdr:col>
      <xdr:colOff>152400</xdr:colOff>
      <xdr:row>63</xdr:row>
      <xdr:rowOff>4374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252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79587</xdr:rowOff>
    </xdr:from>
    <xdr:to>
      <xdr:col>81</xdr:col>
      <xdr:colOff>95250</xdr:colOff>
      <xdr:row>64</xdr:row>
      <xdr:rowOff>9737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51664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21943</xdr:rowOff>
    </xdr:from>
    <xdr:to>
      <xdr:col>77</xdr:col>
      <xdr:colOff>95250</xdr:colOff>
      <xdr:row>63</xdr:row>
      <xdr:rowOff>123543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108320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09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166581</xdr:rowOff>
    </xdr:from>
    <xdr:to>
      <xdr:col>73</xdr:col>
      <xdr:colOff>44450</xdr:colOff>
      <xdr:row>63</xdr:row>
      <xdr:rowOff>96731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81508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125024</xdr:rowOff>
    </xdr:from>
    <xdr:to>
      <xdr:col>68</xdr:col>
      <xdr:colOff>203200</xdr:colOff>
      <xdr:row>63</xdr:row>
      <xdr:rowOff>55174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39951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4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44591</xdr:rowOff>
    </xdr:from>
    <xdr:to>
      <xdr:col>64</xdr:col>
      <xdr:colOff>152400</xdr:colOff>
      <xdr:row>62</xdr:row>
      <xdr:rowOff>146191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130968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6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類似団体平均より良好な比率ではあるが、令和２年７月豪雨に伴い地方債の借り入れが増加したため、来年度の以降も実質公債比率は、増加するものと考える。</a:t>
          </a:r>
        </a:p>
        <a:p>
          <a:r>
            <a:rPr kumimoji="1" lang="ja-JP" altLang="en-US" sz="1300">
              <a:latin typeface="ＭＳ Ｐゴシック" panose="020B0600070205080204" pitchFamily="50" charset="-128"/>
              <a:ea typeface="ＭＳ Ｐゴシック" panose="020B0600070205080204" pitchFamily="50" charset="-128"/>
            </a:rPr>
            <a:t>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118956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528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94827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2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70696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54610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令和２年７月豪雨の災害復旧事業に地方債を多く充当しているため、今後の償還額は増加していく見込みである。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なお、災害復旧債の償還に備えて、減債基金等の充当可能基金の積み立てを着実に行っていき、将来負担の減少に努めていく。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類似団体と比較して平均を下回っている。前年度と比較して減額となっている主な要因としては、給与等は増加したものの、定年延長に伴い退職手当負担金が減額となったことによるものと考えられる。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今後も徐々に増加していくと予想されるため、適正な水準を維持できるよう、人件費の削減に努める。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決算額、経常収支比率ともに昨年度よりも増加している。物価高騰に伴い、ごみ中間処理等業務をはじめとした委託料の増加により、経常的経費が増加している。今後も引き続き、業務内容を精査しコスト削減や効率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5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156718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553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156718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119143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額となった主な要因は障害児通所給付費・自立支援給付費の増加によるものであるが、子ども医療や日常生活用具給付費等扶助費など、全体的に増加傾向となっている。今後ますます増加していくことが予想されるため、注視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88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48585"/>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農業集落排水事業の元利償還金が減少したことにより繰出金も減少したが、介護給付費繰出金については増加している。今後も他会計の動向を注視し、繰出金の適正化に努める。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56</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43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130810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の平均と比較すると若干低い。経常収支比率は昨年並みであるが、広域行政事務組合の負担金が増加したことと、コロナ第５類移行に伴い再開した各種イベント等への町補助金が増加したことにより、決算額としては増額となっている。</a:t>
          </a:r>
        </a:p>
        <a:p>
          <a:r>
            <a:rPr kumimoji="1" lang="ja-JP" altLang="en-US" sz="1300">
              <a:latin typeface="ＭＳ Ｐゴシック" panose="020B0600070205080204" pitchFamily="50" charset="-128"/>
              <a:ea typeface="ＭＳ Ｐゴシック" panose="020B0600070205080204" pitchFamily="50" charset="-128"/>
            </a:rPr>
            <a:t>　今後イベント等の増加により上昇が見込まれるため、事業内容等を精査していく。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91077</xdr:rowOff>
    </xdr:from>
    <xdr:to>
      <xdr:col>82</xdr:col>
      <xdr:colOff>107950</xdr:colOff>
      <xdr:row>36</xdr:row>
      <xdr:rowOff>91077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63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151493</xdr:rowOff>
    </xdr:from>
    <xdr:to>
      <xdr:col>78</xdr:col>
      <xdr:colOff>69850</xdr:colOff>
      <xdr:row>36</xdr:row>
      <xdr:rowOff>91077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5224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38826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52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38826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52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40277</xdr:rowOff>
    </xdr:from>
    <xdr:to>
      <xdr:col>82</xdr:col>
      <xdr:colOff>158750</xdr:colOff>
      <xdr:row>36</xdr:row>
      <xdr:rowOff>141877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56804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5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40277</xdr:rowOff>
    </xdr:from>
    <xdr:to>
      <xdr:col>78</xdr:col>
      <xdr:colOff>120650</xdr:colOff>
      <xdr:row>36</xdr:row>
      <xdr:rowOff>141877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126654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9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159476</xdr:rowOff>
    </xdr:from>
    <xdr:to>
      <xdr:col>69</xdr:col>
      <xdr:colOff>142875</xdr:colOff>
      <xdr:row>36</xdr:row>
      <xdr:rowOff>89626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類似団体と比較して公債費の割合が高くなっている。主要事業の財源や令和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月豪雨に係る災害復旧事業へ地方債を充当しているため償還額は増加している。償還額は今後さらに増加していく見込みであるため、借入については交付税措置額等も勘案しながら適正管理に努めていく。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124713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080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106426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577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97282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令和５年度は前年度と比較すると減少しており、類似団体平均より低い。今後も引き続き、事業見直しによる歳出の削減を推進し、財政の健全化に努めていく。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93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60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78</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16052"/>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72137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446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71438</xdr:rowOff>
    </xdr:from>
    <xdr:to>
      <xdr:col>29</xdr:col>
      <xdr:colOff>127000</xdr:colOff>
      <xdr:row>14</xdr:row>
      <xdr:rowOff>162801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9363"/>
          <a:ext cx="647700" cy="91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153962</xdr:rowOff>
    </xdr:from>
    <xdr:to>
      <xdr:col>26</xdr:col>
      <xdr:colOff>50800</xdr:colOff>
      <xdr:row>14</xdr:row>
      <xdr:rowOff>162801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01887"/>
          <a:ext cx="6985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144399</xdr:rowOff>
    </xdr:from>
    <xdr:to>
      <xdr:col>22</xdr:col>
      <xdr:colOff>114300</xdr:colOff>
      <xdr:row>14</xdr:row>
      <xdr:rowOff>153962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92324"/>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144399</xdr:rowOff>
    </xdr:from>
    <xdr:to>
      <xdr:col>18</xdr:col>
      <xdr:colOff>177800</xdr:colOff>
      <xdr:row>15</xdr:row>
      <xdr:rowOff>161366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92324"/>
          <a:ext cx="698500" cy="18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20638</xdr:rowOff>
    </xdr:from>
    <xdr:to>
      <xdr:col>29</xdr:col>
      <xdr:colOff>177800</xdr:colOff>
      <xdr:row>14</xdr:row>
      <xdr:rowOff>122238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37165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112001</xdr:rowOff>
    </xdr:from>
    <xdr:to>
      <xdr:col>26</xdr:col>
      <xdr:colOff>101600</xdr:colOff>
      <xdr:row>15</xdr:row>
      <xdr:rowOff>42151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52328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103162</xdr:rowOff>
    </xdr:from>
    <xdr:to>
      <xdr:col>22</xdr:col>
      <xdr:colOff>165100</xdr:colOff>
      <xdr:row>15</xdr:row>
      <xdr:rowOff>33312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43489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93599</xdr:rowOff>
    </xdr:from>
    <xdr:to>
      <xdr:col>19</xdr:col>
      <xdr:colOff>38100</xdr:colOff>
      <xdr:row>15</xdr:row>
      <xdr:rowOff>23749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33926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1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110566</xdr:rowOff>
    </xdr:from>
    <xdr:to>
      <xdr:col>15</xdr:col>
      <xdr:colOff>101600</xdr:colOff>
      <xdr:row>16</xdr:row>
      <xdr:rowOff>40716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2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50893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9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92481</xdr:rowOff>
    </xdr:from>
    <xdr:to>
      <xdr:col>29</xdr:col>
      <xdr:colOff>127000</xdr:colOff>
      <xdr:row>36</xdr:row>
      <xdr:rowOff>125468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45731"/>
          <a:ext cx="647700" cy="3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125468</xdr:rowOff>
    </xdr:from>
    <xdr:to>
      <xdr:col>26</xdr:col>
      <xdr:colOff>50800</xdr:colOff>
      <xdr:row>36</xdr:row>
      <xdr:rowOff>147391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78718"/>
          <a:ext cx="698500" cy="21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147391</xdr:rowOff>
    </xdr:from>
    <xdr:to>
      <xdr:col>22</xdr:col>
      <xdr:colOff>114300</xdr:colOff>
      <xdr:row>37</xdr:row>
      <xdr:rowOff>30073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00641"/>
          <a:ext cx="698500" cy="5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30073</xdr:rowOff>
    </xdr:from>
    <xdr:to>
      <xdr:col>18</xdr:col>
      <xdr:colOff>177800</xdr:colOff>
      <xdr:row>37</xdr:row>
      <xdr:rowOff>68067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54773"/>
          <a:ext cx="698500" cy="3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41681</xdr:rowOff>
    </xdr:from>
    <xdr:to>
      <xdr:col>29</xdr:col>
      <xdr:colOff>177800</xdr:colOff>
      <xdr:row>36</xdr:row>
      <xdr:rowOff>143281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13758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6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74668</xdr:rowOff>
    </xdr:from>
    <xdr:to>
      <xdr:col>26</xdr:col>
      <xdr:colOff>101600</xdr:colOff>
      <xdr:row>37</xdr:row>
      <xdr:rowOff>4818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2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161045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14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96591</xdr:rowOff>
    </xdr:from>
    <xdr:to>
      <xdr:col>22</xdr:col>
      <xdr:colOff>165100</xdr:colOff>
      <xdr:row>37</xdr:row>
      <xdr:rowOff>26741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4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11518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3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150723</xdr:rowOff>
    </xdr:from>
    <xdr:to>
      <xdr:col>19</xdr:col>
      <xdr:colOff>38100</xdr:colOff>
      <xdr:row>37</xdr:row>
      <xdr:rowOff>80873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03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65650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9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17267</xdr:rowOff>
    </xdr:from>
    <xdr:to>
      <xdr:col>15</xdr:col>
      <xdr:colOff>101600</xdr:colOff>
      <xdr:row>37</xdr:row>
      <xdr:rowOff>118867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103644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52222</xdr:rowOff>
    </xdr:from>
    <xdr:to>
      <xdr:col>24</xdr:col>
      <xdr:colOff>63500</xdr:colOff>
      <xdr:row>34</xdr:row>
      <xdr:rowOff>71425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81522"/>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52222</xdr:rowOff>
    </xdr:from>
    <xdr:to>
      <xdr:col>19</xdr:col>
      <xdr:colOff>177800</xdr:colOff>
      <xdr:row>34</xdr:row>
      <xdr:rowOff>64841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81522"/>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57557</xdr:rowOff>
    </xdr:from>
    <xdr:to>
      <xdr:col>15</xdr:col>
      <xdr:colOff>50800</xdr:colOff>
      <xdr:row>34</xdr:row>
      <xdr:rowOff>64841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86857"/>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57557</xdr:rowOff>
    </xdr:from>
    <xdr:to>
      <xdr:col>10</xdr:col>
      <xdr:colOff>114300</xdr:colOff>
      <xdr:row>34</xdr:row>
      <xdr:rowOff>92380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86857"/>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20625</xdr:rowOff>
    </xdr:from>
    <xdr:to>
      <xdr:col>24</xdr:col>
      <xdr:colOff>114300</xdr:colOff>
      <xdr:row>34</xdr:row>
      <xdr:rowOff>122225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43502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0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1422</xdr:rowOff>
    </xdr:from>
    <xdr:to>
      <xdr:col>20</xdr:col>
      <xdr:colOff>38100</xdr:colOff>
      <xdr:row>34</xdr:row>
      <xdr:rowOff>103022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119549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14041</xdr:rowOff>
    </xdr:from>
    <xdr:to>
      <xdr:col>15</xdr:col>
      <xdr:colOff>101600</xdr:colOff>
      <xdr:row>34</xdr:row>
      <xdr:rowOff>115641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4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132168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1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6757</xdr:rowOff>
    </xdr:from>
    <xdr:to>
      <xdr:col>10</xdr:col>
      <xdr:colOff>165100</xdr:colOff>
      <xdr:row>34</xdr:row>
      <xdr:rowOff>108357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124884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61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41580</xdr:rowOff>
    </xdr:from>
    <xdr:to>
      <xdr:col>6</xdr:col>
      <xdr:colOff>38100</xdr:colOff>
      <xdr:row>34</xdr:row>
      <xdr:rowOff>143180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159707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105081</xdr:rowOff>
    </xdr:from>
    <xdr:to>
      <xdr:col>24</xdr:col>
      <xdr:colOff>63500</xdr:colOff>
      <xdr:row>55</xdr:row>
      <xdr:rowOff>116593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34831"/>
          <a:ext cx="8382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116593</xdr:rowOff>
    </xdr:from>
    <xdr:to>
      <xdr:col>19</xdr:col>
      <xdr:colOff>177800</xdr:colOff>
      <xdr:row>56</xdr:row>
      <xdr:rowOff>74046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46343"/>
          <a:ext cx="889000" cy="1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164306</xdr:rowOff>
    </xdr:from>
    <xdr:to>
      <xdr:col>15</xdr:col>
      <xdr:colOff>50800</xdr:colOff>
      <xdr:row>56</xdr:row>
      <xdr:rowOff>74046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94056"/>
          <a:ext cx="889000" cy="8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164306</xdr:rowOff>
    </xdr:from>
    <xdr:to>
      <xdr:col>10</xdr:col>
      <xdr:colOff>114300</xdr:colOff>
      <xdr:row>57</xdr:row>
      <xdr:rowOff>5503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94056"/>
          <a:ext cx="889000" cy="1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54281</xdr:rowOff>
    </xdr:from>
    <xdr:to>
      <xdr:col>24</xdr:col>
      <xdr:colOff>114300</xdr:colOff>
      <xdr:row>55</xdr:row>
      <xdr:rowOff>155881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77158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3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65793</xdr:rowOff>
    </xdr:from>
    <xdr:to>
      <xdr:col>20</xdr:col>
      <xdr:colOff>38100</xdr:colOff>
      <xdr:row>55</xdr:row>
      <xdr:rowOff>167393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12470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23246</xdr:rowOff>
    </xdr:from>
    <xdr:to>
      <xdr:col>15</xdr:col>
      <xdr:colOff>101600</xdr:colOff>
      <xdr:row>56</xdr:row>
      <xdr:rowOff>124846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141373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113506</xdr:rowOff>
    </xdr:from>
    <xdr:to>
      <xdr:col>10</xdr:col>
      <xdr:colOff>165100</xdr:colOff>
      <xdr:row>56</xdr:row>
      <xdr:rowOff>43656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60183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1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126153</xdr:rowOff>
    </xdr:from>
    <xdr:to>
      <xdr:col>6</xdr:col>
      <xdr:colOff>38100</xdr:colOff>
      <xdr:row>57</xdr:row>
      <xdr:rowOff>56303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72830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5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12621</xdr:rowOff>
    </xdr:from>
    <xdr:to>
      <xdr:col>24</xdr:col>
      <xdr:colOff>63500</xdr:colOff>
      <xdr:row>78</xdr:row>
      <xdr:rowOff>67280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85721"/>
          <a:ext cx="8382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12621</xdr:rowOff>
    </xdr:from>
    <xdr:to>
      <xdr:col>19</xdr:col>
      <xdr:colOff>177800</xdr:colOff>
      <xdr:row>78</xdr:row>
      <xdr:rowOff>47025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5721"/>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31527</xdr:rowOff>
    </xdr:from>
    <xdr:to>
      <xdr:col>15</xdr:col>
      <xdr:colOff>50800</xdr:colOff>
      <xdr:row>78</xdr:row>
      <xdr:rowOff>47025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04627"/>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31527</xdr:rowOff>
    </xdr:from>
    <xdr:to>
      <xdr:col>10</xdr:col>
      <xdr:colOff>114300</xdr:colOff>
      <xdr:row>78</xdr:row>
      <xdr:rowOff>66731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04627"/>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16480</xdr:rowOff>
    </xdr:from>
    <xdr:to>
      <xdr:col>24</xdr:col>
      <xdr:colOff>114300</xdr:colOff>
      <xdr:row>78</xdr:row>
      <xdr:rowOff>118080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102857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133271</xdr:rowOff>
    </xdr:from>
    <xdr:to>
      <xdr:col>20</xdr:col>
      <xdr:colOff>38100</xdr:colOff>
      <xdr:row>78</xdr:row>
      <xdr:rowOff>63421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54548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167675</xdr:rowOff>
    </xdr:from>
    <xdr:to>
      <xdr:col>15</xdr:col>
      <xdr:colOff>101600</xdr:colOff>
      <xdr:row>78</xdr:row>
      <xdr:rowOff>97825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88952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6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152177</xdr:rowOff>
    </xdr:from>
    <xdr:to>
      <xdr:col>10</xdr:col>
      <xdr:colOff>165100</xdr:colOff>
      <xdr:row>78</xdr:row>
      <xdr:rowOff>82327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73454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15931</xdr:rowOff>
    </xdr:from>
    <xdr:to>
      <xdr:col>6</xdr:col>
      <xdr:colOff>38100</xdr:colOff>
      <xdr:row>78</xdr:row>
      <xdr:rowOff>117531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108658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102428</xdr:rowOff>
    </xdr:from>
    <xdr:to>
      <xdr:col>24</xdr:col>
      <xdr:colOff>63500</xdr:colOff>
      <xdr:row>94</xdr:row>
      <xdr:rowOff>101034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47278"/>
          <a:ext cx="838200" cy="17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60049</xdr:rowOff>
    </xdr:from>
    <xdr:to>
      <xdr:col>19</xdr:col>
      <xdr:colOff>177800</xdr:colOff>
      <xdr:row>94</xdr:row>
      <xdr:rowOff>101034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004899"/>
          <a:ext cx="889000" cy="2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60049</xdr:rowOff>
    </xdr:from>
    <xdr:to>
      <xdr:col>15</xdr:col>
      <xdr:colOff>50800</xdr:colOff>
      <xdr:row>94</xdr:row>
      <xdr:rowOff>142442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04899"/>
          <a:ext cx="889000" cy="2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142442</xdr:rowOff>
    </xdr:from>
    <xdr:to>
      <xdr:col>10</xdr:col>
      <xdr:colOff>114300</xdr:colOff>
      <xdr:row>95</xdr:row>
      <xdr:rowOff>41751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58742"/>
          <a:ext cx="889000" cy="7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51628</xdr:rowOff>
    </xdr:from>
    <xdr:to>
      <xdr:col>24</xdr:col>
      <xdr:colOff>114300</xdr:colOff>
      <xdr:row>93</xdr:row>
      <xdr:rowOff>153228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74505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4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50234</xdr:rowOff>
    </xdr:from>
    <xdr:to>
      <xdr:col>20</xdr:col>
      <xdr:colOff>38100</xdr:colOff>
      <xdr:row>94</xdr:row>
      <xdr:rowOff>151834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168361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4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9249</xdr:rowOff>
    </xdr:from>
    <xdr:to>
      <xdr:col>15</xdr:col>
      <xdr:colOff>101600</xdr:colOff>
      <xdr:row>93</xdr:row>
      <xdr:rowOff>110849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5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127376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72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91642</xdr:rowOff>
    </xdr:from>
    <xdr:to>
      <xdr:col>10</xdr:col>
      <xdr:colOff>165100</xdr:colOff>
      <xdr:row>95</xdr:row>
      <xdr:rowOff>21792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38319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8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162401</xdr:rowOff>
    </xdr:from>
    <xdr:to>
      <xdr:col>6</xdr:col>
      <xdr:colOff>38100</xdr:colOff>
      <xdr:row>95</xdr:row>
      <xdr:rowOff>92551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109078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05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13307</xdr:rowOff>
    </xdr:from>
    <xdr:to>
      <xdr:col>55</xdr:col>
      <xdr:colOff>0</xdr:colOff>
      <xdr:row>36</xdr:row>
      <xdr:rowOff>17701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185507"/>
          <a:ext cx="8382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46564</xdr:rowOff>
    </xdr:from>
    <xdr:to>
      <xdr:col>50</xdr:col>
      <xdr:colOff>114300</xdr:colOff>
      <xdr:row>36</xdr:row>
      <xdr:rowOff>13307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047314"/>
          <a:ext cx="889000" cy="1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135338</xdr:rowOff>
    </xdr:from>
    <xdr:to>
      <xdr:col>45</xdr:col>
      <xdr:colOff>177800</xdr:colOff>
      <xdr:row>35</xdr:row>
      <xdr:rowOff>46564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21738"/>
          <a:ext cx="889000" cy="42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135338</xdr:rowOff>
    </xdr:from>
    <xdr:to>
      <xdr:col>41</xdr:col>
      <xdr:colOff>50800</xdr:colOff>
      <xdr:row>36</xdr:row>
      <xdr:rowOff>109698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21738"/>
          <a:ext cx="889000" cy="6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138351</xdr:rowOff>
    </xdr:from>
    <xdr:to>
      <xdr:col>55</xdr:col>
      <xdr:colOff>50800</xdr:colOff>
      <xdr:row>36</xdr:row>
      <xdr:rowOff>68501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161228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9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133957</xdr:rowOff>
    </xdr:from>
    <xdr:to>
      <xdr:col>50</xdr:col>
      <xdr:colOff>165100</xdr:colOff>
      <xdr:row>36</xdr:row>
      <xdr:rowOff>64107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80634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90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167214</xdr:rowOff>
    </xdr:from>
    <xdr:to>
      <xdr:col>46</xdr:col>
      <xdr:colOff>38100</xdr:colOff>
      <xdr:row>35</xdr:row>
      <xdr:rowOff>97364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113891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77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84538</xdr:rowOff>
    </xdr:from>
    <xdr:to>
      <xdr:col>41</xdr:col>
      <xdr:colOff>101600</xdr:colOff>
      <xdr:row>33</xdr:row>
      <xdr:rowOff>14688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5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31215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4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58898</xdr:rowOff>
    </xdr:from>
    <xdr:to>
      <xdr:col>36</xdr:col>
      <xdr:colOff>165100</xdr:colOff>
      <xdr:row>36</xdr:row>
      <xdr:rowOff>160498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3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0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25522</xdr:rowOff>
    </xdr:from>
    <xdr:to>
      <xdr:col>55</xdr:col>
      <xdr:colOff>0</xdr:colOff>
      <xdr:row>53</xdr:row>
      <xdr:rowOff>61900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112372"/>
          <a:ext cx="838200" cy="3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25522</xdr:rowOff>
    </xdr:from>
    <xdr:to>
      <xdr:col>50</xdr:col>
      <xdr:colOff>114300</xdr:colOff>
      <xdr:row>55</xdr:row>
      <xdr:rowOff>165653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112372"/>
          <a:ext cx="889000" cy="4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444</xdr:rowOff>
    </xdr:from>
    <xdr:to>
      <xdr:col>45</xdr:col>
      <xdr:colOff>177800</xdr:colOff>
      <xdr:row>55</xdr:row>
      <xdr:rowOff>165653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258744"/>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444</xdr:rowOff>
    </xdr:from>
    <xdr:to>
      <xdr:col>41</xdr:col>
      <xdr:colOff>50800</xdr:colOff>
      <xdr:row>54</xdr:row>
      <xdr:rowOff>70541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258744"/>
          <a:ext cx="889000" cy="7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11100</xdr:rowOff>
    </xdr:from>
    <xdr:to>
      <xdr:col>55</xdr:col>
      <xdr:colOff>50800</xdr:colOff>
      <xdr:row>53</xdr:row>
      <xdr:rowOff>112700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09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33977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9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146172</xdr:rowOff>
    </xdr:from>
    <xdr:to>
      <xdr:col>50</xdr:col>
      <xdr:colOff>165100</xdr:colOff>
      <xdr:row>53</xdr:row>
      <xdr:rowOff>76322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92849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83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114853</xdr:rowOff>
    </xdr:from>
    <xdr:to>
      <xdr:col>46</xdr:col>
      <xdr:colOff>38100</xdr:colOff>
      <xdr:row>56</xdr:row>
      <xdr:rowOff>45003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36130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121094</xdr:rowOff>
    </xdr:from>
    <xdr:to>
      <xdr:col>41</xdr:col>
      <xdr:colOff>101600</xdr:colOff>
      <xdr:row>54</xdr:row>
      <xdr:rowOff>51244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2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67771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9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19741</xdr:rowOff>
    </xdr:from>
    <xdr:to>
      <xdr:col>36</xdr:col>
      <xdr:colOff>165100</xdr:colOff>
      <xdr:row>54</xdr:row>
      <xdr:rowOff>121341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137868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05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92608</xdr:rowOff>
    </xdr:from>
    <xdr:to>
      <xdr:col>55</xdr:col>
      <xdr:colOff>0</xdr:colOff>
      <xdr:row>74</xdr:row>
      <xdr:rowOff>56147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265558"/>
          <a:ext cx="838200" cy="47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56147</xdr:rowOff>
    </xdr:from>
    <xdr:to>
      <xdr:col>50</xdr:col>
      <xdr:colOff>114300</xdr:colOff>
      <xdr:row>77</xdr:row>
      <xdr:rowOff>70338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743447"/>
          <a:ext cx="889000" cy="5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103353</xdr:rowOff>
    </xdr:from>
    <xdr:to>
      <xdr:col>45</xdr:col>
      <xdr:colOff>177800</xdr:colOff>
      <xdr:row>77</xdr:row>
      <xdr:rowOff>70338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447753"/>
          <a:ext cx="889000" cy="82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103353</xdr:rowOff>
    </xdr:from>
    <xdr:to>
      <xdr:col>41</xdr:col>
      <xdr:colOff>50800</xdr:colOff>
      <xdr:row>73</xdr:row>
      <xdr:rowOff>38735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447753"/>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41808</xdr:rowOff>
    </xdr:from>
    <xdr:to>
      <xdr:col>55</xdr:col>
      <xdr:colOff>50800</xdr:colOff>
      <xdr:row>71</xdr:row>
      <xdr:rowOff>143408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2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128185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1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5347</xdr:rowOff>
    </xdr:from>
    <xdr:to>
      <xdr:col>50</xdr:col>
      <xdr:colOff>165100</xdr:colOff>
      <xdr:row>74</xdr:row>
      <xdr:rowOff>106947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6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123474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4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19538</xdr:rowOff>
    </xdr:from>
    <xdr:to>
      <xdr:col>46</xdr:col>
      <xdr:colOff>38100</xdr:colOff>
      <xdr:row>77</xdr:row>
      <xdr:rowOff>121138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112265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52553</xdr:rowOff>
    </xdr:from>
    <xdr:to>
      <xdr:col>41</xdr:col>
      <xdr:colOff>101600</xdr:colOff>
      <xdr:row>72</xdr:row>
      <xdr:rowOff>154153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3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170680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1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159385</xdr:rowOff>
    </xdr:from>
    <xdr:to>
      <xdr:col>36</xdr:col>
      <xdr:colOff>165100</xdr:colOff>
      <xdr:row>73</xdr:row>
      <xdr:rowOff>89535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106062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2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60060</xdr:rowOff>
    </xdr:from>
    <xdr:to>
      <xdr:col>55</xdr:col>
      <xdr:colOff>0</xdr:colOff>
      <xdr:row>96</xdr:row>
      <xdr:rowOff>79873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347810"/>
          <a:ext cx="8382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60060</xdr:rowOff>
    </xdr:from>
    <xdr:to>
      <xdr:col>50</xdr:col>
      <xdr:colOff>114300</xdr:colOff>
      <xdr:row>96</xdr:row>
      <xdr:rowOff>106727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47810"/>
          <a:ext cx="889000" cy="2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106727</xdr:rowOff>
    </xdr:from>
    <xdr:to>
      <xdr:col>45</xdr:col>
      <xdr:colOff>177800</xdr:colOff>
      <xdr:row>96</xdr:row>
      <xdr:rowOff>161668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65927"/>
          <a:ext cx="8890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161668</xdr:rowOff>
    </xdr:from>
    <xdr:to>
      <xdr:col>41</xdr:col>
      <xdr:colOff>50800</xdr:colOff>
      <xdr:row>97</xdr:row>
      <xdr:rowOff>57023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20868"/>
          <a:ext cx="889000" cy="6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29073</xdr:rowOff>
    </xdr:from>
    <xdr:to>
      <xdr:col>55</xdr:col>
      <xdr:colOff>50800</xdr:colOff>
      <xdr:row>96</xdr:row>
      <xdr:rowOff>130673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51950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9260</xdr:rowOff>
    </xdr:from>
    <xdr:to>
      <xdr:col>50</xdr:col>
      <xdr:colOff>165100</xdr:colOff>
      <xdr:row>95</xdr:row>
      <xdr:rowOff>110860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127387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0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55927</xdr:rowOff>
    </xdr:from>
    <xdr:to>
      <xdr:col>46</xdr:col>
      <xdr:colOff>38100</xdr:colOff>
      <xdr:row>96</xdr:row>
      <xdr:rowOff>157527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148654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110868</xdr:rowOff>
    </xdr:from>
    <xdr:to>
      <xdr:col>41</xdr:col>
      <xdr:colOff>101600</xdr:colOff>
      <xdr:row>97</xdr:row>
      <xdr:rowOff>41018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32145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6223</xdr:rowOff>
    </xdr:from>
    <xdr:to>
      <xdr:col>36</xdr:col>
      <xdr:colOff>165100</xdr:colOff>
      <xdr:row>97</xdr:row>
      <xdr:rowOff>107823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98950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20592</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6192792"/>
          <a:ext cx="1269" cy="53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78450</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6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138719</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9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20592</xdr:rowOff>
    </xdr:from>
    <xdr:to>
      <xdr:col>86</xdr:col>
      <xdr:colOff>25400</xdr:colOff>
      <xdr:row>36</xdr:row>
      <xdr:rowOff>20592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19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20592</xdr:rowOff>
    </xdr:from>
    <xdr:to>
      <xdr:col>85</xdr:col>
      <xdr:colOff>127000</xdr:colOff>
      <xdr:row>36</xdr:row>
      <xdr:rowOff>78367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192792"/>
          <a:ext cx="838200" cy="5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122900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38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144473</xdr:rowOff>
    </xdr:from>
    <xdr:to>
      <xdr:col>85</xdr:col>
      <xdr:colOff>177800</xdr:colOff>
      <xdr:row>39</xdr:row>
      <xdr:rowOff>74623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130194</xdr:rowOff>
    </xdr:from>
    <xdr:to>
      <xdr:col>81</xdr:col>
      <xdr:colOff>50800</xdr:colOff>
      <xdr:row>36</xdr:row>
      <xdr:rowOff>78367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5445144"/>
          <a:ext cx="8890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148195</xdr:rowOff>
    </xdr:from>
    <xdr:to>
      <xdr:col>81</xdr:col>
      <xdr:colOff>101600</xdr:colOff>
      <xdr:row>39</xdr:row>
      <xdr:rowOff>78345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130194</xdr:rowOff>
    </xdr:from>
    <xdr:to>
      <xdr:col>76</xdr:col>
      <xdr:colOff>114300</xdr:colOff>
      <xdr:row>34</xdr:row>
      <xdr:rowOff>67199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5445144"/>
          <a:ext cx="889000" cy="4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151773</xdr:rowOff>
    </xdr:from>
    <xdr:to>
      <xdr:col>76</xdr:col>
      <xdr:colOff>165100</xdr:colOff>
      <xdr:row>39</xdr:row>
      <xdr:rowOff>81923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73050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67199</xdr:rowOff>
    </xdr:from>
    <xdr:to>
      <xdr:col>71</xdr:col>
      <xdr:colOff>177800</xdr:colOff>
      <xdr:row>39</xdr:row>
      <xdr:rowOff>34857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5896499"/>
          <a:ext cx="889000" cy="8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146572</xdr:rowOff>
    </xdr:from>
    <xdr:to>
      <xdr:col>72</xdr:col>
      <xdr:colOff>38100</xdr:colOff>
      <xdr:row>39</xdr:row>
      <xdr:rowOff>76722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67849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141977</xdr:rowOff>
    </xdr:from>
    <xdr:to>
      <xdr:col>67</xdr:col>
      <xdr:colOff>101600</xdr:colOff>
      <xdr:row>39</xdr:row>
      <xdr:rowOff>72127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88654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141242</xdr:rowOff>
    </xdr:from>
    <xdr:to>
      <xdr:col>85</xdr:col>
      <xdr:colOff>177800</xdr:colOff>
      <xdr:row>36</xdr:row>
      <xdr:rowOff>71392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1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94269</xdr:rowOff>
    </xdr:from>
    <xdr:ext cx="599010"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27567</xdr:rowOff>
    </xdr:from>
    <xdr:to>
      <xdr:col>81</xdr:col>
      <xdr:colOff>101600</xdr:colOff>
      <xdr:row>36</xdr:row>
      <xdr:rowOff>129167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19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145694</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181795" y="597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79394</xdr:rowOff>
    </xdr:from>
    <xdr:to>
      <xdr:col>76</xdr:col>
      <xdr:colOff>165100</xdr:colOff>
      <xdr:row>32</xdr:row>
      <xdr:rowOff>9544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53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26071</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292795" y="516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16399</xdr:rowOff>
    </xdr:from>
    <xdr:to>
      <xdr:col>72</xdr:col>
      <xdr:colOff>38100</xdr:colOff>
      <xdr:row>34</xdr:row>
      <xdr:rowOff>117999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134526</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03795" y="562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155507</xdr:rowOff>
    </xdr:from>
    <xdr:to>
      <xdr:col>67</xdr:col>
      <xdr:colOff>101600</xdr:colOff>
      <xdr:row>39</xdr:row>
      <xdr:rowOff>85657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76784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521</xdr:rowOff>
    </xdr:from>
    <xdr:to>
      <xdr:col>85</xdr:col>
      <xdr:colOff>127000</xdr:colOff>
      <xdr:row>76</xdr:row>
      <xdr:rowOff>29766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30721"/>
          <a:ext cx="8382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29766</xdr:rowOff>
    </xdr:from>
    <xdr:to>
      <xdr:col>81</xdr:col>
      <xdr:colOff>50800</xdr:colOff>
      <xdr:row>76</xdr:row>
      <xdr:rowOff>68118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59966"/>
          <a:ext cx="889000" cy="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68118</xdr:rowOff>
    </xdr:from>
    <xdr:to>
      <xdr:col>76</xdr:col>
      <xdr:colOff>114300</xdr:colOff>
      <xdr:row>76</xdr:row>
      <xdr:rowOff>85096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98318"/>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85096</xdr:rowOff>
    </xdr:from>
    <xdr:to>
      <xdr:col>71</xdr:col>
      <xdr:colOff>177800</xdr:colOff>
      <xdr:row>76</xdr:row>
      <xdr:rowOff>105677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15296"/>
          <a:ext cx="8890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121171</xdr:rowOff>
    </xdr:from>
    <xdr:to>
      <xdr:col>85</xdr:col>
      <xdr:colOff>177800</xdr:colOff>
      <xdr:row>76</xdr:row>
      <xdr:rowOff>51321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144048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150416</xdr:rowOff>
    </xdr:from>
    <xdr:to>
      <xdr:col>81</xdr:col>
      <xdr:colOff>101600</xdr:colOff>
      <xdr:row>76</xdr:row>
      <xdr:rowOff>80566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97093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7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17318</xdr:rowOff>
    </xdr:from>
    <xdr:to>
      <xdr:col>76</xdr:col>
      <xdr:colOff>165100</xdr:colOff>
      <xdr:row>76</xdr:row>
      <xdr:rowOff>118918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4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135445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34296</xdr:rowOff>
    </xdr:from>
    <xdr:to>
      <xdr:col>72</xdr:col>
      <xdr:colOff>38100</xdr:colOff>
      <xdr:row>76</xdr:row>
      <xdr:rowOff>135896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54877</xdr:rowOff>
    </xdr:from>
    <xdr:to>
      <xdr:col>67</xdr:col>
      <xdr:colOff>101600</xdr:colOff>
      <xdr:row>76</xdr:row>
      <xdr:rowOff>156477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69991</xdr:rowOff>
    </xdr:from>
    <xdr:to>
      <xdr:col>85</xdr:col>
      <xdr:colOff>127000</xdr:colOff>
      <xdr:row>97</xdr:row>
      <xdr:rowOff>94853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00641"/>
          <a:ext cx="838200" cy="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69991</xdr:rowOff>
    </xdr:from>
    <xdr:to>
      <xdr:col>81</xdr:col>
      <xdr:colOff>50800</xdr:colOff>
      <xdr:row>97</xdr:row>
      <xdr:rowOff>158130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700641"/>
          <a:ext cx="889000" cy="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103631</xdr:rowOff>
    </xdr:from>
    <xdr:to>
      <xdr:col>76</xdr:col>
      <xdr:colOff>114300</xdr:colOff>
      <xdr:row>97</xdr:row>
      <xdr:rowOff>158130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34281"/>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103631</xdr:rowOff>
    </xdr:from>
    <xdr:to>
      <xdr:col>71</xdr:col>
      <xdr:colOff>177800</xdr:colOff>
      <xdr:row>98</xdr:row>
      <xdr:rowOff>97135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34281"/>
          <a:ext cx="889000" cy="16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44053</xdr:rowOff>
    </xdr:from>
    <xdr:to>
      <xdr:col>85</xdr:col>
      <xdr:colOff>177800</xdr:colOff>
      <xdr:row>97</xdr:row>
      <xdr:rowOff>145653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22480</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5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19191</xdr:rowOff>
    </xdr:from>
    <xdr:to>
      <xdr:col>81</xdr:col>
      <xdr:colOff>101600</xdr:colOff>
      <xdr:row>97</xdr:row>
      <xdr:rowOff>120791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6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137318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2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107330</xdr:rowOff>
    </xdr:from>
    <xdr:to>
      <xdr:col>76</xdr:col>
      <xdr:colOff>165100</xdr:colOff>
      <xdr:row>98</xdr:row>
      <xdr:rowOff>37480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28607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52831</xdr:rowOff>
    </xdr:from>
    <xdr:to>
      <xdr:col>72</xdr:col>
      <xdr:colOff>38100</xdr:colOff>
      <xdr:row>97</xdr:row>
      <xdr:rowOff>154431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170958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46335</xdr:rowOff>
    </xdr:from>
    <xdr:to>
      <xdr:col>67</xdr:col>
      <xdr:colOff>101600</xdr:colOff>
      <xdr:row>98</xdr:row>
      <xdr:rowOff>147935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139062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94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108439</xdr:rowOff>
    </xdr:from>
    <xdr:to>
      <xdr:col>116</xdr:col>
      <xdr:colOff>63500</xdr:colOff>
      <xdr:row>57</xdr:row>
      <xdr:rowOff>113697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81089"/>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112840</xdr:rowOff>
    </xdr:from>
    <xdr:to>
      <xdr:col>111</xdr:col>
      <xdr:colOff>177800</xdr:colOff>
      <xdr:row>57</xdr:row>
      <xdr:rowOff>113697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885490"/>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95809</xdr:rowOff>
    </xdr:from>
    <xdr:to>
      <xdr:col>107</xdr:col>
      <xdr:colOff>50800</xdr:colOff>
      <xdr:row>57</xdr:row>
      <xdr:rowOff>112840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868459"/>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95809</xdr:rowOff>
    </xdr:from>
    <xdr:to>
      <xdr:col>102</xdr:col>
      <xdr:colOff>114300</xdr:colOff>
      <xdr:row>57</xdr:row>
      <xdr:rowOff>122498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68459"/>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57639</xdr:rowOff>
    </xdr:from>
    <xdr:to>
      <xdr:col>116</xdr:col>
      <xdr:colOff>114300</xdr:colOff>
      <xdr:row>57</xdr:row>
      <xdr:rowOff>159239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26408</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62897</xdr:rowOff>
    </xdr:from>
    <xdr:to>
      <xdr:col>112</xdr:col>
      <xdr:colOff>38100</xdr:colOff>
      <xdr:row>57</xdr:row>
      <xdr:rowOff>164497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155624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2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62040</xdr:rowOff>
    </xdr:from>
    <xdr:to>
      <xdr:col>107</xdr:col>
      <xdr:colOff>101600</xdr:colOff>
      <xdr:row>57</xdr:row>
      <xdr:rowOff>163640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154767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2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45009</xdr:rowOff>
    </xdr:from>
    <xdr:to>
      <xdr:col>102</xdr:col>
      <xdr:colOff>165100</xdr:colOff>
      <xdr:row>57</xdr:row>
      <xdr:rowOff>146609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137736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71698</xdr:rowOff>
    </xdr:from>
    <xdr:to>
      <xdr:col>98</xdr:col>
      <xdr:colOff>38100</xdr:colOff>
      <xdr:row>58</xdr:row>
      <xdr:rowOff>1848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164425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3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115213</xdr:rowOff>
    </xdr:from>
    <xdr:to>
      <xdr:col>116</xdr:col>
      <xdr:colOff>63500</xdr:colOff>
      <xdr:row>76</xdr:row>
      <xdr:rowOff>135813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145413"/>
          <a:ext cx="8382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132144</xdr:rowOff>
    </xdr:from>
    <xdr:to>
      <xdr:col>111</xdr:col>
      <xdr:colOff>177800</xdr:colOff>
      <xdr:row>76</xdr:row>
      <xdr:rowOff>135813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62344"/>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132144</xdr:rowOff>
    </xdr:from>
    <xdr:to>
      <xdr:col>107</xdr:col>
      <xdr:colOff>50800</xdr:colOff>
      <xdr:row>76</xdr:row>
      <xdr:rowOff>155218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62344"/>
          <a:ext cx="889000" cy="2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155218</xdr:rowOff>
    </xdr:from>
    <xdr:to>
      <xdr:col>102</xdr:col>
      <xdr:colOff>114300</xdr:colOff>
      <xdr:row>76</xdr:row>
      <xdr:rowOff>169013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85418"/>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64413</xdr:rowOff>
    </xdr:from>
    <xdr:to>
      <xdr:col>116</xdr:col>
      <xdr:colOff>114300</xdr:colOff>
      <xdr:row>76</xdr:row>
      <xdr:rowOff>166013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87291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85013</xdr:rowOff>
    </xdr:from>
    <xdr:to>
      <xdr:col>112</xdr:col>
      <xdr:colOff>38100</xdr:colOff>
      <xdr:row>77</xdr:row>
      <xdr:rowOff>15163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31690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81344</xdr:rowOff>
    </xdr:from>
    <xdr:to>
      <xdr:col>107</xdr:col>
      <xdr:colOff>101600</xdr:colOff>
      <xdr:row>77</xdr:row>
      <xdr:rowOff>11494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28020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104418</xdr:rowOff>
    </xdr:from>
    <xdr:to>
      <xdr:col>102</xdr:col>
      <xdr:colOff>165100</xdr:colOff>
      <xdr:row>77</xdr:row>
      <xdr:rowOff>34568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51095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118213</xdr:rowOff>
    </xdr:from>
    <xdr:to>
      <xdr:col>98</xdr:col>
      <xdr:colOff>38100</xdr:colOff>
      <xdr:row>77</xdr:row>
      <xdr:rowOff>48363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64890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歳出決算総額は、住民一人当たり９２０，８８４円となっている。令和２年７月豪雨等の災害復旧事業費は、繰越事業の完了等により昨年度より増加しており、住民一人当たり１４１，２６２円となった。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補助費等は住民一人当たり１０１，６８４円となっており、主に価格高騰緊急支援給付金等の影響により減少している。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扶助費は住民一人当たり１２４，１７４円となって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おり、主に物価高騰重点支援給付金、障害児通所給付費扶助費の影響により増加している。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新規整備に係る普通建設事業費の増加については、地域優良賃貸住宅建設工事・災害公営住宅建設工事により増加している。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18085</xdr:rowOff>
    </xdr:from>
    <xdr:to>
      <xdr:col>24</xdr:col>
      <xdr:colOff>63500</xdr:colOff>
      <xdr:row>35</xdr:row>
      <xdr:rowOff>81864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18835"/>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132613</xdr:rowOff>
    </xdr:from>
    <xdr:to>
      <xdr:col>19</xdr:col>
      <xdr:colOff>177800</xdr:colOff>
      <xdr:row>35</xdr:row>
      <xdr:rowOff>81864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61913"/>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132613</xdr:rowOff>
    </xdr:from>
    <xdr:to>
      <xdr:col>15</xdr:col>
      <xdr:colOff>50800</xdr:colOff>
      <xdr:row>35</xdr:row>
      <xdr:rowOff>78435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61913"/>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52603</xdr:rowOff>
    </xdr:from>
    <xdr:to>
      <xdr:col>10</xdr:col>
      <xdr:colOff>114300</xdr:colOff>
      <xdr:row>35</xdr:row>
      <xdr:rowOff>78435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3353"/>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138735</xdr:rowOff>
    </xdr:from>
    <xdr:to>
      <xdr:col>24</xdr:col>
      <xdr:colOff>114300</xdr:colOff>
      <xdr:row>35</xdr:row>
      <xdr:rowOff>68885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161612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31064</xdr:rowOff>
    </xdr:from>
    <xdr:to>
      <xdr:col>20</xdr:col>
      <xdr:colOff>38100</xdr:colOff>
      <xdr:row>35</xdr:row>
      <xdr:rowOff>132664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81813</xdr:rowOff>
    </xdr:from>
    <xdr:to>
      <xdr:col>15</xdr:col>
      <xdr:colOff>101600</xdr:colOff>
      <xdr:row>35</xdr:row>
      <xdr:rowOff>11963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28490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27635</xdr:rowOff>
    </xdr:from>
    <xdr:to>
      <xdr:col>10</xdr:col>
      <xdr:colOff>165100</xdr:colOff>
      <xdr:row>35</xdr:row>
      <xdr:rowOff>129235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xdr:rowOff>
    </xdr:from>
    <xdr:to>
      <xdr:col>6</xdr:col>
      <xdr:colOff>38100</xdr:colOff>
      <xdr:row>35</xdr:row>
      <xdr:rowOff>103403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119930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165774</xdr:rowOff>
    </xdr:from>
    <xdr:to>
      <xdr:col>24</xdr:col>
      <xdr:colOff>63500</xdr:colOff>
      <xdr:row>57</xdr:row>
      <xdr:rowOff>8059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6974"/>
          <a:ext cx="8382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8059</xdr:rowOff>
    </xdr:from>
    <xdr:to>
      <xdr:col>19</xdr:col>
      <xdr:colOff>177800</xdr:colOff>
      <xdr:row>57</xdr:row>
      <xdr:rowOff>70963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0709"/>
          <a:ext cx="889000" cy="6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37653</xdr:rowOff>
    </xdr:from>
    <xdr:to>
      <xdr:col>15</xdr:col>
      <xdr:colOff>50800</xdr:colOff>
      <xdr:row>57</xdr:row>
      <xdr:rowOff>70963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7403"/>
          <a:ext cx="889000" cy="37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37653</xdr:rowOff>
    </xdr:from>
    <xdr:to>
      <xdr:col>10</xdr:col>
      <xdr:colOff>114300</xdr:colOff>
      <xdr:row>58</xdr:row>
      <xdr:rowOff>9343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7403"/>
          <a:ext cx="889000" cy="48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114974</xdr:rowOff>
    </xdr:from>
    <xdr:to>
      <xdr:col>24</xdr:col>
      <xdr:colOff>114300</xdr:colOff>
      <xdr:row>57</xdr:row>
      <xdr:rowOff>45124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137851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128709</xdr:rowOff>
    </xdr:from>
    <xdr:to>
      <xdr:col>20</xdr:col>
      <xdr:colOff>38100</xdr:colOff>
      <xdr:row>57</xdr:row>
      <xdr:rowOff>58859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75386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20163</xdr:rowOff>
    </xdr:from>
    <xdr:to>
      <xdr:col>15</xdr:col>
      <xdr:colOff>101600</xdr:colOff>
      <xdr:row>57</xdr:row>
      <xdr:rowOff>121763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112890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8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158303</xdr:rowOff>
    </xdr:from>
    <xdr:to>
      <xdr:col>10</xdr:col>
      <xdr:colOff>165100</xdr:colOff>
      <xdr:row>55</xdr:row>
      <xdr:rowOff>88453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104980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9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129993</xdr:rowOff>
    </xdr:from>
    <xdr:to>
      <xdr:col>6</xdr:col>
      <xdr:colOff>38100</xdr:colOff>
      <xdr:row>58</xdr:row>
      <xdr:rowOff>60143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51270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32225</xdr:rowOff>
    </xdr:from>
    <xdr:to>
      <xdr:col>24</xdr:col>
      <xdr:colOff>63500</xdr:colOff>
      <xdr:row>73</xdr:row>
      <xdr:rowOff>89789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48075"/>
          <a:ext cx="838200" cy="5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113781</xdr:rowOff>
    </xdr:from>
    <xdr:to>
      <xdr:col>19</xdr:col>
      <xdr:colOff>177800</xdr:colOff>
      <xdr:row>73</xdr:row>
      <xdr:rowOff>32225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58181"/>
          <a:ext cx="889000" cy="8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113781</xdr:rowOff>
    </xdr:from>
    <xdr:to>
      <xdr:col>15</xdr:col>
      <xdr:colOff>50800</xdr:colOff>
      <xdr:row>73</xdr:row>
      <xdr:rowOff>71098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58181"/>
          <a:ext cx="889000" cy="12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71098</xdr:rowOff>
    </xdr:from>
    <xdr:to>
      <xdr:col>10</xdr:col>
      <xdr:colOff>114300</xdr:colOff>
      <xdr:row>75</xdr:row>
      <xdr:rowOff>98596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86948"/>
          <a:ext cx="889000" cy="3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38989</xdr:rowOff>
    </xdr:from>
    <xdr:to>
      <xdr:col>24</xdr:col>
      <xdr:colOff>114300</xdr:colOff>
      <xdr:row>73</xdr:row>
      <xdr:rowOff>140589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61866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152875</xdr:rowOff>
    </xdr:from>
    <xdr:to>
      <xdr:col>20</xdr:col>
      <xdr:colOff>38100</xdr:colOff>
      <xdr:row>73</xdr:row>
      <xdr:rowOff>83025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99552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7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62981</xdr:rowOff>
    </xdr:from>
    <xdr:to>
      <xdr:col>15</xdr:col>
      <xdr:colOff>101600</xdr:colOff>
      <xdr:row>72</xdr:row>
      <xdr:rowOff>164581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9658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8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20298</xdr:rowOff>
    </xdr:from>
    <xdr:to>
      <xdr:col>10</xdr:col>
      <xdr:colOff>165100</xdr:colOff>
      <xdr:row>73</xdr:row>
      <xdr:rowOff>121898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3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138425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47796</xdr:rowOff>
    </xdr:from>
    <xdr:to>
      <xdr:col>6</xdr:col>
      <xdr:colOff>38100</xdr:colOff>
      <xdr:row>75</xdr:row>
      <xdr:rowOff>149396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165923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8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45504</xdr:rowOff>
    </xdr:from>
    <xdr:to>
      <xdr:col>24</xdr:col>
      <xdr:colOff>63500</xdr:colOff>
      <xdr:row>96</xdr:row>
      <xdr:rowOff>81445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04704"/>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65379</xdr:rowOff>
    </xdr:from>
    <xdr:to>
      <xdr:col>19</xdr:col>
      <xdr:colOff>177800</xdr:colOff>
      <xdr:row>96</xdr:row>
      <xdr:rowOff>81445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24579"/>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65379</xdr:rowOff>
    </xdr:from>
    <xdr:to>
      <xdr:col>15</xdr:col>
      <xdr:colOff>50800</xdr:colOff>
      <xdr:row>96</xdr:row>
      <xdr:rowOff>117005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24579"/>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117005</xdr:rowOff>
    </xdr:from>
    <xdr:to>
      <xdr:col>10</xdr:col>
      <xdr:colOff>114300</xdr:colOff>
      <xdr:row>97</xdr:row>
      <xdr:rowOff>19038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76205"/>
          <a:ext cx="889000" cy="7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166154</xdr:rowOff>
    </xdr:from>
    <xdr:to>
      <xdr:col>24</xdr:col>
      <xdr:colOff>114300</xdr:colOff>
      <xdr:row>96</xdr:row>
      <xdr:rowOff>96304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17581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30645</xdr:rowOff>
    </xdr:from>
    <xdr:to>
      <xdr:col>20</xdr:col>
      <xdr:colOff>38100</xdr:colOff>
      <xdr:row>96</xdr:row>
      <xdr:rowOff>132245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148772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14579</xdr:rowOff>
    </xdr:from>
    <xdr:to>
      <xdr:col>15</xdr:col>
      <xdr:colOff>101600</xdr:colOff>
      <xdr:row>96</xdr:row>
      <xdr:rowOff>116179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132706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66205</xdr:rowOff>
    </xdr:from>
    <xdr:to>
      <xdr:col>10</xdr:col>
      <xdr:colOff>165100</xdr:colOff>
      <xdr:row>96</xdr:row>
      <xdr:rowOff>167805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139688</xdr:rowOff>
    </xdr:from>
    <xdr:to>
      <xdr:col>6</xdr:col>
      <xdr:colOff>38100</xdr:colOff>
      <xdr:row>97</xdr:row>
      <xdr:rowOff>69838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86365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67755</xdr:rowOff>
    </xdr:from>
    <xdr:to>
      <xdr:col>55</xdr:col>
      <xdr:colOff>0</xdr:colOff>
      <xdr:row>57</xdr:row>
      <xdr:rowOff>23419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68955"/>
          <a:ext cx="838200" cy="1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57633</xdr:rowOff>
    </xdr:from>
    <xdr:to>
      <xdr:col>50</xdr:col>
      <xdr:colOff>114300</xdr:colOff>
      <xdr:row>57</xdr:row>
      <xdr:rowOff>23419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87383"/>
          <a:ext cx="889000" cy="30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57633</xdr:rowOff>
    </xdr:from>
    <xdr:to>
      <xdr:col>45</xdr:col>
      <xdr:colOff>177800</xdr:colOff>
      <xdr:row>55</xdr:row>
      <xdr:rowOff>100482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487383"/>
          <a:ext cx="889000" cy="4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100482</xdr:rowOff>
    </xdr:from>
    <xdr:to>
      <xdr:col>41</xdr:col>
      <xdr:colOff>50800</xdr:colOff>
      <xdr:row>57</xdr:row>
      <xdr:rowOff>32728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30232"/>
          <a:ext cx="889000" cy="2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16955</xdr:rowOff>
    </xdr:from>
    <xdr:to>
      <xdr:col>55</xdr:col>
      <xdr:colOff>50800</xdr:colOff>
      <xdr:row>56</xdr:row>
      <xdr:rowOff>118555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39832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6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144069</xdr:rowOff>
    </xdr:from>
    <xdr:to>
      <xdr:col>50</xdr:col>
      <xdr:colOff>165100</xdr:colOff>
      <xdr:row>57</xdr:row>
      <xdr:rowOff>74219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90746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6833</xdr:rowOff>
    </xdr:from>
    <xdr:to>
      <xdr:col>46</xdr:col>
      <xdr:colOff>38100</xdr:colOff>
      <xdr:row>55</xdr:row>
      <xdr:rowOff>108433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124960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49682</xdr:rowOff>
    </xdr:from>
    <xdr:to>
      <xdr:col>41</xdr:col>
      <xdr:colOff>101600</xdr:colOff>
      <xdr:row>55</xdr:row>
      <xdr:rowOff>151282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167809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153378</xdr:rowOff>
    </xdr:from>
    <xdr:to>
      <xdr:col>36</xdr:col>
      <xdr:colOff>165100</xdr:colOff>
      <xdr:row>57</xdr:row>
      <xdr:rowOff>83528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100055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2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53213</xdr:rowOff>
    </xdr:from>
    <xdr:to>
      <xdr:col>55</xdr:col>
      <xdr:colOff>0</xdr:colOff>
      <xdr:row>75</xdr:row>
      <xdr:rowOff>79178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40513"/>
          <a:ext cx="838200" cy="19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53213</xdr:rowOff>
    </xdr:from>
    <xdr:to>
      <xdr:col>50</xdr:col>
      <xdr:colOff>114300</xdr:colOff>
      <xdr:row>74</xdr:row>
      <xdr:rowOff>83712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40513"/>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83712</xdr:rowOff>
    </xdr:from>
    <xdr:to>
      <xdr:col>45</xdr:col>
      <xdr:colOff>177800</xdr:colOff>
      <xdr:row>75</xdr:row>
      <xdr:rowOff>93980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771012"/>
          <a:ext cx="889000" cy="1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93980</xdr:rowOff>
    </xdr:from>
    <xdr:to>
      <xdr:col>41</xdr:col>
      <xdr:colOff>50800</xdr:colOff>
      <xdr:row>76</xdr:row>
      <xdr:rowOff>87085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52730"/>
          <a:ext cx="889000" cy="16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28378</xdr:rowOff>
    </xdr:from>
    <xdr:to>
      <xdr:col>55</xdr:col>
      <xdr:colOff>50800</xdr:colOff>
      <xdr:row>75</xdr:row>
      <xdr:rowOff>129978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51255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2413</xdr:rowOff>
    </xdr:from>
    <xdr:to>
      <xdr:col>50</xdr:col>
      <xdr:colOff>165100</xdr:colOff>
      <xdr:row>74</xdr:row>
      <xdr:rowOff>104013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120540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32912</xdr:rowOff>
    </xdr:from>
    <xdr:to>
      <xdr:col>46</xdr:col>
      <xdr:colOff>38100</xdr:colOff>
      <xdr:row>74</xdr:row>
      <xdr:rowOff>134512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151039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4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43180</xdr:rowOff>
    </xdr:from>
    <xdr:to>
      <xdr:col>41</xdr:col>
      <xdr:colOff>101600</xdr:colOff>
      <xdr:row>75</xdr:row>
      <xdr:rowOff>144780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161307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36285</xdr:rowOff>
    </xdr:from>
    <xdr:to>
      <xdr:col>36</xdr:col>
      <xdr:colOff>165100</xdr:colOff>
      <xdr:row>76</xdr:row>
      <xdr:rowOff>137885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153949</xdr:rowOff>
    </xdr:from>
    <xdr:to>
      <xdr:col>55</xdr:col>
      <xdr:colOff>0</xdr:colOff>
      <xdr:row>96</xdr:row>
      <xdr:rowOff>43574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098799"/>
          <a:ext cx="838200" cy="4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43574</xdr:rowOff>
    </xdr:from>
    <xdr:to>
      <xdr:col>50</xdr:col>
      <xdr:colOff>114300</xdr:colOff>
      <xdr:row>98</xdr:row>
      <xdr:rowOff>115202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02774"/>
          <a:ext cx="889000" cy="4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32398</xdr:rowOff>
    </xdr:from>
    <xdr:to>
      <xdr:col>45</xdr:col>
      <xdr:colOff>177800</xdr:colOff>
      <xdr:row>98</xdr:row>
      <xdr:rowOff>115202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34498"/>
          <a:ext cx="8890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91466</xdr:rowOff>
    </xdr:from>
    <xdr:to>
      <xdr:col>41</xdr:col>
      <xdr:colOff>50800</xdr:colOff>
      <xdr:row>98</xdr:row>
      <xdr:rowOff>32398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50666"/>
          <a:ext cx="889000" cy="2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103149</xdr:rowOff>
    </xdr:from>
    <xdr:to>
      <xdr:col>55</xdr:col>
      <xdr:colOff>50800</xdr:colOff>
      <xdr:row>94</xdr:row>
      <xdr:rowOff>33299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126026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9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164224</xdr:rowOff>
    </xdr:from>
    <xdr:to>
      <xdr:col>50</xdr:col>
      <xdr:colOff>165100</xdr:colOff>
      <xdr:row>96</xdr:row>
      <xdr:rowOff>94374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110901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64402</xdr:rowOff>
    </xdr:from>
    <xdr:to>
      <xdr:col>46</xdr:col>
      <xdr:colOff>38100</xdr:colOff>
      <xdr:row>98</xdr:row>
      <xdr:rowOff>166002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157129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153048</xdr:rowOff>
    </xdr:from>
    <xdr:to>
      <xdr:col>41</xdr:col>
      <xdr:colOff>101600</xdr:colOff>
      <xdr:row>98</xdr:row>
      <xdr:rowOff>83198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74325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40666</xdr:rowOff>
    </xdr:from>
    <xdr:to>
      <xdr:col>36</xdr:col>
      <xdr:colOff>165100</xdr:colOff>
      <xdr:row>96</xdr:row>
      <xdr:rowOff>142266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158793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131862</xdr:rowOff>
    </xdr:from>
    <xdr:to>
      <xdr:col>85</xdr:col>
      <xdr:colOff>127000</xdr:colOff>
      <xdr:row>35</xdr:row>
      <xdr:rowOff>144207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132612"/>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131862</xdr:rowOff>
    </xdr:from>
    <xdr:to>
      <xdr:col>81</xdr:col>
      <xdr:colOff>50800</xdr:colOff>
      <xdr:row>35</xdr:row>
      <xdr:rowOff>162201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32612"/>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162201</xdr:rowOff>
    </xdr:from>
    <xdr:to>
      <xdr:col>76</xdr:col>
      <xdr:colOff>114300</xdr:colOff>
      <xdr:row>36</xdr:row>
      <xdr:rowOff>50971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62951"/>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104365</xdr:rowOff>
    </xdr:from>
    <xdr:to>
      <xdr:col>71</xdr:col>
      <xdr:colOff>177800</xdr:colOff>
      <xdr:row>36</xdr:row>
      <xdr:rowOff>50971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05115"/>
          <a:ext cx="889000" cy="1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93407</xdr:rowOff>
    </xdr:from>
    <xdr:to>
      <xdr:col>85</xdr:col>
      <xdr:colOff>177800</xdr:colOff>
      <xdr:row>36</xdr:row>
      <xdr:rowOff>23557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116284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81062</xdr:rowOff>
    </xdr:from>
    <xdr:to>
      <xdr:col>81</xdr:col>
      <xdr:colOff>101600</xdr:colOff>
      <xdr:row>36</xdr:row>
      <xdr:rowOff>11212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27739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111401</xdr:rowOff>
    </xdr:from>
    <xdr:to>
      <xdr:col>76</xdr:col>
      <xdr:colOff>165100</xdr:colOff>
      <xdr:row>36</xdr:row>
      <xdr:rowOff>41551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58078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xdr:rowOff>
    </xdr:from>
    <xdr:to>
      <xdr:col>72</xdr:col>
      <xdr:colOff>38100</xdr:colOff>
      <xdr:row>36</xdr:row>
      <xdr:rowOff>101771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92898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2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53565</xdr:rowOff>
    </xdr:from>
    <xdr:to>
      <xdr:col>67</xdr:col>
      <xdr:colOff>101600</xdr:colOff>
      <xdr:row>35</xdr:row>
      <xdr:rowOff>155165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2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15557</xdr:rowOff>
    </xdr:from>
    <xdr:to>
      <xdr:col>85</xdr:col>
      <xdr:colOff>127000</xdr:colOff>
      <xdr:row>56</xdr:row>
      <xdr:rowOff>25705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273857"/>
          <a:ext cx="838200" cy="3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15557</xdr:rowOff>
    </xdr:from>
    <xdr:to>
      <xdr:col>81</xdr:col>
      <xdr:colOff>50800</xdr:colOff>
      <xdr:row>56</xdr:row>
      <xdr:rowOff>37224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273857"/>
          <a:ext cx="889000" cy="3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16776</xdr:rowOff>
    </xdr:from>
    <xdr:to>
      <xdr:col>76</xdr:col>
      <xdr:colOff>114300</xdr:colOff>
      <xdr:row>56</xdr:row>
      <xdr:rowOff>37224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103626"/>
          <a:ext cx="889000" cy="5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16776</xdr:rowOff>
    </xdr:from>
    <xdr:to>
      <xdr:col>71</xdr:col>
      <xdr:colOff>177800</xdr:colOff>
      <xdr:row>55</xdr:row>
      <xdr:rowOff>52819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103626"/>
          <a:ext cx="889000" cy="3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146355</xdr:rowOff>
    </xdr:from>
    <xdr:to>
      <xdr:col>85</xdr:col>
      <xdr:colOff>177800</xdr:colOff>
      <xdr:row>56</xdr:row>
      <xdr:rowOff>76505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169232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136207</xdr:rowOff>
    </xdr:from>
    <xdr:to>
      <xdr:col>81</xdr:col>
      <xdr:colOff>101600</xdr:colOff>
      <xdr:row>54</xdr:row>
      <xdr:rowOff>66357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82884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9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157874</xdr:rowOff>
    </xdr:from>
    <xdr:to>
      <xdr:col>76</xdr:col>
      <xdr:colOff>165100</xdr:colOff>
      <xdr:row>56</xdr:row>
      <xdr:rowOff>88024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8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104551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6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137426</xdr:rowOff>
    </xdr:from>
    <xdr:to>
      <xdr:col>72</xdr:col>
      <xdr:colOff>38100</xdr:colOff>
      <xdr:row>53</xdr:row>
      <xdr:rowOff>67576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0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84103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82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2019</xdr:rowOff>
    </xdr:from>
    <xdr:to>
      <xdr:col>67</xdr:col>
      <xdr:colOff>101600</xdr:colOff>
      <xdr:row>55</xdr:row>
      <xdr:rowOff>103619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120146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20593</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3050793"/>
          <a:ext cx="1269" cy="538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78446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2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138719</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8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20593</xdr:rowOff>
    </xdr:from>
    <xdr:to>
      <xdr:col>86</xdr:col>
      <xdr:colOff>25400</xdr:colOff>
      <xdr:row>76</xdr:row>
      <xdr:rowOff>20593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050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20593</xdr:rowOff>
    </xdr:from>
    <xdr:to>
      <xdr:col>85</xdr:col>
      <xdr:colOff>127000</xdr:colOff>
      <xdr:row>76</xdr:row>
      <xdr:rowOff>78367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50793"/>
          <a:ext cx="838200" cy="5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122896</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95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144469</xdr:rowOff>
    </xdr:from>
    <xdr:to>
      <xdr:col>85</xdr:col>
      <xdr:colOff>177800</xdr:colOff>
      <xdr:row>79</xdr:row>
      <xdr:rowOff>74619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130194</xdr:rowOff>
    </xdr:from>
    <xdr:to>
      <xdr:col>81</xdr:col>
      <xdr:colOff>50800</xdr:colOff>
      <xdr:row>76</xdr:row>
      <xdr:rowOff>78367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303144"/>
          <a:ext cx="8890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148196</xdr:rowOff>
    </xdr:from>
    <xdr:to>
      <xdr:col>81</xdr:col>
      <xdr:colOff>101600</xdr:colOff>
      <xdr:row>79</xdr:row>
      <xdr:rowOff>78346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69473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130194</xdr:rowOff>
    </xdr:from>
    <xdr:to>
      <xdr:col>76</xdr:col>
      <xdr:colOff>114300</xdr:colOff>
      <xdr:row>74</xdr:row>
      <xdr:rowOff>67200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303144"/>
          <a:ext cx="889000" cy="45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151772</xdr:rowOff>
    </xdr:from>
    <xdr:to>
      <xdr:col>76</xdr:col>
      <xdr:colOff>165100</xdr:colOff>
      <xdr:row>79</xdr:row>
      <xdr:rowOff>81922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73049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67200</xdr:rowOff>
    </xdr:from>
    <xdr:to>
      <xdr:col>71</xdr:col>
      <xdr:colOff>177800</xdr:colOff>
      <xdr:row>79</xdr:row>
      <xdr:rowOff>34857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754500"/>
          <a:ext cx="889000" cy="8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146568</xdr:rowOff>
    </xdr:from>
    <xdr:to>
      <xdr:col>72</xdr:col>
      <xdr:colOff>38100</xdr:colOff>
      <xdr:row>79</xdr:row>
      <xdr:rowOff>76718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67845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141977</xdr:rowOff>
    </xdr:from>
    <xdr:to>
      <xdr:col>67</xdr:col>
      <xdr:colOff>101600</xdr:colOff>
      <xdr:row>79</xdr:row>
      <xdr:rowOff>72127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88654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141242</xdr:rowOff>
    </xdr:from>
    <xdr:to>
      <xdr:col>85</xdr:col>
      <xdr:colOff>177800</xdr:colOff>
      <xdr:row>76</xdr:row>
      <xdr:rowOff>71391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999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94269</xdr:rowOff>
    </xdr:from>
    <xdr:ext cx="599010"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95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27567</xdr:rowOff>
    </xdr:from>
    <xdr:to>
      <xdr:col>81</xdr:col>
      <xdr:colOff>101600</xdr:colOff>
      <xdr:row>76</xdr:row>
      <xdr:rowOff>129167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05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145694</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181795" y="1283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79394</xdr:rowOff>
    </xdr:from>
    <xdr:to>
      <xdr:col>76</xdr:col>
      <xdr:colOff>165100</xdr:colOff>
      <xdr:row>72</xdr:row>
      <xdr:rowOff>9544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2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26071</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292795" y="1202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16400</xdr:rowOff>
    </xdr:from>
    <xdr:to>
      <xdr:col>72</xdr:col>
      <xdr:colOff>38100</xdr:colOff>
      <xdr:row>74</xdr:row>
      <xdr:rowOff>118000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7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134527</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03795" y="1247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155507</xdr:rowOff>
    </xdr:from>
    <xdr:to>
      <xdr:col>67</xdr:col>
      <xdr:colOff>101600</xdr:colOff>
      <xdr:row>79</xdr:row>
      <xdr:rowOff>85657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76784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2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521</xdr:rowOff>
    </xdr:from>
    <xdr:to>
      <xdr:col>85</xdr:col>
      <xdr:colOff>127000</xdr:colOff>
      <xdr:row>96</xdr:row>
      <xdr:rowOff>29766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59721"/>
          <a:ext cx="8382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29766</xdr:rowOff>
    </xdr:from>
    <xdr:to>
      <xdr:col>81</xdr:col>
      <xdr:colOff>50800</xdr:colOff>
      <xdr:row>96</xdr:row>
      <xdr:rowOff>68118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88966"/>
          <a:ext cx="889000" cy="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68118</xdr:rowOff>
    </xdr:from>
    <xdr:to>
      <xdr:col>76</xdr:col>
      <xdr:colOff>114300</xdr:colOff>
      <xdr:row>96</xdr:row>
      <xdr:rowOff>85096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27318"/>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85096</xdr:rowOff>
    </xdr:from>
    <xdr:to>
      <xdr:col>71</xdr:col>
      <xdr:colOff>177800</xdr:colOff>
      <xdr:row>96</xdr:row>
      <xdr:rowOff>105677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44296"/>
          <a:ext cx="8890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121171</xdr:rowOff>
    </xdr:from>
    <xdr:to>
      <xdr:col>85</xdr:col>
      <xdr:colOff>177800</xdr:colOff>
      <xdr:row>96</xdr:row>
      <xdr:rowOff>51321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144048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150416</xdr:rowOff>
    </xdr:from>
    <xdr:to>
      <xdr:col>81</xdr:col>
      <xdr:colOff>101600</xdr:colOff>
      <xdr:row>96</xdr:row>
      <xdr:rowOff>80566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97093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2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17318</xdr:rowOff>
    </xdr:from>
    <xdr:to>
      <xdr:col>76</xdr:col>
      <xdr:colOff>165100</xdr:colOff>
      <xdr:row>96</xdr:row>
      <xdr:rowOff>118918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135445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2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34296</xdr:rowOff>
    </xdr:from>
    <xdr:to>
      <xdr:col>72</xdr:col>
      <xdr:colOff>38100</xdr:colOff>
      <xdr:row>96</xdr:row>
      <xdr:rowOff>135896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2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54877</xdr:rowOff>
    </xdr:from>
    <xdr:to>
      <xdr:col>67</xdr:col>
      <xdr:colOff>101600</xdr:colOff>
      <xdr:row>96</xdr:row>
      <xdr:rowOff>156477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2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令和２年７月豪雨等の災害復旧事業費は、繰越事業の完了等により昨年度より増加しており、住民一人当たり１４１，２６２円となった。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土木費は地域優良賃貸住宅建設工事・災害公営住宅建設工事により増加し、住民一人当たり１０２，３７８円となっている。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教育費は住民一人当たり７１，９７６円となっており昨年度より減少している。主な要因は町民総合センター改修工事・中学校トイレ改修工事の減によるものである。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商工費は住民一人当たり３４，１７７円となっており昨年度より減少している。主な要因は御立岬キャンプ場等整備工事の減によるものである。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農林水産業費は住民一人当たり３８，６６５円となっており、昨年度より増加している。主な要因は林道台帳作成業務委託・田浦漁港浚渫工事によるものである。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増加しており、その要因として使用料・手数料、地方交付税の増加によるもので、使用料・手数料については臨時的なものである災害残土処理場使用料の影響が大きくなっている。また、令和５年度末の財政調整基金の残高は、１，４２１百万円である。</a:t>
          </a:r>
        </a:p>
        <a:p>
          <a:r>
            <a:rPr kumimoji="1" lang="ja-JP" altLang="en-US" sz="1400">
              <a:latin typeface="ＭＳ ゴシック" pitchFamily="49" charset="-128"/>
              <a:ea typeface="ＭＳ ゴシック" pitchFamily="49" charset="-128"/>
            </a:rPr>
            <a:t>　今後、扶助費の増加や多額の起債償還が見込まれることから、増加した分は基金に積立て、将来的な支出に備える。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一般会計及びその他会計全てにおいて黒字となっており、黒字総額も増加した。</a:t>
          </a: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15028088</v>
      </c>
      <c r="BO4" s="485"/>
      <c r="BP4" s="485"/>
      <c r="BQ4" s="485"/>
      <c r="BR4" s="485"/>
      <c r="BS4" s="485"/>
      <c r="BT4" s="485"/>
      <c r="BU4" s="486"/>
      <c r="BV4" s="484">
        <v>14918273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13.8</v>
      </c>
      <c r="CU4" s="625"/>
      <c r="CV4" s="625"/>
      <c r="CW4" s="625"/>
      <c r="CX4" s="625"/>
      <c r="CY4" s="625"/>
      <c r="CZ4" s="625"/>
      <c r="DA4" s="626"/>
      <c r="DB4" s="624">
        <v>12.1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14074792</v>
      </c>
      <c r="BO5" s="456"/>
      <c r="BP5" s="456"/>
      <c r="BQ5" s="456"/>
      <c r="BR5" s="456"/>
      <c r="BS5" s="456"/>
      <c r="BT5" s="456"/>
      <c r="BU5" s="457"/>
      <c r="BV5" s="455">
        <v>14097790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89.5</v>
      </c>
      <c r="CU5" s="453"/>
      <c r="CV5" s="453"/>
      <c r="CW5" s="453"/>
      <c r="CX5" s="453"/>
      <c r="CY5" s="453"/>
      <c r="CZ5" s="453"/>
      <c r="DA5" s="454"/>
      <c r="DB5" s="452">
        <v>89.7</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953296</v>
      </c>
      <c r="BO6" s="456"/>
      <c r="BP6" s="456"/>
      <c r="BQ6" s="456"/>
      <c r="BR6" s="456"/>
      <c r="BS6" s="456"/>
      <c r="BT6" s="456"/>
      <c r="BU6" s="457"/>
      <c r="BV6" s="455">
        <v>820483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v>
      </c>
      <c r="CU6" s="599"/>
      <c r="CV6" s="599"/>
      <c r="CW6" s="599"/>
      <c r="CX6" s="599"/>
      <c r="CY6" s="599"/>
      <c r="CZ6" s="599"/>
      <c r="DA6" s="600"/>
      <c r="DB6" s="598">
        <v>90.7</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64255</v>
      </c>
      <c r="BO7" s="456"/>
      <c r="BP7" s="456"/>
      <c r="BQ7" s="456"/>
      <c r="BR7" s="456"/>
      <c r="BS7" s="456"/>
      <c r="BT7" s="456"/>
      <c r="BU7" s="457"/>
      <c r="BV7" s="455">
        <v>47038</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6434184</v>
      </c>
      <c r="CU7" s="456"/>
      <c r="CV7" s="456"/>
      <c r="CW7" s="456"/>
      <c r="CX7" s="456"/>
      <c r="CY7" s="456"/>
      <c r="CZ7" s="456"/>
      <c r="DA7" s="457"/>
      <c r="DB7" s="455">
        <v>6378184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889041</v>
      </c>
      <c r="BO8" s="456"/>
      <c r="BP8" s="456"/>
      <c r="BQ8" s="456"/>
      <c r="BR8" s="456"/>
      <c r="BS8" s="456"/>
      <c r="BT8" s="456"/>
      <c r="BU8" s="457"/>
      <c r="BV8" s="455">
        <v>773445</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0.35</v>
      </c>
      <c r="CU8" s="559"/>
      <c r="CV8" s="559"/>
      <c r="CW8" s="559"/>
      <c r="CX8" s="559"/>
      <c r="CY8" s="559"/>
      <c r="CZ8" s="559"/>
      <c r="DA8" s="560"/>
      <c r="DB8" s="558">
        <v>0.35</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15681</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115596</v>
      </c>
      <c r="BO9" s="456"/>
      <c r="BP9" s="456"/>
      <c r="BQ9" s="456"/>
      <c r="BR9" s="456"/>
      <c r="BS9" s="456"/>
      <c r="BT9" s="456"/>
      <c r="BU9" s="457"/>
      <c r="BV9" s="455">
        <v>-309377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v>
      </c>
      <c r="CU9" s="453"/>
      <c r="CV9" s="453"/>
      <c r="CW9" s="453"/>
      <c r="CX9" s="453"/>
      <c r="CY9" s="453"/>
      <c r="CZ9" s="453"/>
      <c r="DA9" s="454"/>
      <c r="DB9" s="452">
        <v>11.4</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17661</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597</v>
      </c>
      <c r="BO10" s="456"/>
      <c r="BP10" s="456"/>
      <c r="BQ10" s="456"/>
      <c r="BR10" s="456"/>
      <c r="BS10" s="456"/>
      <c r="BT10" s="456"/>
      <c r="BU10" s="457"/>
      <c r="BV10" s="455">
        <v>100445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15284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15221</v>
      </c>
      <c r="S13" s="543"/>
      <c r="T13" s="543"/>
      <c r="U13" s="543"/>
      <c r="V13" s="544"/>
      <c r="W13" s="545" t="s">
        <v>131</v>
      </c>
      <c r="X13" s="441"/>
      <c r="Y13" s="441"/>
      <c r="Z13" s="441"/>
      <c r="AA13" s="441"/>
      <c r="AB13" s="442"/>
      <c r="AC13" s="408">
        <v>1080</v>
      </c>
      <c r="AD13" s="409"/>
      <c r="AE13" s="409"/>
      <c r="AF13" s="409"/>
      <c r="AG13" s="410"/>
      <c r="AH13" s="408">
        <v>1224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116193</v>
      </c>
      <c r="BO13" s="456"/>
      <c r="BP13" s="456"/>
      <c r="BQ13" s="456"/>
      <c r="BR13" s="456"/>
      <c r="BS13" s="456"/>
      <c r="BT13" s="456"/>
      <c r="BU13" s="457"/>
      <c r="BV13" s="455">
        <v>-208932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4.9000000000000004</v>
      </c>
      <c r="CU13" s="453"/>
      <c r="CV13" s="453"/>
      <c r="CW13" s="453"/>
      <c r="CX13" s="453"/>
      <c r="CY13" s="453"/>
      <c r="CZ13" s="453"/>
      <c r="DA13" s="454"/>
      <c r="DB13" s="452">
        <v>4.5999999999999996</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15724</v>
      </c>
      <c r="S14" s="543"/>
      <c r="T14" s="543"/>
      <c r="U14" s="543"/>
      <c r="V14" s="544"/>
      <c r="W14" s="546"/>
      <c r="X14" s="444"/>
      <c r="Y14" s="444"/>
      <c r="Z14" s="444"/>
      <c r="AA14" s="444"/>
      <c r="AB14" s="445"/>
      <c r="AC14" s="535">
        <v>15.3</v>
      </c>
      <c r="AD14" s="536"/>
      <c r="AE14" s="536"/>
      <c r="AF14" s="536"/>
      <c r="AG14" s="537"/>
      <c r="AH14" s="535">
        <v>15.5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15671</v>
      </c>
      <c r="S15" s="543"/>
      <c r="T15" s="543"/>
      <c r="U15" s="543"/>
      <c r="V15" s="544"/>
      <c r="W15" s="545" t="s">
        <v>137</v>
      </c>
      <c r="X15" s="441"/>
      <c r="Y15" s="441"/>
      <c r="Z15" s="441"/>
      <c r="AA15" s="441"/>
      <c r="AB15" s="442"/>
      <c r="AC15" s="408">
        <v>1616</v>
      </c>
      <c r="AD15" s="409"/>
      <c r="AE15" s="409"/>
      <c r="AF15" s="409"/>
      <c r="AG15" s="410"/>
      <c r="AH15" s="408">
        <v>1804</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2122477</v>
      </c>
      <c r="BO15" s="485"/>
      <c r="BP15" s="485"/>
      <c r="BQ15" s="485"/>
      <c r="BR15" s="485"/>
      <c r="BS15" s="485"/>
      <c r="BT15" s="485"/>
      <c r="BU15" s="486"/>
      <c r="BV15" s="484">
        <v>2075225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22.9</v>
      </c>
      <c r="AD16" s="536"/>
      <c r="AE16" s="536"/>
      <c r="AF16" s="536"/>
      <c r="AG16" s="537"/>
      <c r="AH16" s="535">
        <v>22.9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5853782</v>
      </c>
      <c r="BO16" s="456"/>
      <c r="BP16" s="456"/>
      <c r="BQ16" s="456"/>
      <c r="BR16" s="456"/>
      <c r="BS16" s="456"/>
      <c r="BT16" s="456"/>
      <c r="BU16" s="457"/>
      <c r="BV16" s="455">
        <v>5778934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4351</v>
      </c>
      <c r="AD17" s="409"/>
      <c r="AE17" s="409"/>
      <c r="AF17" s="409"/>
      <c r="AG17" s="410"/>
      <c r="AH17" s="408">
        <v>4845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2670661</v>
      </c>
      <c r="BO17" s="456"/>
      <c r="BP17" s="456"/>
      <c r="BQ17" s="456"/>
      <c r="BR17" s="456"/>
      <c r="BS17" s="456"/>
      <c r="BT17" s="456"/>
      <c r="BU17" s="457"/>
      <c r="BV17" s="455">
        <v>2608024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234.01</v>
      </c>
      <c r="M18" s="508"/>
      <c r="N18" s="508"/>
      <c r="O18" s="508"/>
      <c r="P18" s="508"/>
      <c r="Q18" s="508"/>
      <c r="R18" s="509"/>
      <c r="S18" s="509"/>
      <c r="T18" s="509"/>
      <c r="U18" s="509"/>
      <c r="V18" s="510"/>
      <c r="W18" s="526"/>
      <c r="X18" s="527"/>
      <c r="Y18" s="527"/>
      <c r="Z18" s="527"/>
      <c r="AA18" s="527"/>
      <c r="AB18" s="551"/>
      <c r="AC18" s="425">
        <v>61.7</v>
      </c>
      <c r="AD18" s="426"/>
      <c r="AE18" s="426"/>
      <c r="AF18" s="426"/>
      <c r="AG18" s="511"/>
      <c r="AH18" s="425">
        <v>61.5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5877415</v>
      </c>
      <c r="BO18" s="456"/>
      <c r="BP18" s="456"/>
      <c r="BQ18" s="456"/>
      <c r="BR18" s="456"/>
      <c r="BS18" s="456"/>
      <c r="BT18" s="456"/>
      <c r="BU18" s="457"/>
      <c r="BV18" s="455">
        <v>5868208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8970638</v>
      </c>
      <c r="BO19" s="456"/>
      <c r="BP19" s="456"/>
      <c r="BQ19" s="456"/>
      <c r="BR19" s="456"/>
      <c r="BS19" s="456"/>
      <c r="BT19" s="456"/>
      <c r="BU19" s="457"/>
      <c r="BV19" s="455">
        <v>9064457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5996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13580214</v>
      </c>
      <c r="BO22" s="485"/>
      <c r="BP22" s="485"/>
      <c r="BQ22" s="485"/>
      <c r="BR22" s="485"/>
      <c r="BS22" s="485"/>
      <c r="BT22" s="485"/>
      <c r="BU22" s="486"/>
      <c r="BV22" s="484">
        <v>13281028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12541262</v>
      </c>
      <c r="BO23" s="456"/>
      <c r="BP23" s="456"/>
      <c r="BQ23" s="456"/>
      <c r="BR23" s="456"/>
      <c r="BS23" s="456"/>
      <c r="BT23" s="456"/>
      <c r="BU23" s="457"/>
      <c r="BV23" s="455">
        <v>12146231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7980</v>
      </c>
      <c r="R24" s="409"/>
      <c r="S24" s="409"/>
      <c r="T24" s="409"/>
      <c r="U24" s="409"/>
      <c r="V24" s="410"/>
      <c r="W24" s="498"/>
      <c r="X24" s="435"/>
      <c r="Y24" s="436"/>
      <c r="Z24" s="411" t="s">
        <v>162</v>
      </c>
      <c r="AA24" s="412"/>
      <c r="AB24" s="412"/>
      <c r="AC24" s="412"/>
      <c r="AD24" s="412"/>
      <c r="AE24" s="412"/>
      <c r="AF24" s="412"/>
      <c r="AG24" s="413"/>
      <c r="AH24" s="408">
        <v>198</v>
      </c>
      <c r="AI24" s="409"/>
      <c r="AJ24" s="409"/>
      <c r="AK24" s="409"/>
      <c r="AL24" s="410"/>
      <c r="AM24" s="408">
        <v>593010</v>
      </c>
      <c r="AN24" s="409"/>
      <c r="AO24" s="409"/>
      <c r="AP24" s="409"/>
      <c r="AQ24" s="409"/>
      <c r="AR24" s="410"/>
      <c r="AS24" s="408">
        <v>2995</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10529594</v>
      </c>
      <c r="BO24" s="456"/>
      <c r="BP24" s="456"/>
      <c r="BQ24" s="456"/>
      <c r="BR24" s="456"/>
      <c r="BS24" s="456"/>
      <c r="BT24" s="456"/>
      <c r="BU24" s="457"/>
      <c r="BV24" s="455">
        <v>9876442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6030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843709</v>
      </c>
      <c r="BO25" s="485"/>
      <c r="BP25" s="485"/>
      <c r="BQ25" s="485"/>
      <c r="BR25" s="485"/>
      <c r="BS25" s="485"/>
      <c r="BT25" s="485"/>
      <c r="BU25" s="486"/>
      <c r="BV25" s="484">
        <v>361478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5430</v>
      </c>
      <c r="R26" s="409"/>
      <c r="S26" s="409"/>
      <c r="T26" s="409"/>
      <c r="U26" s="409"/>
      <c r="V26" s="410"/>
      <c r="W26" s="498"/>
      <c r="X26" s="435"/>
      <c r="Y26" s="436"/>
      <c r="Z26" s="411" t="s">
        <v>168</v>
      </c>
      <c r="AA26" s="466"/>
      <c r="AB26" s="466"/>
      <c r="AC26" s="466"/>
      <c r="AD26" s="466"/>
      <c r="AE26" s="466"/>
      <c r="AF26" s="466"/>
      <c r="AG26" s="467"/>
      <c r="AH26" s="408">
        <v>10</v>
      </c>
      <c r="AI26" s="409"/>
      <c r="AJ26" s="409"/>
      <c r="AK26" s="409"/>
      <c r="AL26" s="410"/>
      <c r="AM26" s="408">
        <v>25570</v>
      </c>
      <c r="AN26" s="409"/>
      <c r="AO26" s="409"/>
      <c r="AP26" s="409"/>
      <c r="AQ26" s="409"/>
      <c r="AR26" s="410"/>
      <c r="AS26" s="408">
        <v>2557</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3250</v>
      </c>
      <c r="R27" s="409"/>
      <c r="S27" s="409"/>
      <c r="T27" s="409"/>
      <c r="U27" s="409"/>
      <c r="V27" s="410"/>
      <c r="W27" s="498"/>
      <c r="X27" s="435"/>
      <c r="Y27" s="436"/>
      <c r="Z27" s="411" t="s">
        <v>171</v>
      </c>
      <c r="AA27" s="412"/>
      <c r="AB27" s="412"/>
      <c r="AC27" s="412"/>
      <c r="AD27" s="412"/>
      <c r="AE27" s="412"/>
      <c r="AF27" s="412"/>
      <c r="AG27" s="413"/>
      <c r="AH27" s="408">
        <v>1</v>
      </c>
      <c r="AI27" s="409"/>
      <c r="AJ27" s="409"/>
      <c r="AK27" s="409"/>
      <c r="AL27" s="410"/>
      <c r="AM27" s="408" t="s">
        <v>172</v>
      </c>
      <c r="AN27" s="409"/>
      <c r="AO27" s="409"/>
      <c r="AP27" s="409"/>
      <c r="AQ27" s="409"/>
      <c r="AR27" s="410"/>
      <c r="AS27" s="408" t="s">
        <v>172</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100000</v>
      </c>
      <c r="BO27" s="490"/>
      <c r="BP27" s="490"/>
      <c r="BQ27" s="490"/>
      <c r="BR27" s="490"/>
      <c r="BS27" s="490"/>
      <c r="BT27" s="490"/>
      <c r="BU27" s="491"/>
      <c r="BV27" s="489">
        <v>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2680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1420694</v>
      </c>
      <c r="BO28" s="485"/>
      <c r="BP28" s="485"/>
      <c r="BQ28" s="485"/>
      <c r="BR28" s="485"/>
      <c r="BS28" s="485"/>
      <c r="BT28" s="485"/>
      <c r="BU28" s="486"/>
      <c r="BV28" s="484">
        <v>1420097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12</v>
      </c>
      <c r="M29" s="409"/>
      <c r="N29" s="409"/>
      <c r="O29" s="409"/>
      <c r="P29" s="410"/>
      <c r="Q29" s="408">
        <v>2440</v>
      </c>
      <c r="R29" s="409"/>
      <c r="S29" s="409"/>
      <c r="T29" s="409"/>
      <c r="U29" s="409"/>
      <c r="V29" s="410"/>
      <c r="W29" s="499"/>
      <c r="X29" s="500"/>
      <c r="Y29" s="501"/>
      <c r="Z29" s="411" t="s">
        <v>178</v>
      </c>
      <c r="AA29" s="412"/>
      <c r="AB29" s="412"/>
      <c r="AC29" s="412"/>
      <c r="AD29" s="412"/>
      <c r="AE29" s="412"/>
      <c r="AF29" s="412"/>
      <c r="AG29" s="413"/>
      <c r="AH29" s="408">
        <v>199</v>
      </c>
      <c r="AI29" s="409"/>
      <c r="AJ29" s="409"/>
      <c r="AK29" s="409"/>
      <c r="AL29" s="410"/>
      <c r="AM29" s="408">
        <v>597223</v>
      </c>
      <c r="AN29" s="409"/>
      <c r="AO29" s="409"/>
      <c r="AP29" s="409"/>
      <c r="AQ29" s="409"/>
      <c r="AR29" s="410"/>
      <c r="AS29" s="408">
        <v>3001</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1317852</v>
      </c>
      <c r="BO29" s="456"/>
      <c r="BP29" s="456"/>
      <c r="BQ29" s="456"/>
      <c r="BR29" s="456"/>
      <c r="BS29" s="456"/>
      <c r="BT29" s="456"/>
      <c r="BU29" s="457"/>
      <c r="BV29" s="455">
        <v>991780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93.8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3056533</v>
      </c>
      <c r="BO30" s="490"/>
      <c r="BP30" s="490"/>
      <c r="BQ30" s="490"/>
      <c r="BR30" s="490"/>
      <c r="BS30" s="490"/>
      <c r="BT30" s="490"/>
      <c r="BU30" s="491"/>
      <c r="BV30" s="489">
        <v>2866013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IF('各会計、関係団体の財政状況及び健全化判断比率'!B32="","",'各会計、関係団体の財政状況及び健全化判断比率'!B32)</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御立岬</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町有温泉事業特別会計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IF('各会計、関係団体の財政状況及び健全化判断比率'!B33="","",'各会計、関係団体の財政状況及び健全化判断比率'!B33)</f>
        <v>生活排水処理事業特別会計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水俣芦北広域行政事務組合</v>
      </c>
      <c r="BZ35" s="404"/>
      <c r="CA35" s="404"/>
      <c r="CB35" s="404"/>
      <c r="CC35" s="404"/>
      <c r="CD35" s="404"/>
      <c r="CE35" s="404"/>
      <c r="CF35" s="404"/>
      <c r="CG35" s="404"/>
      <c r="CH35" s="404"/>
      <c r="CI35" s="404"/>
      <c r="CJ35" s="404"/>
      <c r="CK35" s="404"/>
      <c r="CL35" s="404"/>
      <c r="CM35" s="404"/>
      <c r="CN35" s="181"/>
      <c r="CO35" s="403">
        <f t="shared" ref="CO35:CO43" si="3">IF(CQ35="","",CO34+1)</f>
        <v>15</v>
      </c>
      <c r="CP35" s="403"/>
      <c r="CQ35" s="404" t="str">
        <f>IF('各会計、関係団体の財政状況及び健全化判断比率'!BS8="","",'各会計、関係団体の財政状況及び健全化判断比率'!BS8)</f>
        <v>あしきたマリンサービス</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f>IF(E36="","",C35+1)</f>
        <v>3</v>
      </c>
      <c r="D36" s="403"/>
      <c r="E36" s="404" t="str">
        <f>IF('各会計、関係団体の財政状況及び健全化判断比率'!B9="","",'各会計、関係団体の財政状況及び健全化判断比率'!B9)</f>
        <v>奨学資金貸付事業特別会計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熊本県後期高齢者医療広域連合（一般会計）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熊本県後期高齢者医療広域連合（後期高齢者医療特別会計）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cPslL05qeHuZNogMKdAMDk+g1taiE0vax9IcMkR046SPWeuRjfoIVY1480cgsUh32mBKp4S1bTcZl0LuABSejg==" saltValue="dCmQtn0YLQcAVzlFDI5T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87" t="s">
        <v>535</v>
      </c>
      <c r="D34" s="1187"/>
      <c r="E34" s="1188"/>
      <c r="F34" s="32">
        <v>5.69</v>
      </c>
      <c r="G34" s="33">
        <v>8.82</v>
      </c>
      <c r="H34" s="33">
        <v>16.48</v>
      </c>
      <c r="I34" s="33">
        <v>12.12</v>
      </c>
      <c r="J34" s="34">
        <v>13.81</v>
      </c>
      <c r="K34" s="22"/>
      <c r="L34" s="22"/>
      <c r="M34" s="22"/>
      <c r="N34" s="22"/>
      <c r="O34" s="22"/>
      <c r="P34" s="22"/>
    </row>
    <row r="35" spans="1:16" ht="39" customHeight="1" x14ac:dyDescent="0.15">
      <c r="A35" s="22"/>
      <c r="B35" s="35"/>
      <c r="C35" s="1181" t="s">
        <v>536</v>
      </c>
      <c r="D35" s="1182"/>
      <c r="E35" s="1183"/>
      <c r="F35" s="36">
        <v>5.3</v>
      </c>
      <c r="G35" s="37">
        <v>5.2</v>
      </c>
      <c r="H35" s="37">
        <v>4.8499999999999996</v>
      </c>
      <c r="I35" s="37">
        <v>5.19</v>
      </c>
      <c r="J35" s="38">
        <v>5.4</v>
      </c>
      <c r="K35" s="22"/>
      <c r="L35" s="22"/>
      <c r="M35" s="22"/>
      <c r="N35" s="22"/>
      <c r="O35" s="22"/>
      <c r="P35" s="22"/>
    </row>
    <row r="36" spans="1:16" ht="39" customHeight="1" x14ac:dyDescent="0.15">
      <c r="A36" s="22"/>
      <c r="B36" s="35"/>
      <c r="C36" s="1181" t="s">
        <v>537</v>
      </c>
      <c r="D36" s="1182"/>
      <c r="E36" s="1183"/>
      <c r="F36" s="36">
        <v>4.1100000000000003</v>
      </c>
      <c r="G36" s="37">
        <v>3.75</v>
      </c>
      <c r="H36" s="37">
        <v>3.76</v>
      </c>
      <c r="I36" s="37">
        <v>4.47</v>
      </c>
      <c r="J36" s="38">
        <v>5.15</v>
      </c>
      <c r="K36" s="22"/>
      <c r="L36" s="22"/>
      <c r="M36" s="22"/>
      <c r="N36" s="22"/>
      <c r="O36" s="22"/>
      <c r="P36" s="22"/>
    </row>
    <row r="37" spans="1:16" ht="39" customHeight="1" x14ac:dyDescent="0.15">
      <c r="A37" s="22"/>
      <c r="B37" s="35"/>
      <c r="C37" s="1181" t="s">
        <v>538</v>
      </c>
      <c r="D37" s="1182"/>
      <c r="E37" s="1183"/>
      <c r="F37" s="36">
        <v>5.38</v>
      </c>
      <c r="G37" s="37">
        <v>3.43</v>
      </c>
      <c r="H37" s="37">
        <v>3.65</v>
      </c>
      <c r="I37" s="37">
        <v>4.55</v>
      </c>
      <c r="J37" s="38">
        <v>2.96</v>
      </c>
      <c r="K37" s="22"/>
      <c r="L37" s="22"/>
      <c r="M37" s="22"/>
      <c r="N37" s="22"/>
      <c r="O37" s="22"/>
      <c r="P37" s="22"/>
    </row>
    <row r="38" spans="1:16" ht="39" customHeight="1" x14ac:dyDescent="0.15">
      <c r="A38" s="22"/>
      <c r="B38" s="35"/>
      <c r="C38" s="1181" t="s">
        <v>539</v>
      </c>
      <c r="D38" s="1182"/>
      <c r="E38" s="1183"/>
      <c r="F38" s="36">
        <v>0</v>
      </c>
      <c r="G38" s="37">
        <v>0</v>
      </c>
      <c r="H38" s="37">
        <v>0</v>
      </c>
      <c r="I38" s="37">
        <v>0</v>
      </c>
      <c r="J38" s="38">
        <v>0.52</v>
      </c>
      <c r="K38" s="22"/>
      <c r="L38" s="22"/>
      <c r="M38" s="22"/>
      <c r="N38" s="22"/>
      <c r="O38" s="22"/>
      <c r="P38" s="22"/>
    </row>
    <row r="39" spans="1:16" ht="39" customHeight="1" x14ac:dyDescent="0.15">
      <c r="A39" s="22"/>
      <c r="B39" s="35"/>
      <c r="C39" s="1181" t="s">
        <v>540</v>
      </c>
      <c r="D39" s="1182"/>
      <c r="E39" s="1183"/>
      <c r="F39" s="36">
        <v>0</v>
      </c>
      <c r="G39" s="37">
        <v>0</v>
      </c>
      <c r="H39" s="37">
        <v>0</v>
      </c>
      <c r="I39" s="37">
        <v>0</v>
      </c>
      <c r="J39" s="38">
        <v>0.12</v>
      </c>
      <c r="K39" s="22"/>
      <c r="L39" s="22"/>
      <c r="M39" s="22"/>
      <c r="N39" s="22"/>
      <c r="O39" s="22"/>
      <c r="P39" s="22"/>
    </row>
    <row r="40" spans="1:16" ht="39" customHeight="1" x14ac:dyDescent="0.15">
      <c r="A40" s="22"/>
      <c r="B40" s="35"/>
      <c r="C40" s="1181" t="s">
        <v>541</v>
      </c>
      <c r="D40" s="1182"/>
      <c r="E40" s="1183"/>
      <c r="F40" s="36">
        <v>0.03</v>
      </c>
      <c r="G40" s="37">
        <v>0</v>
      </c>
      <c r="H40" s="37">
        <v>0.02</v>
      </c>
      <c r="I40" s="37">
        <v>0.03</v>
      </c>
      <c r="J40" s="38">
        <v>0.03</v>
      </c>
      <c r="K40" s="22"/>
      <c r="L40" s="22"/>
      <c r="M40" s="22"/>
      <c r="N40" s="22"/>
      <c r="O40" s="22"/>
      <c r="P40" s="22"/>
    </row>
    <row r="41" spans="1:16" ht="39" customHeight="1" x14ac:dyDescent="0.15">
      <c r="A41" s="22"/>
      <c r="B41" s="35"/>
      <c r="C41" s="1181" t="s">
        <v>542</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543</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544</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V5UPaOLa5UNBsP6MKShwW8EMtefEQ9ZZXvcCEO10UPpOVyCIQUX2CBM1O90BNy/3/SS38utwjPsHtfwsLLJeQ==" saltValue="XF6/QG/26zS0OskqAtWM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1010</v>
      </c>
      <c r="L45" s="60">
        <v>1024</v>
      </c>
      <c r="M45" s="60">
        <v>1039</v>
      </c>
      <c r="N45" s="60">
        <v>1092</v>
      </c>
      <c r="O45" s="61">
        <v>1120</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141</v>
      </c>
      <c r="L48" s="64">
        <v>140</v>
      </c>
      <c r="M48" s="64">
        <v>131</v>
      </c>
      <c r="N48" s="64">
        <v>103</v>
      </c>
      <c r="O48" s="65">
        <v>93</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490</v>
      </c>
      <c r="L49" s="64" t="s">
        <v>490</v>
      </c>
      <c r="M49" s="64" t="s">
        <v>490</v>
      </c>
      <c r="N49" s="64">
        <v>2</v>
      </c>
      <c r="O49" s="65">
        <v>2</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490</v>
      </c>
      <c r="L50" s="64" t="s">
        <v>490</v>
      </c>
      <c r="M50" s="64" t="s">
        <v>490</v>
      </c>
      <c r="N50" s="64" t="s">
        <v>490</v>
      </c>
      <c r="O50" s="65" t="s">
        <v>490</v>
      </c>
      <c r="P50" s="48"/>
      <c r="Q50" s="48"/>
      <c r="R50" s="48"/>
      <c r="S50" s="48"/>
      <c r="T50" s="48"/>
      <c r="U50" s="48"/>
    </row>
    <row r="51" spans="1:21" ht="30.75" customHeight="1" x14ac:dyDescent="0.15">
      <c r="A51" s="48"/>
      <c r="B51" s="1216"/>
      <c r="C51" s="1217"/>
      <c r="D51" s="66"/>
      <c r="E51" s="1191" t="s">
        <v>16</v>
      </c>
      <c r="F51" s="1191"/>
      <c r="G51" s="1191"/>
      <c r="H51" s="1191"/>
      <c r="I51" s="1191"/>
      <c r="J51" s="1192"/>
      <c r="K51" s="63" t="s">
        <v>490</v>
      </c>
      <c r="L51" s="64" t="s">
        <v>490</v>
      </c>
      <c r="M51" s="64" t="s">
        <v>490</v>
      </c>
      <c r="N51" s="64" t="s">
        <v>490</v>
      </c>
      <c r="O51" s="65" t="s">
        <v>490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937</v>
      </c>
      <c r="L52" s="64">
        <v>929</v>
      </c>
      <c r="M52" s="64">
        <v>902</v>
      </c>
      <c r="N52" s="64">
        <v>921</v>
      </c>
      <c r="O52" s="65">
        <v>924</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214</v>
      </c>
      <c r="L53" s="69">
        <v>235</v>
      </c>
      <c r="M53" s="69">
        <v>268</v>
      </c>
      <c r="N53" s="69">
        <v>276</v>
      </c>
      <c r="O53" s="70">
        <v>291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o5YenvNkI2wAZejRbvXmEXIDzYTZg7LAZ1jELMRWjsKnOIb0gIb/NxP/hzQlyxhCz6c3OgRpCAYRlZBUIk3PA==" saltValue="IVF9pAvVRaspIQxv07Vh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32" t="s">
        <v>30</v>
      </c>
      <c r="C41" s="1233"/>
      <c r="D41" s="105"/>
      <c r="E41" s="1234" t="s">
        <v>31</v>
      </c>
      <c r="F41" s="1234"/>
      <c r="G41" s="1234"/>
      <c r="H41" s="1235"/>
      <c r="I41" s="355">
        <v>10009</v>
      </c>
      <c r="J41" s="356">
        <v>11424</v>
      </c>
      <c r="K41" s="356">
        <v>12708</v>
      </c>
      <c r="L41" s="356">
        <v>13281</v>
      </c>
      <c r="M41" s="357">
        <v>13580</v>
      </c>
    </row>
    <row r="42" spans="2:13" ht="27.75" customHeight="1" x14ac:dyDescent="0.15">
      <c r="B42" s="1222"/>
      <c r="C42" s="1223"/>
      <c r="D42" s="106"/>
      <c r="E42" s="1226" t="s">
        <v>32</v>
      </c>
      <c r="F42" s="1226"/>
      <c r="G42" s="1226"/>
      <c r="H42" s="1227"/>
      <c r="I42" s="358" t="s">
        <v>490</v>
      </c>
      <c r="J42" s="359" t="s">
        <v>490</v>
      </c>
      <c r="K42" s="359" t="s">
        <v>490</v>
      </c>
      <c r="L42" s="359" t="s">
        <v>490</v>
      </c>
      <c r="M42" s="360" t="s">
        <v>490</v>
      </c>
    </row>
    <row r="43" spans="2:13" ht="27.75" customHeight="1" x14ac:dyDescent="0.15">
      <c r="B43" s="1222"/>
      <c r="C43" s="1223"/>
      <c r="D43" s="106"/>
      <c r="E43" s="1226" t="s">
        <v>33</v>
      </c>
      <c r="F43" s="1226"/>
      <c r="G43" s="1226"/>
      <c r="H43" s="1227"/>
      <c r="I43" s="358">
        <v>713</v>
      </c>
      <c r="J43" s="359">
        <v>614</v>
      </c>
      <c r="K43" s="359">
        <v>554</v>
      </c>
      <c r="L43" s="359">
        <v>540</v>
      </c>
      <c r="M43" s="360">
        <v>535</v>
      </c>
    </row>
    <row r="44" spans="2:13" ht="27.75" customHeight="1" x14ac:dyDescent="0.15">
      <c r="B44" s="1222"/>
      <c r="C44" s="1223"/>
      <c r="D44" s="106"/>
      <c r="E44" s="1226" t="s">
        <v>34</v>
      </c>
      <c r="F44" s="1226"/>
      <c r="G44" s="1226"/>
      <c r="H44" s="1227"/>
      <c r="I44" s="358" t="s">
        <v>490</v>
      </c>
      <c r="J44" s="359">
        <v>8</v>
      </c>
      <c r="K44" s="359">
        <v>9</v>
      </c>
      <c r="L44" s="359">
        <v>7</v>
      </c>
      <c r="M44" s="360">
        <v>5</v>
      </c>
    </row>
    <row r="45" spans="2:13" ht="27.75" customHeight="1" x14ac:dyDescent="0.15">
      <c r="B45" s="1222"/>
      <c r="C45" s="1223"/>
      <c r="D45" s="106"/>
      <c r="E45" s="1226" t="s">
        <v>35</v>
      </c>
      <c r="F45" s="1226"/>
      <c r="G45" s="1226"/>
      <c r="H45" s="1227"/>
      <c r="I45" s="358">
        <v>1787</v>
      </c>
      <c r="J45" s="359">
        <v>1846</v>
      </c>
      <c r="K45" s="359">
        <v>1709</v>
      </c>
      <c r="L45" s="359">
        <v>1601</v>
      </c>
      <c r="M45" s="360">
        <v>1729</v>
      </c>
    </row>
    <row r="46" spans="2:13" ht="27.75" customHeight="1" x14ac:dyDescent="0.15">
      <c r="B46" s="1222"/>
      <c r="C46" s="1223"/>
      <c r="D46" s="107"/>
      <c r="E46" s="1226" t="s">
        <v>36</v>
      </c>
      <c r="F46" s="1226"/>
      <c r="G46" s="1226"/>
      <c r="H46" s="1227"/>
      <c r="I46" s="358" t="s">
        <v>490</v>
      </c>
      <c r="J46" s="359" t="s">
        <v>490</v>
      </c>
      <c r="K46" s="359" t="s">
        <v>490</v>
      </c>
      <c r="L46" s="359" t="s">
        <v>490</v>
      </c>
      <c r="M46" s="360" t="s">
        <v>490</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t="s">
        <v>490</v>
      </c>
      <c r="J49" s="359" t="s">
        <v>490</v>
      </c>
      <c r="K49" s="359" t="s">
        <v>490</v>
      </c>
      <c r="L49" s="359" t="s">
        <v>490</v>
      </c>
      <c r="M49" s="360" t="s">
        <v>490</v>
      </c>
    </row>
    <row r="50" spans="2:13" ht="27.75" customHeight="1" x14ac:dyDescent="0.15">
      <c r="B50" s="1220" t="s">
        <v>40</v>
      </c>
      <c r="C50" s="1221"/>
      <c r="D50" s="109"/>
      <c r="E50" s="1226" t="s">
        <v>41</v>
      </c>
      <c r="F50" s="1226"/>
      <c r="G50" s="1226"/>
      <c r="H50" s="1227"/>
      <c r="I50" s="358">
        <v>4427</v>
      </c>
      <c r="J50" s="359">
        <v>5185</v>
      </c>
      <c r="K50" s="359">
        <v>4812</v>
      </c>
      <c r="L50" s="359">
        <v>5444</v>
      </c>
      <c r="M50" s="360">
        <v>5839</v>
      </c>
    </row>
    <row r="51" spans="2:13" ht="27.75" customHeight="1" x14ac:dyDescent="0.15">
      <c r="B51" s="1222"/>
      <c r="C51" s="1223"/>
      <c r="D51" s="106"/>
      <c r="E51" s="1226" t="s">
        <v>42</v>
      </c>
      <c r="F51" s="1226"/>
      <c r="G51" s="1226"/>
      <c r="H51" s="1227"/>
      <c r="I51" s="358">
        <v>240</v>
      </c>
      <c r="J51" s="359">
        <v>189</v>
      </c>
      <c r="K51" s="359">
        <v>180</v>
      </c>
      <c r="L51" s="359">
        <v>558</v>
      </c>
      <c r="M51" s="360">
        <v>1020</v>
      </c>
    </row>
    <row r="52" spans="2:13" ht="27.75" customHeight="1" x14ac:dyDescent="0.15">
      <c r="B52" s="1224"/>
      <c r="C52" s="1225"/>
      <c r="D52" s="106"/>
      <c r="E52" s="1226" t="s">
        <v>43</v>
      </c>
      <c r="F52" s="1226"/>
      <c r="G52" s="1226"/>
      <c r="H52" s="1227"/>
      <c r="I52" s="358">
        <v>8828</v>
      </c>
      <c r="J52" s="359">
        <v>9239</v>
      </c>
      <c r="K52" s="359">
        <v>10463</v>
      </c>
      <c r="L52" s="359">
        <v>10438</v>
      </c>
      <c r="M52" s="360">
        <v>10217</v>
      </c>
    </row>
    <row r="53" spans="2:13" ht="27.75" customHeight="1" thickBot="1" x14ac:dyDescent="0.2">
      <c r="B53" s="1228" t="s">
        <v>19</v>
      </c>
      <c r="C53" s="1229"/>
      <c r="D53" s="110"/>
      <c r="E53" s="1230" t="s">
        <v>44</v>
      </c>
      <c r="F53" s="1230"/>
      <c r="G53" s="1230"/>
      <c r="H53" s="1231"/>
      <c r="I53" s="361">
        <v>-986</v>
      </c>
      <c r="J53" s="362">
        <v>-720</v>
      </c>
      <c r="K53" s="362">
        <v>-477</v>
      </c>
      <c r="L53" s="362">
        <v>-1011</v>
      </c>
      <c r="M53" s="363">
        <v>-1228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zOYAkCWcW54tyb54dMQxBFpz9X3S9/8FWShc3teAqwrF6pcOgElJn0WUx020WF4L0M9Yl/Vjjl9DwO6GV9Myw==" saltValue="GUgRgINnPk2rhG6C73UcH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47" t="s">
        <v>46</v>
      </c>
      <c r="D55" s="1247"/>
      <c r="E55" s="1248"/>
      <c r="F55" s="122">
        <v>1320</v>
      </c>
      <c r="G55" s="122">
        <v>1420</v>
      </c>
      <c r="H55" s="123">
        <v>1421</v>
      </c>
    </row>
    <row r="56" spans="2:8" ht="52.5" customHeight="1" x14ac:dyDescent="0.15">
      <c r="B56" s="124"/>
      <c r="C56" s="1249" t="s">
        <v>47</v>
      </c>
      <c r="D56" s="1249"/>
      <c r="E56" s="1250"/>
      <c r="F56" s="125">
        <v>537</v>
      </c>
      <c r="G56" s="125">
        <v>992</v>
      </c>
      <c r="H56" s="126">
        <v>1318</v>
      </c>
    </row>
    <row r="57" spans="2:8" ht="53.25" customHeight="1" x14ac:dyDescent="0.15">
      <c r="B57" s="124"/>
      <c r="C57" s="1251" t="s">
        <v>48</v>
      </c>
      <c r="D57" s="1251"/>
      <c r="E57" s="1252"/>
      <c r="F57" s="127">
        <v>2793</v>
      </c>
      <c r="G57" s="127">
        <v>2866</v>
      </c>
      <c r="H57" s="128">
        <v>3057</v>
      </c>
    </row>
    <row r="58" spans="2:8" ht="45.75" customHeight="1" x14ac:dyDescent="0.15">
      <c r="B58" s="129"/>
      <c r="C58" s="1239" t="s">
        <v>558</v>
      </c>
      <c r="D58" s="1240"/>
      <c r="E58" s="1241"/>
      <c r="F58" s="130">
        <v>898</v>
      </c>
      <c r="G58" s="130">
        <v>898</v>
      </c>
      <c r="H58" s="131">
        <v>1038</v>
      </c>
    </row>
    <row r="59" spans="2:8" ht="45.75" customHeight="1" x14ac:dyDescent="0.15">
      <c r="B59" s="129"/>
      <c r="C59" s="1239" t="s">
        <v>559</v>
      </c>
      <c r="D59" s="1240"/>
      <c r="E59" s="1241"/>
      <c r="F59" s="130">
        <v>752</v>
      </c>
      <c r="G59" s="130">
        <v>852</v>
      </c>
      <c r="H59" s="131">
        <v>923</v>
      </c>
    </row>
    <row r="60" spans="2:8" ht="45.75" customHeight="1" x14ac:dyDescent="0.15">
      <c r="B60" s="129"/>
      <c r="C60" s="1239" t="s">
        <v>560</v>
      </c>
      <c r="D60" s="1240"/>
      <c r="E60" s="1241"/>
      <c r="F60" s="130">
        <v>395</v>
      </c>
      <c r="G60" s="130">
        <v>395</v>
      </c>
      <c r="H60" s="131">
        <v>395</v>
      </c>
    </row>
    <row r="61" spans="2:8" ht="45.75" customHeight="1" x14ac:dyDescent="0.15">
      <c r="B61" s="129"/>
      <c r="C61" s="1239" t="s">
        <v>561</v>
      </c>
      <c r="D61" s="1240"/>
      <c r="E61" s="1241"/>
      <c r="F61" s="130">
        <v>200</v>
      </c>
      <c r="G61" s="130">
        <v>192</v>
      </c>
      <c r="H61" s="131">
        <v>254</v>
      </c>
    </row>
    <row r="62" spans="2:8" ht="45.75" customHeight="1" thickBot="1" x14ac:dyDescent="0.2">
      <c r="B62" s="132"/>
      <c r="C62" s="1242" t="s">
        <v>562</v>
      </c>
      <c r="D62" s="1243"/>
      <c r="E62" s="1244"/>
      <c r="F62" s="133">
        <v>116</v>
      </c>
      <c r="G62" s="133">
        <v>109</v>
      </c>
      <c r="H62" s="134">
        <v>101</v>
      </c>
    </row>
    <row r="63" spans="2:8" ht="52.5" customHeight="1" thickBot="1" x14ac:dyDescent="0.2">
      <c r="B63" s="135"/>
      <c r="C63" s="1245" t="s">
        <v>49</v>
      </c>
      <c r="D63" s="1245"/>
      <c r="E63" s="1246"/>
      <c r="F63" s="136">
        <v>4649</v>
      </c>
      <c r="G63" s="136">
        <v>5278</v>
      </c>
      <c r="H63" s="137">
        <v>5795</v>
      </c>
    </row>
    <row r="64" spans="2:8" x14ac:dyDescent="0.15"/>
  </sheetData>
  <sheetProtection algorithmName="SHA-512" hashValue="TjTtSWrmmh1YGe5f6QZ8zR3csBsJ0+JlqovsAWTnlUY2ky+Oi7+eDVpc6DHt1sZbk/KLiP0T5U+6bIxA2APk2A==" saltValue="PagMIS06oJ5vaH+nykFg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B3009-0FE8-46FF-A375-D9091E783AA9}">
  <sheetPr>
    <pageSetUpPr fitToPage="1"/>
  </sheetPr>
  <dimension ref="A1:DE85"/>
  <sheetViews>
    <sheetView showGridLines="0" zoomScale="70" zoomScaleNormal="70" zoomScaleSheetLayoutView="55" workbookViewId="0">
      <selection activeCell="BP50" sqref="BP50:BW5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529</v>
      </c>
      <c r="BQ50" s="1258"/>
      <c r="BR50" s="1258"/>
      <c r="BS50" s="1258"/>
      <c r="BT50" s="1258"/>
      <c r="BU50" s="1258"/>
      <c r="BV50" s="1258"/>
      <c r="BW50" s="1258"/>
      <c r="BX50" s="1258" t="s">
        <v>530</v>
      </c>
      <c r="BY50" s="1258"/>
      <c r="BZ50" s="1258"/>
      <c r="CA50" s="1258"/>
      <c r="CB50" s="1258"/>
      <c r="CC50" s="1258"/>
      <c r="CD50" s="1258"/>
      <c r="CE50" s="1258"/>
      <c r="CF50" s="1258" t="s">
        <v>531</v>
      </c>
      <c r="CG50" s="1258"/>
      <c r="CH50" s="1258"/>
      <c r="CI50" s="1258"/>
      <c r="CJ50" s="1258"/>
      <c r="CK50" s="1258"/>
      <c r="CL50" s="1258"/>
      <c r="CM50" s="1258"/>
      <c r="CN50" s="1258" t="s">
        <v>532</v>
      </c>
      <c r="CO50" s="1258"/>
      <c r="CP50" s="1258"/>
      <c r="CQ50" s="1258"/>
      <c r="CR50" s="1258"/>
      <c r="CS50" s="1258"/>
      <c r="CT50" s="1258"/>
      <c r="CU50" s="1258"/>
      <c r="CV50" s="1258" t="s">
        <v>533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567</v>
      </c>
      <c r="AO51" s="1256"/>
      <c r="AP51" s="1256"/>
      <c r="AQ51" s="1256"/>
      <c r="AR51" s="1256"/>
      <c r="AS51" s="1256"/>
      <c r="AT51" s="1256"/>
      <c r="AU51" s="1256"/>
      <c r="AV51" s="1256"/>
      <c r="AW51" s="1256"/>
      <c r="AX51" s="1256"/>
      <c r="AY51" s="1256"/>
      <c r="AZ51" s="1256"/>
      <c r="BA51" s="1256"/>
      <c r="BB51" s="1256" t="s">
        <v>568</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569</v>
      </c>
      <c r="BC53" s="1256"/>
      <c r="BD53" s="1256"/>
      <c r="BE53" s="1256"/>
      <c r="BF53" s="1256"/>
      <c r="BG53" s="1256"/>
      <c r="BH53" s="1256"/>
      <c r="BI53" s="1256"/>
      <c r="BJ53" s="1256"/>
      <c r="BK53" s="1256"/>
      <c r="BL53" s="1256"/>
      <c r="BM53" s="1256"/>
      <c r="BN53" s="1256"/>
      <c r="BO53" s="1256"/>
      <c r="BP53" s="1253">
        <v>64.099999999999994</v>
      </c>
      <c r="BQ53" s="1253"/>
      <c r="BR53" s="1253"/>
      <c r="BS53" s="1253"/>
      <c r="BT53" s="1253"/>
      <c r="BU53" s="1253"/>
      <c r="BV53" s="1253"/>
      <c r="BW53" s="1253"/>
      <c r="BX53" s="1253">
        <v>54.4</v>
      </c>
      <c r="BY53" s="1253"/>
      <c r="BZ53" s="1253"/>
      <c r="CA53" s="1253"/>
      <c r="CB53" s="1253"/>
      <c r="CC53" s="1253"/>
      <c r="CD53" s="1253"/>
      <c r="CE53" s="1253"/>
      <c r="CF53" s="1253">
        <v>56</v>
      </c>
      <c r="CG53" s="1253"/>
      <c r="CH53" s="1253"/>
      <c r="CI53" s="1253"/>
      <c r="CJ53" s="1253"/>
      <c r="CK53" s="1253"/>
      <c r="CL53" s="1253"/>
      <c r="CM53" s="1253"/>
      <c r="CN53" s="1253">
        <v>56.7</v>
      </c>
      <c r="CO53" s="1253"/>
      <c r="CP53" s="1253"/>
      <c r="CQ53" s="1253"/>
      <c r="CR53" s="1253"/>
      <c r="CS53" s="1253"/>
      <c r="CT53" s="1253"/>
      <c r="CU53" s="1253"/>
      <c r="CV53" s="1253">
        <v>57.8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570</v>
      </c>
      <c r="AO55" s="1258"/>
      <c r="AP55" s="1258"/>
      <c r="AQ55" s="1258"/>
      <c r="AR55" s="1258"/>
      <c r="AS55" s="1258"/>
      <c r="AT55" s="1258"/>
      <c r="AU55" s="1258"/>
      <c r="AV55" s="1258"/>
      <c r="AW55" s="1258"/>
      <c r="AX55" s="1258"/>
      <c r="AY55" s="1258"/>
      <c r="AZ55" s="1258"/>
      <c r="BA55" s="1258"/>
      <c r="BB55" s="1256" t="s">
        <v>568</v>
      </c>
      <c r="BC55" s="1256"/>
      <c r="BD55" s="1256"/>
      <c r="BE55" s="1256"/>
      <c r="BF55" s="1256"/>
      <c r="BG55" s="1256"/>
      <c r="BH55" s="1256"/>
      <c r="BI55" s="1256"/>
      <c r="BJ55" s="1256"/>
      <c r="BK55" s="1256"/>
      <c r="BL55" s="1256"/>
      <c r="BM55" s="1256"/>
      <c r="BN55" s="1256"/>
      <c r="BO55" s="1256"/>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569</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529</v>
      </c>
      <c r="BQ72" s="1258"/>
      <c r="BR72" s="1258"/>
      <c r="BS72" s="1258"/>
      <c r="BT72" s="1258"/>
      <c r="BU72" s="1258"/>
      <c r="BV72" s="1258"/>
      <c r="BW72" s="1258"/>
      <c r="BX72" s="1258" t="s">
        <v>530</v>
      </c>
      <c r="BY72" s="1258"/>
      <c r="BZ72" s="1258"/>
      <c r="CA72" s="1258"/>
      <c r="CB72" s="1258"/>
      <c r="CC72" s="1258"/>
      <c r="CD72" s="1258"/>
      <c r="CE72" s="1258"/>
      <c r="CF72" s="1258" t="s">
        <v>531</v>
      </c>
      <c r="CG72" s="1258"/>
      <c r="CH72" s="1258"/>
      <c r="CI72" s="1258"/>
      <c r="CJ72" s="1258"/>
      <c r="CK72" s="1258"/>
      <c r="CL72" s="1258"/>
      <c r="CM72" s="1258"/>
      <c r="CN72" s="1258" t="s">
        <v>532</v>
      </c>
      <c r="CO72" s="1258"/>
      <c r="CP72" s="1258"/>
      <c r="CQ72" s="1258"/>
      <c r="CR72" s="1258"/>
      <c r="CS72" s="1258"/>
      <c r="CT72" s="1258"/>
      <c r="CU72" s="1258"/>
      <c r="CV72" s="1258" t="s">
        <v>533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567</v>
      </c>
      <c r="AO73" s="1256"/>
      <c r="AP73" s="1256"/>
      <c r="AQ73" s="1256"/>
      <c r="AR73" s="1256"/>
      <c r="AS73" s="1256"/>
      <c r="AT73" s="1256"/>
      <c r="AU73" s="1256"/>
      <c r="AV73" s="1256"/>
      <c r="AW73" s="1256"/>
      <c r="AX73" s="1256"/>
      <c r="AY73" s="1256"/>
      <c r="AZ73" s="1256"/>
      <c r="BA73" s="1256"/>
      <c r="BB73" s="1256" t="s">
        <v>568</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573</v>
      </c>
      <c r="BC75" s="1256"/>
      <c r="BD75" s="1256"/>
      <c r="BE75" s="1256"/>
      <c r="BF75" s="1256"/>
      <c r="BG75" s="1256"/>
      <c r="BH75" s="1256"/>
      <c r="BI75" s="1256"/>
      <c r="BJ75" s="1256"/>
      <c r="BK75" s="1256"/>
      <c r="BL75" s="1256"/>
      <c r="BM75" s="1256"/>
      <c r="BN75" s="1256"/>
      <c r="BO75" s="1256"/>
      <c r="BP75" s="1253">
        <v>4.0999999999999996</v>
      </c>
      <c r="BQ75" s="1253"/>
      <c r="BR75" s="1253"/>
      <c r="BS75" s="1253"/>
      <c r="BT75" s="1253"/>
      <c r="BU75" s="1253"/>
      <c r="BV75" s="1253"/>
      <c r="BW75" s="1253"/>
      <c r="BX75" s="1253">
        <v>4</v>
      </c>
      <c r="BY75" s="1253"/>
      <c r="BZ75" s="1253"/>
      <c r="CA75" s="1253"/>
      <c r="CB75" s="1253"/>
      <c r="CC75" s="1253"/>
      <c r="CD75" s="1253"/>
      <c r="CE75" s="1253"/>
      <c r="CF75" s="1253">
        <v>4.3</v>
      </c>
      <c r="CG75" s="1253"/>
      <c r="CH75" s="1253"/>
      <c r="CI75" s="1253"/>
      <c r="CJ75" s="1253"/>
      <c r="CK75" s="1253"/>
      <c r="CL75" s="1253"/>
      <c r="CM75" s="1253"/>
      <c r="CN75" s="1253">
        <v>4.5999999999999996</v>
      </c>
      <c r="CO75" s="1253"/>
      <c r="CP75" s="1253"/>
      <c r="CQ75" s="1253"/>
      <c r="CR75" s="1253"/>
      <c r="CS75" s="1253"/>
      <c r="CT75" s="1253"/>
      <c r="CU75" s="1253"/>
      <c r="CV75" s="1253">
        <v>4.9000000000000004</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570</v>
      </c>
      <c r="AO77" s="1258"/>
      <c r="AP77" s="1258"/>
      <c r="AQ77" s="1258"/>
      <c r="AR77" s="1258"/>
      <c r="AS77" s="1258"/>
      <c r="AT77" s="1258"/>
      <c r="AU77" s="1258"/>
      <c r="AV77" s="1258"/>
      <c r="AW77" s="1258"/>
      <c r="AX77" s="1258"/>
      <c r="AY77" s="1258"/>
      <c r="AZ77" s="1258"/>
      <c r="BA77" s="1258"/>
      <c r="BB77" s="1256" t="s">
        <v>568</v>
      </c>
      <c r="BC77" s="1256"/>
      <c r="BD77" s="1256"/>
      <c r="BE77" s="1256"/>
      <c r="BF77" s="1256"/>
      <c r="BG77" s="1256"/>
      <c r="BH77" s="1256"/>
      <c r="BI77" s="1256"/>
      <c r="BJ77" s="1256"/>
      <c r="BK77" s="1256"/>
      <c r="BL77" s="1256"/>
      <c r="BM77" s="1256"/>
      <c r="BN77" s="1256"/>
      <c r="BO77" s="1256"/>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573</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T0H8Fx9/mEpFMa5aAyX41QteILfxk8CdDJ+WIicMANVESRZR7ZGX8XZAk3aIUa3j+4owyqh6Ox+Cv7pXgBHwQ==" saltValue="ysovmBQMRwDa5lYF2EkfO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861E0-CC75-4C89-98BF-A6A33BAD3F77}">
  <sheetPr>
    <pageSetUpPr fitToPage="1"/>
  </sheetPr>
  <dimension ref="A1:DR125"/>
  <sheetViews>
    <sheetView showGridLines="0" zoomScale="85" zoomScaleNormal="85" zoomScaleSheetLayoutView="70" workbookViewId="0">
      <selection activeCell="BP50" sqref="BP50:BW5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G4ttX8vjuUc9fHpNqhNvRagnYZw0cpmeyGGdr8AdCmwL861grGqfQHddHla7Wy4AWoaKTNGuPefKJuNk9lc6yw==" saltValue="8REtMWpCcBEXTTmsAF0o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EDBBD-822B-4136-B492-3748BC1FFEE1}">
  <sheetPr>
    <pageSetUpPr fitToPage="1"/>
  </sheetPr>
  <dimension ref="A1:DR125"/>
  <sheetViews>
    <sheetView showGridLines="0" topLeftCell="A100" zoomScale="70" zoomScaleNormal="70" zoomScaleSheetLayoutView="55" workbookViewId="0">
      <selection activeCell="BP50" sqref="BP50:BW5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fJYSjnH7V2zWOXFSv+TgHbcxYABb1MbSMeuGnd2O0hjlI5L1jvSMAUbIzqNJVbsrDD1HR5AFEgKn7jPj5oVwIw==" saltValue="xR7846+o2eLQzs1HbuGs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109076</v>
      </c>
      <c r="E3" s="156"/>
      <c r="F3" s="157">
        <v>87464</v>
      </c>
      <c r="G3" s="158"/>
      <c r="H3" s="159"/>
    </row>
    <row r="4" spans="1:8" x14ac:dyDescent="0.15">
      <c r="A4" s="160"/>
      <c r="B4" s="161"/>
      <c r="C4" s="162"/>
      <c r="D4" s="163">
        <v>29470</v>
      </c>
      <c r="E4" s="164"/>
      <c r="F4" s="165">
        <v>47479</v>
      </c>
      <c r="G4" s="166"/>
      <c r="H4" s="167"/>
    </row>
    <row r="5" spans="1:8" x14ac:dyDescent="0.15">
      <c r="A5" s="148" t="s">
        <v>523</v>
      </c>
      <c r="B5" s="153"/>
      <c r="C5" s="154"/>
      <c r="D5" s="155">
        <v>118275</v>
      </c>
      <c r="E5" s="156"/>
      <c r="F5" s="157">
        <v>96248</v>
      </c>
      <c r="G5" s="158"/>
      <c r="H5" s="159"/>
    </row>
    <row r="6" spans="1:8" x14ac:dyDescent="0.15">
      <c r="A6" s="160"/>
      <c r="B6" s="161"/>
      <c r="C6" s="162"/>
      <c r="D6" s="163">
        <v>21753</v>
      </c>
      <c r="E6" s="164"/>
      <c r="F6" s="165">
        <v>55768</v>
      </c>
      <c r="G6" s="166"/>
      <c r="H6" s="167"/>
    </row>
    <row r="7" spans="1:8" x14ac:dyDescent="0.15">
      <c r="A7" s="148" t="s">
        <v>524</v>
      </c>
      <c r="B7" s="153"/>
      <c r="C7" s="154"/>
      <c r="D7" s="155">
        <v>74094</v>
      </c>
      <c r="E7" s="156"/>
      <c r="F7" s="157">
        <v>76413</v>
      </c>
      <c r="G7" s="158"/>
      <c r="H7" s="159"/>
    </row>
    <row r="8" spans="1:8" x14ac:dyDescent="0.15">
      <c r="A8" s="160"/>
      <c r="B8" s="161"/>
      <c r="C8" s="162"/>
      <c r="D8" s="163">
        <v>27368</v>
      </c>
      <c r="E8" s="164"/>
      <c r="F8" s="165">
        <v>39658</v>
      </c>
      <c r="G8" s="166"/>
      <c r="H8" s="167"/>
    </row>
    <row r="9" spans="1:8" x14ac:dyDescent="0.15">
      <c r="A9" s="148" t="s">
        <v>525</v>
      </c>
      <c r="B9" s="153"/>
      <c r="C9" s="154"/>
      <c r="D9" s="155">
        <v>137484</v>
      </c>
      <c r="E9" s="156"/>
      <c r="F9" s="157">
        <v>66481</v>
      </c>
      <c r="G9" s="158"/>
      <c r="H9" s="159"/>
    </row>
    <row r="10" spans="1:8" x14ac:dyDescent="0.15">
      <c r="A10" s="160"/>
      <c r="B10" s="161"/>
      <c r="C10" s="162"/>
      <c r="D10" s="163">
        <v>59555</v>
      </c>
      <c r="E10" s="164"/>
      <c r="F10" s="165">
        <v>36120</v>
      </c>
      <c r="G10" s="166"/>
      <c r="H10" s="167"/>
    </row>
    <row r="11" spans="1:8" x14ac:dyDescent="0.15">
      <c r="A11" s="148" t="s">
        <v>526</v>
      </c>
      <c r="B11" s="153"/>
      <c r="C11" s="154"/>
      <c r="D11" s="155">
        <v>132710</v>
      </c>
      <c r="E11" s="156"/>
      <c r="F11" s="157">
        <v>67825</v>
      </c>
      <c r="G11" s="158"/>
      <c r="H11" s="159"/>
    </row>
    <row r="12" spans="1:8" x14ac:dyDescent="0.15">
      <c r="A12" s="160"/>
      <c r="B12" s="161"/>
      <c r="C12" s="168"/>
      <c r="D12" s="163">
        <v>43159</v>
      </c>
      <c r="E12" s="164"/>
      <c r="F12" s="165">
        <v>39417</v>
      </c>
      <c r="G12" s="166"/>
      <c r="H12" s="167"/>
    </row>
    <row r="13" spans="1:8" x14ac:dyDescent="0.15">
      <c r="A13" s="148"/>
      <c r="B13" s="153"/>
      <c r="C13" s="169"/>
      <c r="D13" s="170">
        <v>114328</v>
      </c>
      <c r="E13" s="171"/>
      <c r="F13" s="172">
        <v>78886</v>
      </c>
      <c r="G13" s="173"/>
      <c r="H13" s="159"/>
    </row>
    <row r="14" spans="1:8" x14ac:dyDescent="0.15">
      <c r="A14" s="160"/>
      <c r="B14" s="161"/>
      <c r="C14" s="162"/>
      <c r="D14" s="163">
        <v>36261</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5.7</v>
      </c>
      <c r="C19" s="174">
        <f>ROUND(VALUE(SUBSTITUTE(実質収支比率等に係る経年分析!G$48,"▲","-")),2)</f>
        <v>8.83</v>
      </c>
      <c r="D19" s="174">
        <f>ROUND(VALUE(SUBSTITUTE(実質収支比率等に係る経年分析!H$48,"▲","-")),2)</f>
        <v>16.48</v>
      </c>
      <c r="E19" s="174">
        <f>ROUND(VALUE(SUBSTITUTE(実質収支比率等に係る経年分析!I$48,"▲","-")),2)</f>
        <v>12.13</v>
      </c>
      <c r="F19" s="174">
        <f>ROUND(VALUE(SUBSTITUTE(実質収支比率等に係る経年分析!J$48,"▲","-")),2)</f>
        <v>13.82</v>
      </c>
    </row>
    <row r="20" spans="1:11" x14ac:dyDescent="0.15">
      <c r="A20" s="174" t="s">
        <v>53</v>
      </c>
      <c r="B20" s="174">
        <f>ROUND(VALUE(SUBSTITUTE(実質収支比率等に係る経年分析!F$47,"▲","-")),2)</f>
        <v>23.48</v>
      </c>
      <c r="C20" s="174">
        <f>ROUND(VALUE(SUBSTITUTE(実質収支比率等に係る経年分析!G$47,"▲","-")),2)</f>
        <v>21.08</v>
      </c>
      <c r="D20" s="174">
        <f>ROUND(VALUE(SUBSTITUTE(実質収支比率等に係る経年分析!H$47,"▲","-")),2)</f>
        <v>20.09</v>
      </c>
      <c r="E20" s="174">
        <f>ROUND(VALUE(SUBSTITUTE(実質収支比率等に係る経年分析!I$47,"▲","-")),2)</f>
        <v>22.26</v>
      </c>
      <c r="F20" s="174">
        <f>ROUND(VALUE(SUBSTITUTE(実質収支比率等に係る経年分析!J$47,"▲","-")),2)</f>
        <v>22.08</v>
      </c>
    </row>
    <row r="21" spans="1:11" x14ac:dyDescent="0.15">
      <c r="A21" s="174" t="s">
        <v>54</v>
      </c>
      <c r="B21" s="174">
        <f>IF(ISNUMBER(VALUE(SUBSTITUTE(実質収支比率等に係る経年分析!F$49,"▲","-"))),ROUND(VALUE(SUBSTITUTE(実質収支比率等に係る経年分析!F$49,"▲","-")),2),NA())</f>
        <v>0.85</v>
      </c>
      <c r="C21" s="174">
        <f>IF(ISNUMBER(VALUE(SUBSTITUTE(実質収支比率等に係る経年分析!G$49,"▲","-"))),ROUND(VALUE(SUBSTITUTE(実質収支比率等に係る経年分析!G$49,"▲","-")),2),NA())</f>
        <v>1.56</v>
      </c>
      <c r="D21" s="174">
        <f>IF(ISNUMBER(VALUE(SUBSTITUTE(実質収支比率等に係る経年分析!H$49,"▲","-"))),ROUND(VALUE(SUBSTITUTE(実質収支比率等に係る経年分析!H$49,"▲","-")),2),NA())</f>
        <v>8.08</v>
      </c>
      <c r="E21" s="174">
        <f>IF(ISNUMBER(VALUE(SUBSTITUTE(実質収支比率等に係る経年分析!I$49,"▲","-"))),ROUND(VALUE(SUBSTITUTE(実質収支比率等に係る経年分析!I$49,"▲","-")),2),NA())</f>
        <v>-3.28</v>
      </c>
      <c r="F21" s="174">
        <f>IF(ISNUMBER(VALUE(SUBSTITUTE(実質収支比率等に係る経年分析!J$49,"▲","-"))),ROUND(VALUE(SUBSTITUTE(実質収支比率等に係る経年分析!J$49,"▲","-")),2),NA())</f>
        <v>1.81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町有温泉事業特別会計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生活排水処理事業特別会計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4.1100000000000003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4.8499999999999996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937</v>
      </c>
      <c r="E42" s="176"/>
      <c r="F42" s="176"/>
      <c r="G42" s="176">
        <f>'実質公債費比率（分子）の構造'!L$52</f>
        <v>929</v>
      </c>
      <c r="H42" s="176"/>
      <c r="I42" s="176"/>
      <c r="J42" s="176">
        <f>'実質公債費比率（分子）の構造'!M$52</f>
        <v>902</v>
      </c>
      <c r="K42" s="176"/>
      <c r="L42" s="176"/>
      <c r="M42" s="176">
        <f>'実質公債費比率（分子）の構造'!N$52</f>
        <v>921</v>
      </c>
      <c r="N42" s="176"/>
      <c r="O42" s="176"/>
      <c r="P42" s="176">
        <f>'実質公債費比率（分子）の構造'!O$52</f>
        <v>924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2</v>
      </c>
      <c r="L45" s="176"/>
      <c r="M45" s="176"/>
      <c r="N45" s="176">
        <f>'実質公債費比率（分子）の構造'!O$49</f>
        <v>2</v>
      </c>
      <c r="O45" s="176"/>
      <c r="P45" s="176"/>
    </row>
    <row r="46" spans="1:16" x14ac:dyDescent="0.15">
      <c r="A46" s="176" t="s">
        <v>64</v>
      </c>
      <c r="B46" s="176">
        <f>'実質公債費比率（分子）の構造'!K$48</f>
        <v>141</v>
      </c>
      <c r="C46" s="176"/>
      <c r="D46" s="176"/>
      <c r="E46" s="176">
        <f>'実質公債費比率（分子）の構造'!L$48</f>
        <v>140</v>
      </c>
      <c r="F46" s="176"/>
      <c r="G46" s="176"/>
      <c r="H46" s="176">
        <f>'実質公債費比率（分子）の構造'!M$48</f>
        <v>131</v>
      </c>
      <c r="I46" s="176"/>
      <c r="J46" s="176"/>
      <c r="K46" s="176">
        <f>'実質公債費比率（分子）の構造'!N$48</f>
        <v>103</v>
      </c>
      <c r="L46" s="176"/>
      <c r="M46" s="176"/>
      <c r="N46" s="176">
        <f>'実質公債費比率（分子）の構造'!O$48</f>
        <v>93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1010</v>
      </c>
      <c r="C49" s="176"/>
      <c r="D49" s="176"/>
      <c r="E49" s="176">
        <f>'実質公債費比率（分子）の構造'!L$45</f>
        <v>1024</v>
      </c>
      <c r="F49" s="176"/>
      <c r="G49" s="176"/>
      <c r="H49" s="176">
        <f>'実質公債費比率（分子）の構造'!M$45</f>
        <v>1039</v>
      </c>
      <c r="I49" s="176"/>
      <c r="J49" s="176"/>
      <c r="K49" s="176">
        <f>'実質公債費比率（分子）の構造'!N$45</f>
        <v>1092</v>
      </c>
      <c r="L49" s="176"/>
      <c r="M49" s="176"/>
      <c r="N49" s="176">
        <f>'実質公債費比率（分子）の構造'!O$45</f>
        <v>1120</v>
      </c>
      <c r="O49" s="176"/>
      <c r="P49" s="176"/>
    </row>
    <row r="50" spans="1:16" x14ac:dyDescent="0.15">
      <c r="A50" s="176" t="s">
        <v>67</v>
      </c>
      <c r="B50" s="176" t="e">
        <f>NA()</f>
        <v>#N/A</v>
      </c>
      <c r="C50" s="176">
        <f>IF(ISNUMBER('実質公債費比率（分子）の構造'!K$53),'実質公債費比率（分子）の構造'!K$53,NA())</f>
        <v>214</v>
      </c>
      <c r="D50" s="176" t="e">
        <f>NA()</f>
        <v>#N/A</v>
      </c>
      <c r="E50" s="176" t="e">
        <f>NA()</f>
        <v>#N/A</v>
      </c>
      <c r="F50" s="176">
        <f>IF(ISNUMBER('実質公債費比率（分子）の構造'!L$53),'実質公債費比率（分子）の構造'!L$53,NA())</f>
        <v>235</v>
      </c>
      <c r="G50" s="176" t="e">
        <f>NA()</f>
        <v>#N/A</v>
      </c>
      <c r="H50" s="176" t="e">
        <f>NA()</f>
        <v>#N/A</v>
      </c>
      <c r="I50" s="176">
        <f>IF(ISNUMBER('実質公債費比率（分子）の構造'!M$53),'実質公債費比率（分子）の構造'!M$53,NA())</f>
        <v>268</v>
      </c>
      <c r="J50" s="176" t="e">
        <f>NA()</f>
        <v>#N/A</v>
      </c>
      <c r="K50" s="176" t="e">
        <f>NA()</f>
        <v>#N/A</v>
      </c>
      <c r="L50" s="176">
        <f>IF(ISNUMBER('実質公債費比率（分子）の構造'!N$53),'実質公債費比率（分子）の構造'!N$53,NA())</f>
        <v>276</v>
      </c>
      <c r="M50" s="176" t="e">
        <f>NA()</f>
        <v>#N/A</v>
      </c>
      <c r="N50" s="176" t="e">
        <f>NA()</f>
        <v>#N/A</v>
      </c>
      <c r="O50" s="176">
        <f>IF(ISNUMBER('実質公債費比率（分子）の構造'!O$53),'実質公債費比率（分子）の構造'!O$53,NA())</f>
        <v>291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8828</v>
      </c>
      <c r="E56" s="175"/>
      <c r="F56" s="175"/>
      <c r="G56" s="175">
        <f>'将来負担比率（分子）の構造'!J$52</f>
        <v>9239</v>
      </c>
      <c r="H56" s="175"/>
      <c r="I56" s="175"/>
      <c r="J56" s="175">
        <f>'将来負担比率（分子）の構造'!K$52</f>
        <v>10463</v>
      </c>
      <c r="K56" s="175"/>
      <c r="L56" s="175"/>
      <c r="M56" s="175">
        <f>'将来負担比率（分子）の構造'!L$52</f>
        <v>10438</v>
      </c>
      <c r="N56" s="175"/>
      <c r="O56" s="175"/>
      <c r="P56" s="175">
        <f>'将来負担比率（分子）の構造'!M$52</f>
        <v>10217</v>
      </c>
    </row>
    <row r="57" spans="1:16" x14ac:dyDescent="0.15">
      <c r="A57" s="175" t="s">
        <v>42</v>
      </c>
      <c r="B57" s="175"/>
      <c r="C57" s="175"/>
      <c r="D57" s="175">
        <f>'将来負担比率（分子）の構造'!I$51</f>
        <v>240</v>
      </c>
      <c r="E57" s="175"/>
      <c r="F57" s="175"/>
      <c r="G57" s="175">
        <f>'将来負担比率（分子）の構造'!J$51</f>
        <v>189</v>
      </c>
      <c r="H57" s="175"/>
      <c r="I57" s="175"/>
      <c r="J57" s="175">
        <f>'将来負担比率（分子）の構造'!K$51</f>
        <v>180</v>
      </c>
      <c r="K57" s="175"/>
      <c r="L57" s="175"/>
      <c r="M57" s="175">
        <f>'将来負担比率（分子）の構造'!L$51</f>
        <v>558</v>
      </c>
      <c r="N57" s="175"/>
      <c r="O57" s="175"/>
      <c r="P57" s="175">
        <f>'将来負担比率（分子）の構造'!M$51</f>
        <v>1020</v>
      </c>
    </row>
    <row r="58" spans="1:16" x14ac:dyDescent="0.15">
      <c r="A58" s="175" t="s">
        <v>41</v>
      </c>
      <c r="B58" s="175"/>
      <c r="C58" s="175"/>
      <c r="D58" s="175">
        <f>'将来負担比率（分子）の構造'!I$50</f>
        <v>4427</v>
      </c>
      <c r="E58" s="175"/>
      <c r="F58" s="175"/>
      <c r="G58" s="175">
        <f>'将来負担比率（分子）の構造'!J$50</f>
        <v>5185</v>
      </c>
      <c r="H58" s="175"/>
      <c r="I58" s="175"/>
      <c r="J58" s="175">
        <f>'将来負担比率（分子）の構造'!K$50</f>
        <v>4812</v>
      </c>
      <c r="K58" s="175"/>
      <c r="L58" s="175"/>
      <c r="M58" s="175">
        <f>'将来負担比率（分子）の構造'!L$50</f>
        <v>5444</v>
      </c>
      <c r="N58" s="175"/>
      <c r="O58" s="175"/>
      <c r="P58" s="175">
        <f>'将来負担比率（分子）の構造'!M$50</f>
        <v>5839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1787</v>
      </c>
      <c r="C62" s="175"/>
      <c r="D62" s="175"/>
      <c r="E62" s="175">
        <f>'将来負担比率（分子）の構造'!J$45</f>
        <v>1846</v>
      </c>
      <c r="F62" s="175"/>
      <c r="G62" s="175"/>
      <c r="H62" s="175">
        <f>'将来負担比率（分子）の構造'!K$45</f>
        <v>1709</v>
      </c>
      <c r="I62" s="175"/>
      <c r="J62" s="175"/>
      <c r="K62" s="175">
        <f>'将来負担比率（分子）の構造'!L$45</f>
        <v>1601</v>
      </c>
      <c r="L62" s="175"/>
      <c r="M62" s="175"/>
      <c r="N62" s="175">
        <f>'将来負担比率（分子）の構造'!M$45</f>
        <v>1729</v>
      </c>
      <c r="O62" s="175"/>
      <c r="P62" s="175"/>
    </row>
    <row r="63" spans="1:16" x14ac:dyDescent="0.15">
      <c r="A63" s="175" t="s">
        <v>34</v>
      </c>
      <c r="B63" s="175" t="str">
        <f>'将来負担比率（分子）の構造'!I$44</f>
        <v>-</v>
      </c>
      <c r="C63" s="175"/>
      <c r="D63" s="175"/>
      <c r="E63" s="175">
        <f>'将来負担比率（分子）の構造'!J$44</f>
        <v>8</v>
      </c>
      <c r="F63" s="175"/>
      <c r="G63" s="175"/>
      <c r="H63" s="175">
        <f>'将来負担比率（分子）の構造'!K$44</f>
        <v>9</v>
      </c>
      <c r="I63" s="175"/>
      <c r="J63" s="175"/>
      <c r="K63" s="175">
        <f>'将来負担比率（分子）の構造'!L$44</f>
        <v>7</v>
      </c>
      <c r="L63" s="175"/>
      <c r="M63" s="175"/>
      <c r="N63" s="175">
        <f>'将来負担比率（分子）の構造'!M$44</f>
        <v>5</v>
      </c>
      <c r="O63" s="175"/>
      <c r="P63" s="175"/>
    </row>
    <row r="64" spans="1:16" x14ac:dyDescent="0.15">
      <c r="A64" s="175" t="s">
        <v>33</v>
      </c>
      <c r="B64" s="175">
        <f>'将来負担比率（分子）の構造'!I$43</f>
        <v>713</v>
      </c>
      <c r="C64" s="175"/>
      <c r="D64" s="175"/>
      <c r="E64" s="175">
        <f>'将来負担比率（分子）の構造'!J$43</f>
        <v>614</v>
      </c>
      <c r="F64" s="175"/>
      <c r="G64" s="175"/>
      <c r="H64" s="175">
        <f>'将来負担比率（分子）の構造'!K$43</f>
        <v>554</v>
      </c>
      <c r="I64" s="175"/>
      <c r="J64" s="175"/>
      <c r="K64" s="175">
        <f>'将来負担比率（分子）の構造'!L$43</f>
        <v>540</v>
      </c>
      <c r="L64" s="175"/>
      <c r="M64" s="175"/>
      <c r="N64" s="175">
        <f>'将来負担比率（分子）の構造'!M$43</f>
        <v>535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10009</v>
      </c>
      <c r="C66" s="175"/>
      <c r="D66" s="175"/>
      <c r="E66" s="175">
        <f>'将来負担比率（分子）の構造'!J$41</f>
        <v>11424</v>
      </c>
      <c r="F66" s="175"/>
      <c r="G66" s="175"/>
      <c r="H66" s="175">
        <f>'将来負担比率（分子）の構造'!K$41</f>
        <v>12708</v>
      </c>
      <c r="I66" s="175"/>
      <c r="J66" s="175"/>
      <c r="K66" s="175">
        <f>'将来負担比率（分子）の構造'!L$41</f>
        <v>13281</v>
      </c>
      <c r="L66" s="175"/>
      <c r="M66" s="175"/>
      <c r="N66" s="175">
        <f>'将来負担比率（分子）の構造'!M$41</f>
        <v>13580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1320</v>
      </c>
      <c r="C72" s="179">
        <f>基金残高に係る経年分析!G55</f>
        <v>1420</v>
      </c>
      <c r="D72" s="179">
        <f>基金残高に係る経年分析!H55</f>
        <v>1421</v>
      </c>
    </row>
    <row r="73" spans="1:16" x14ac:dyDescent="0.15">
      <c r="A73" s="178" t="s">
        <v>74</v>
      </c>
      <c r="B73" s="179">
        <f>基金残高に係る経年分析!F56</f>
        <v>537</v>
      </c>
      <c r="C73" s="179">
        <f>基金残高に係る経年分析!G56</f>
        <v>992</v>
      </c>
      <c r="D73" s="179">
        <f>基金残高に係る経年分析!H56</f>
        <v>1318</v>
      </c>
    </row>
    <row r="74" spans="1:16" x14ac:dyDescent="0.15">
      <c r="A74" s="178" t="s">
        <v>75</v>
      </c>
      <c r="B74" s="179">
        <f>基金残高に係る経年分析!F57</f>
        <v>2793</v>
      </c>
      <c r="C74" s="179">
        <f>基金残高に係る経年分析!G57</f>
        <v>2866</v>
      </c>
      <c r="D74" s="179">
        <f>基金残高に係る経年分析!H57</f>
        <v>3057</v>
      </c>
    </row>
  </sheetData>
  <sheetProtection algorithmName="SHA-512" hashValue="Iw7zroCDf2LXXAsgSu6s+hGLXVsqFo2oIOj7KXupfBUjRSiBvKJGrv6cBGudOPGAtwKVfHVuOSFg+8mh4OlTRw==" saltValue="nY4Z62mqQ1va34vFyslAR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2114621</v>
      </c>
      <c r="S5" s="713"/>
      <c r="T5" s="713"/>
      <c r="U5" s="713"/>
      <c r="V5" s="713"/>
      <c r="W5" s="713"/>
      <c r="X5" s="713"/>
      <c r="Y5" s="738"/>
      <c r="Z5" s="751">
        <v>14.1</v>
      </c>
      <c r="AA5" s="751"/>
      <c r="AB5" s="751"/>
      <c r="AC5" s="751"/>
      <c r="AD5" s="752">
        <v>2114621</v>
      </c>
      <c r="AE5" s="752"/>
      <c r="AF5" s="752"/>
      <c r="AG5" s="752"/>
      <c r="AH5" s="752"/>
      <c r="AI5" s="752"/>
      <c r="AJ5" s="752"/>
      <c r="AK5" s="752"/>
      <c r="AL5" s="739">
        <v>32.4</v>
      </c>
      <c r="AM5" s="721"/>
      <c r="AN5" s="721"/>
      <c r="AO5" s="740"/>
      <c r="AP5" s="715" t="s">
        <v>217</v>
      </c>
      <c r="AQ5" s="716"/>
      <c r="AR5" s="716"/>
      <c r="AS5" s="716"/>
      <c r="AT5" s="716"/>
      <c r="AU5" s="716"/>
      <c r="AV5" s="716"/>
      <c r="AW5" s="716"/>
      <c r="AX5" s="716"/>
      <c r="AY5" s="716"/>
      <c r="AZ5" s="716"/>
      <c r="BA5" s="716"/>
      <c r="BB5" s="716"/>
      <c r="BC5" s="716"/>
      <c r="BD5" s="716"/>
      <c r="BE5" s="716"/>
      <c r="BF5" s="717"/>
      <c r="BG5" s="657">
        <v>2113961</v>
      </c>
      <c r="BH5" s="658"/>
      <c r="BI5" s="658"/>
      <c r="BJ5" s="658"/>
      <c r="BK5" s="658"/>
      <c r="BL5" s="658"/>
      <c r="BM5" s="658"/>
      <c r="BN5" s="659"/>
      <c r="BO5" s="695">
        <v>100</v>
      </c>
      <c r="BP5" s="695"/>
      <c r="BQ5" s="695"/>
      <c r="BR5" s="695"/>
      <c r="BS5" s="696" t="s">
        <v>122</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147804</v>
      </c>
      <c r="S6" s="658"/>
      <c r="T6" s="658"/>
      <c r="U6" s="658"/>
      <c r="V6" s="658"/>
      <c r="W6" s="658"/>
      <c r="X6" s="658"/>
      <c r="Y6" s="659"/>
      <c r="Z6" s="695">
        <v>1</v>
      </c>
      <c r="AA6" s="695"/>
      <c r="AB6" s="695"/>
      <c r="AC6" s="695"/>
      <c r="AD6" s="696">
        <v>147804</v>
      </c>
      <c r="AE6" s="696"/>
      <c r="AF6" s="696"/>
      <c r="AG6" s="696"/>
      <c r="AH6" s="696"/>
      <c r="AI6" s="696"/>
      <c r="AJ6" s="696"/>
      <c r="AK6" s="696"/>
      <c r="AL6" s="660">
        <v>2.2999999999999998</v>
      </c>
      <c r="AM6" s="661"/>
      <c r="AN6" s="661"/>
      <c r="AO6" s="697"/>
      <c r="AP6" s="654" t="s">
        <v>222</v>
      </c>
      <c r="AQ6" s="655"/>
      <c r="AR6" s="655"/>
      <c r="AS6" s="655"/>
      <c r="AT6" s="655"/>
      <c r="AU6" s="655"/>
      <c r="AV6" s="655"/>
      <c r="AW6" s="655"/>
      <c r="AX6" s="655"/>
      <c r="AY6" s="655"/>
      <c r="AZ6" s="655"/>
      <c r="BA6" s="655"/>
      <c r="BB6" s="655"/>
      <c r="BC6" s="655"/>
      <c r="BD6" s="655"/>
      <c r="BE6" s="655"/>
      <c r="BF6" s="656"/>
      <c r="BG6" s="657">
        <v>2113961</v>
      </c>
      <c r="BH6" s="658"/>
      <c r="BI6" s="658"/>
      <c r="BJ6" s="658"/>
      <c r="BK6" s="658"/>
      <c r="BL6" s="658"/>
      <c r="BM6" s="658"/>
      <c r="BN6" s="659"/>
      <c r="BO6" s="695">
        <v>100</v>
      </c>
      <c r="BP6" s="695"/>
      <c r="BQ6" s="695"/>
      <c r="BR6" s="695"/>
      <c r="BS6" s="696" t="s">
        <v>122</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103654</v>
      </c>
      <c r="CS6" s="658"/>
      <c r="CT6" s="658"/>
      <c r="CU6" s="658"/>
      <c r="CV6" s="658"/>
      <c r="CW6" s="658"/>
      <c r="CX6" s="658"/>
      <c r="CY6" s="659"/>
      <c r="CZ6" s="739">
        <v>0.7</v>
      </c>
      <c r="DA6" s="721"/>
      <c r="DB6" s="721"/>
      <c r="DC6" s="741"/>
      <c r="DD6" s="663" t="s">
        <v>122</v>
      </c>
      <c r="DE6" s="658"/>
      <c r="DF6" s="658"/>
      <c r="DG6" s="658"/>
      <c r="DH6" s="658"/>
      <c r="DI6" s="658"/>
      <c r="DJ6" s="658"/>
      <c r="DK6" s="658"/>
      <c r="DL6" s="658"/>
      <c r="DM6" s="658"/>
      <c r="DN6" s="658"/>
      <c r="DO6" s="658"/>
      <c r="DP6" s="659"/>
      <c r="DQ6" s="663">
        <v>103654</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266</v>
      </c>
      <c r="S7" s="658"/>
      <c r="T7" s="658"/>
      <c r="U7" s="658"/>
      <c r="V7" s="658"/>
      <c r="W7" s="658"/>
      <c r="X7" s="658"/>
      <c r="Y7" s="659"/>
      <c r="Z7" s="695">
        <v>0</v>
      </c>
      <c r="AA7" s="695"/>
      <c r="AB7" s="695"/>
      <c r="AC7" s="695"/>
      <c r="AD7" s="696">
        <v>266</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561385</v>
      </c>
      <c r="BH7" s="658"/>
      <c r="BI7" s="658"/>
      <c r="BJ7" s="658"/>
      <c r="BK7" s="658"/>
      <c r="BL7" s="658"/>
      <c r="BM7" s="658"/>
      <c r="BN7" s="659"/>
      <c r="BO7" s="695">
        <v>26.5</v>
      </c>
      <c r="BP7" s="695"/>
      <c r="BQ7" s="695"/>
      <c r="BR7" s="695"/>
      <c r="BS7" s="696" t="s">
        <v>122</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2094160</v>
      </c>
      <c r="CS7" s="658"/>
      <c r="CT7" s="658"/>
      <c r="CU7" s="658"/>
      <c r="CV7" s="658"/>
      <c r="CW7" s="658"/>
      <c r="CX7" s="658"/>
      <c r="CY7" s="659"/>
      <c r="CZ7" s="695">
        <v>14.9</v>
      </c>
      <c r="DA7" s="695"/>
      <c r="DB7" s="695"/>
      <c r="DC7" s="695"/>
      <c r="DD7" s="663">
        <v>53043</v>
      </c>
      <c r="DE7" s="658"/>
      <c r="DF7" s="658"/>
      <c r="DG7" s="658"/>
      <c r="DH7" s="658"/>
      <c r="DI7" s="658"/>
      <c r="DJ7" s="658"/>
      <c r="DK7" s="658"/>
      <c r="DL7" s="658"/>
      <c r="DM7" s="658"/>
      <c r="DN7" s="658"/>
      <c r="DO7" s="658"/>
      <c r="DP7" s="659"/>
      <c r="DQ7" s="663">
        <v>1591206</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4049</v>
      </c>
      <c r="S8" s="658"/>
      <c r="T8" s="658"/>
      <c r="U8" s="658"/>
      <c r="V8" s="658"/>
      <c r="W8" s="658"/>
      <c r="X8" s="658"/>
      <c r="Y8" s="659"/>
      <c r="Z8" s="695">
        <v>0</v>
      </c>
      <c r="AA8" s="695"/>
      <c r="AB8" s="695"/>
      <c r="AC8" s="695"/>
      <c r="AD8" s="696">
        <v>4049</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24635</v>
      </c>
      <c r="BH8" s="658"/>
      <c r="BI8" s="658"/>
      <c r="BJ8" s="658"/>
      <c r="BK8" s="658"/>
      <c r="BL8" s="658"/>
      <c r="BM8" s="658"/>
      <c r="BN8" s="659"/>
      <c r="BO8" s="695">
        <v>1.2</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3291178</v>
      </c>
      <c r="CS8" s="658"/>
      <c r="CT8" s="658"/>
      <c r="CU8" s="658"/>
      <c r="CV8" s="658"/>
      <c r="CW8" s="658"/>
      <c r="CX8" s="658"/>
      <c r="CY8" s="659"/>
      <c r="CZ8" s="695">
        <v>23.4</v>
      </c>
      <c r="DA8" s="695"/>
      <c r="DB8" s="695"/>
      <c r="DC8" s="695"/>
      <c r="DD8" s="663">
        <v>1173</v>
      </c>
      <c r="DE8" s="658"/>
      <c r="DF8" s="658"/>
      <c r="DG8" s="658"/>
      <c r="DH8" s="658"/>
      <c r="DI8" s="658"/>
      <c r="DJ8" s="658"/>
      <c r="DK8" s="658"/>
      <c r="DL8" s="658"/>
      <c r="DM8" s="658"/>
      <c r="DN8" s="658"/>
      <c r="DO8" s="658"/>
      <c r="DP8" s="659"/>
      <c r="DQ8" s="663">
        <v>1851391</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4141</v>
      </c>
      <c r="S9" s="658"/>
      <c r="T9" s="658"/>
      <c r="U9" s="658"/>
      <c r="V9" s="658"/>
      <c r="W9" s="658"/>
      <c r="X9" s="658"/>
      <c r="Y9" s="659"/>
      <c r="Z9" s="695">
        <v>0</v>
      </c>
      <c r="AA9" s="695"/>
      <c r="AB9" s="695"/>
      <c r="AC9" s="695"/>
      <c r="AD9" s="696">
        <v>4141</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459497</v>
      </c>
      <c r="BH9" s="658"/>
      <c r="BI9" s="658"/>
      <c r="BJ9" s="658"/>
      <c r="BK9" s="658"/>
      <c r="BL9" s="658"/>
      <c r="BM9" s="658"/>
      <c r="BN9" s="659"/>
      <c r="BO9" s="695">
        <v>21.7</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1076246</v>
      </c>
      <c r="CS9" s="658"/>
      <c r="CT9" s="658"/>
      <c r="CU9" s="658"/>
      <c r="CV9" s="658"/>
      <c r="CW9" s="658"/>
      <c r="CX9" s="658"/>
      <c r="CY9" s="659"/>
      <c r="CZ9" s="695">
        <v>7.6</v>
      </c>
      <c r="DA9" s="695"/>
      <c r="DB9" s="695"/>
      <c r="DC9" s="695"/>
      <c r="DD9" s="663">
        <v>32405</v>
      </c>
      <c r="DE9" s="658"/>
      <c r="DF9" s="658"/>
      <c r="DG9" s="658"/>
      <c r="DH9" s="658"/>
      <c r="DI9" s="658"/>
      <c r="DJ9" s="658"/>
      <c r="DK9" s="658"/>
      <c r="DL9" s="658"/>
      <c r="DM9" s="658"/>
      <c r="DN9" s="658"/>
      <c r="DO9" s="658"/>
      <c r="DP9" s="659"/>
      <c r="DQ9" s="663">
        <v>971063</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32971</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373874</v>
      </c>
      <c r="S11" s="658"/>
      <c r="T11" s="658"/>
      <c r="U11" s="658"/>
      <c r="V11" s="658"/>
      <c r="W11" s="658"/>
      <c r="X11" s="658"/>
      <c r="Y11" s="659"/>
      <c r="Z11" s="660">
        <v>2.5</v>
      </c>
      <c r="AA11" s="661"/>
      <c r="AB11" s="661"/>
      <c r="AC11" s="662"/>
      <c r="AD11" s="663">
        <v>373874</v>
      </c>
      <c r="AE11" s="658"/>
      <c r="AF11" s="658"/>
      <c r="AG11" s="658"/>
      <c r="AH11" s="658"/>
      <c r="AI11" s="658"/>
      <c r="AJ11" s="658"/>
      <c r="AK11" s="659"/>
      <c r="AL11" s="660">
        <v>5.7</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44282</v>
      </c>
      <c r="BH11" s="658"/>
      <c r="BI11" s="658"/>
      <c r="BJ11" s="658"/>
      <c r="BK11" s="658"/>
      <c r="BL11" s="658"/>
      <c r="BM11" s="658"/>
      <c r="BN11" s="659"/>
      <c r="BO11" s="695">
        <v>2.1</v>
      </c>
      <c r="BP11" s="695"/>
      <c r="BQ11" s="695"/>
      <c r="BR11" s="695"/>
      <c r="BS11" s="696" t="s">
        <v>122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590950</v>
      </c>
      <c r="CS11" s="658"/>
      <c r="CT11" s="658"/>
      <c r="CU11" s="658"/>
      <c r="CV11" s="658"/>
      <c r="CW11" s="658"/>
      <c r="CX11" s="658"/>
      <c r="CY11" s="659"/>
      <c r="CZ11" s="695">
        <v>4.2</v>
      </c>
      <c r="DA11" s="695"/>
      <c r="DB11" s="695"/>
      <c r="DC11" s="695"/>
      <c r="DD11" s="663">
        <v>217484</v>
      </c>
      <c r="DE11" s="658"/>
      <c r="DF11" s="658"/>
      <c r="DG11" s="658"/>
      <c r="DH11" s="658"/>
      <c r="DI11" s="658"/>
      <c r="DJ11" s="658"/>
      <c r="DK11" s="658"/>
      <c r="DL11" s="658"/>
      <c r="DM11" s="658"/>
      <c r="DN11" s="658"/>
      <c r="DO11" s="658"/>
      <c r="DP11" s="659"/>
      <c r="DQ11" s="663">
        <v>267742</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1387521</v>
      </c>
      <c r="BH12" s="658"/>
      <c r="BI12" s="658"/>
      <c r="BJ12" s="658"/>
      <c r="BK12" s="658"/>
      <c r="BL12" s="658"/>
      <c r="BM12" s="658"/>
      <c r="BN12" s="659"/>
      <c r="BO12" s="695">
        <v>65.599999999999994</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522355</v>
      </c>
      <c r="CS12" s="658"/>
      <c r="CT12" s="658"/>
      <c r="CU12" s="658"/>
      <c r="CV12" s="658"/>
      <c r="CW12" s="658"/>
      <c r="CX12" s="658"/>
      <c r="CY12" s="659"/>
      <c r="CZ12" s="695">
        <v>3.7</v>
      </c>
      <c r="DA12" s="695"/>
      <c r="DB12" s="695"/>
      <c r="DC12" s="695"/>
      <c r="DD12" s="663">
        <v>100396</v>
      </c>
      <c r="DE12" s="658"/>
      <c r="DF12" s="658"/>
      <c r="DG12" s="658"/>
      <c r="DH12" s="658"/>
      <c r="DI12" s="658"/>
      <c r="DJ12" s="658"/>
      <c r="DK12" s="658"/>
      <c r="DL12" s="658"/>
      <c r="DM12" s="658"/>
      <c r="DN12" s="658"/>
      <c r="DO12" s="658"/>
      <c r="DP12" s="659"/>
      <c r="DQ12" s="663">
        <v>351515</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1383947</v>
      </c>
      <c r="BH13" s="658"/>
      <c r="BI13" s="658"/>
      <c r="BJ13" s="658"/>
      <c r="BK13" s="658"/>
      <c r="BL13" s="658"/>
      <c r="BM13" s="658"/>
      <c r="BN13" s="659"/>
      <c r="BO13" s="695">
        <v>65.400000000000006</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1564743</v>
      </c>
      <c r="CS13" s="658"/>
      <c r="CT13" s="658"/>
      <c r="CU13" s="658"/>
      <c r="CV13" s="658"/>
      <c r="CW13" s="658"/>
      <c r="CX13" s="658"/>
      <c r="CY13" s="659"/>
      <c r="CZ13" s="695">
        <v>11.1</v>
      </c>
      <c r="DA13" s="695"/>
      <c r="DB13" s="695"/>
      <c r="DC13" s="695"/>
      <c r="DD13" s="663">
        <v>1321914</v>
      </c>
      <c r="DE13" s="658"/>
      <c r="DF13" s="658"/>
      <c r="DG13" s="658"/>
      <c r="DH13" s="658"/>
      <c r="DI13" s="658"/>
      <c r="DJ13" s="658"/>
      <c r="DK13" s="658"/>
      <c r="DL13" s="658"/>
      <c r="DM13" s="658"/>
      <c r="DN13" s="658"/>
      <c r="DO13" s="658"/>
      <c r="DP13" s="659"/>
      <c r="DQ13" s="663">
        <v>301352</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629</v>
      </c>
      <c r="S14" s="658"/>
      <c r="T14" s="658"/>
      <c r="U14" s="658"/>
      <c r="V14" s="658"/>
      <c r="W14" s="658"/>
      <c r="X14" s="658"/>
      <c r="Y14" s="659"/>
      <c r="Z14" s="695">
        <v>0</v>
      </c>
      <c r="AA14" s="695"/>
      <c r="AB14" s="695"/>
      <c r="AC14" s="695"/>
      <c r="AD14" s="696">
        <v>629</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69073</v>
      </c>
      <c r="BH14" s="658"/>
      <c r="BI14" s="658"/>
      <c r="BJ14" s="658"/>
      <c r="BK14" s="658"/>
      <c r="BL14" s="658"/>
      <c r="BM14" s="658"/>
      <c r="BN14" s="659"/>
      <c r="BO14" s="695">
        <v>3.3</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452587</v>
      </c>
      <c r="CS14" s="658"/>
      <c r="CT14" s="658"/>
      <c r="CU14" s="658"/>
      <c r="CV14" s="658"/>
      <c r="CW14" s="658"/>
      <c r="CX14" s="658"/>
      <c r="CY14" s="659"/>
      <c r="CZ14" s="695">
        <v>3.2</v>
      </c>
      <c r="DA14" s="695"/>
      <c r="DB14" s="695"/>
      <c r="DC14" s="695"/>
      <c r="DD14" s="663">
        <v>68456</v>
      </c>
      <c r="DE14" s="658"/>
      <c r="DF14" s="658"/>
      <c r="DG14" s="658"/>
      <c r="DH14" s="658"/>
      <c r="DI14" s="658"/>
      <c r="DJ14" s="658"/>
      <c r="DK14" s="658"/>
      <c r="DL14" s="658"/>
      <c r="DM14" s="658"/>
      <c r="DN14" s="658"/>
      <c r="DO14" s="658"/>
      <c r="DP14" s="659"/>
      <c r="DQ14" s="663">
        <v>381795</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95975</v>
      </c>
      <c r="BH15" s="658"/>
      <c r="BI15" s="658"/>
      <c r="BJ15" s="658"/>
      <c r="BK15" s="658"/>
      <c r="BL15" s="658"/>
      <c r="BM15" s="658"/>
      <c r="BN15" s="659"/>
      <c r="BO15" s="695">
        <v>4.5</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1100086</v>
      </c>
      <c r="CS15" s="658"/>
      <c r="CT15" s="658"/>
      <c r="CU15" s="658"/>
      <c r="CV15" s="658"/>
      <c r="CW15" s="658"/>
      <c r="CX15" s="658"/>
      <c r="CY15" s="659"/>
      <c r="CZ15" s="695">
        <v>7.8</v>
      </c>
      <c r="DA15" s="695"/>
      <c r="DB15" s="695"/>
      <c r="DC15" s="695"/>
      <c r="DD15" s="663">
        <v>233469</v>
      </c>
      <c r="DE15" s="658"/>
      <c r="DF15" s="658"/>
      <c r="DG15" s="658"/>
      <c r="DH15" s="658"/>
      <c r="DI15" s="658"/>
      <c r="DJ15" s="658"/>
      <c r="DK15" s="658"/>
      <c r="DL15" s="658"/>
      <c r="DM15" s="658"/>
      <c r="DN15" s="658"/>
      <c r="DO15" s="658"/>
      <c r="DP15" s="659"/>
      <c r="DQ15" s="663">
        <v>837831</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10480</v>
      </c>
      <c r="S16" s="658"/>
      <c r="T16" s="658"/>
      <c r="U16" s="658"/>
      <c r="V16" s="658"/>
      <c r="W16" s="658"/>
      <c r="X16" s="658"/>
      <c r="Y16" s="659"/>
      <c r="Z16" s="695">
        <v>0.1</v>
      </c>
      <c r="AA16" s="695"/>
      <c r="AB16" s="695"/>
      <c r="AC16" s="695"/>
      <c r="AD16" s="696">
        <v>10480</v>
      </c>
      <c r="AE16" s="696"/>
      <c r="AF16" s="696"/>
      <c r="AG16" s="696"/>
      <c r="AH16" s="696"/>
      <c r="AI16" s="696"/>
      <c r="AJ16" s="696"/>
      <c r="AK16" s="696"/>
      <c r="AL16" s="660">
        <v>0.2</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v>7</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2159053</v>
      </c>
      <c r="CS16" s="658"/>
      <c r="CT16" s="658"/>
      <c r="CU16" s="658"/>
      <c r="CV16" s="658"/>
      <c r="CW16" s="658"/>
      <c r="CX16" s="658"/>
      <c r="CY16" s="659"/>
      <c r="CZ16" s="695">
        <v>15.3</v>
      </c>
      <c r="DA16" s="695"/>
      <c r="DB16" s="695"/>
      <c r="DC16" s="695"/>
      <c r="DD16" s="663" t="s">
        <v>122</v>
      </c>
      <c r="DE16" s="658"/>
      <c r="DF16" s="658"/>
      <c r="DG16" s="658"/>
      <c r="DH16" s="658"/>
      <c r="DI16" s="658"/>
      <c r="DJ16" s="658"/>
      <c r="DK16" s="658"/>
      <c r="DL16" s="658"/>
      <c r="DM16" s="658"/>
      <c r="DN16" s="658"/>
      <c r="DO16" s="658"/>
      <c r="DP16" s="659"/>
      <c r="DQ16" s="663">
        <v>286386</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24339</v>
      </c>
      <c r="S17" s="658"/>
      <c r="T17" s="658"/>
      <c r="U17" s="658"/>
      <c r="V17" s="658"/>
      <c r="W17" s="658"/>
      <c r="X17" s="658"/>
      <c r="Y17" s="659"/>
      <c r="Z17" s="695">
        <v>0.2</v>
      </c>
      <c r="AA17" s="695"/>
      <c r="AB17" s="695"/>
      <c r="AC17" s="695"/>
      <c r="AD17" s="696">
        <v>24339</v>
      </c>
      <c r="AE17" s="696"/>
      <c r="AF17" s="696"/>
      <c r="AG17" s="696"/>
      <c r="AH17" s="696"/>
      <c r="AI17" s="696"/>
      <c r="AJ17" s="696"/>
      <c r="AK17" s="696"/>
      <c r="AL17" s="660">
        <v>0.4</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1119780</v>
      </c>
      <c r="CS17" s="658"/>
      <c r="CT17" s="658"/>
      <c r="CU17" s="658"/>
      <c r="CV17" s="658"/>
      <c r="CW17" s="658"/>
      <c r="CX17" s="658"/>
      <c r="CY17" s="659"/>
      <c r="CZ17" s="695">
        <v>8</v>
      </c>
      <c r="DA17" s="695"/>
      <c r="DB17" s="695"/>
      <c r="DC17" s="695"/>
      <c r="DD17" s="663" t="s">
        <v>122</v>
      </c>
      <c r="DE17" s="658"/>
      <c r="DF17" s="658"/>
      <c r="DG17" s="658"/>
      <c r="DH17" s="658"/>
      <c r="DI17" s="658"/>
      <c r="DJ17" s="658"/>
      <c r="DK17" s="658"/>
      <c r="DL17" s="658"/>
      <c r="DM17" s="658"/>
      <c r="DN17" s="658"/>
      <c r="DO17" s="658"/>
      <c r="DP17" s="659"/>
      <c r="DQ17" s="663">
        <v>1073407</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8241</v>
      </c>
      <c r="S18" s="658"/>
      <c r="T18" s="658"/>
      <c r="U18" s="658"/>
      <c r="V18" s="658"/>
      <c r="W18" s="658"/>
      <c r="X18" s="658"/>
      <c r="Y18" s="659"/>
      <c r="Z18" s="695">
        <v>0.1</v>
      </c>
      <c r="AA18" s="695"/>
      <c r="AB18" s="695"/>
      <c r="AC18" s="695"/>
      <c r="AD18" s="696">
        <v>8241</v>
      </c>
      <c r="AE18" s="696"/>
      <c r="AF18" s="696"/>
      <c r="AG18" s="696"/>
      <c r="AH18" s="696"/>
      <c r="AI18" s="696"/>
      <c r="AJ18" s="696"/>
      <c r="AK18" s="696"/>
      <c r="AL18" s="660">
        <v>0.1</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7676</v>
      </c>
      <c r="S19" s="658"/>
      <c r="T19" s="658"/>
      <c r="U19" s="658"/>
      <c r="V19" s="658"/>
      <c r="W19" s="658"/>
      <c r="X19" s="658"/>
      <c r="Y19" s="659"/>
      <c r="Z19" s="695">
        <v>0.1</v>
      </c>
      <c r="AA19" s="695"/>
      <c r="AB19" s="695"/>
      <c r="AC19" s="695"/>
      <c r="AD19" s="696">
        <v>7676</v>
      </c>
      <c r="AE19" s="696"/>
      <c r="AF19" s="696"/>
      <c r="AG19" s="696"/>
      <c r="AH19" s="696"/>
      <c r="AI19" s="696"/>
      <c r="AJ19" s="696"/>
      <c r="AK19" s="696"/>
      <c r="AL19" s="660">
        <v>0.1</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660</v>
      </c>
      <c r="BH19" s="658"/>
      <c r="BI19" s="658"/>
      <c r="BJ19" s="658"/>
      <c r="BK19" s="658"/>
      <c r="BL19" s="658"/>
      <c r="BM19" s="658"/>
      <c r="BN19" s="659"/>
      <c r="BO19" s="695">
        <v>0</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v>565</v>
      </c>
      <c r="S20" s="658"/>
      <c r="T20" s="658"/>
      <c r="U20" s="658"/>
      <c r="V20" s="658"/>
      <c r="W20" s="658"/>
      <c r="X20" s="658"/>
      <c r="Y20" s="659"/>
      <c r="Z20" s="695">
        <v>0</v>
      </c>
      <c r="AA20" s="695"/>
      <c r="AB20" s="695"/>
      <c r="AC20" s="695"/>
      <c r="AD20" s="696">
        <v>565</v>
      </c>
      <c r="AE20" s="696"/>
      <c r="AF20" s="696"/>
      <c r="AG20" s="696"/>
      <c r="AH20" s="696"/>
      <c r="AI20" s="696"/>
      <c r="AJ20" s="696"/>
      <c r="AK20" s="696"/>
      <c r="AL20" s="660">
        <v>0</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660</v>
      </c>
      <c r="BH20" s="658"/>
      <c r="BI20" s="658"/>
      <c r="BJ20" s="658"/>
      <c r="BK20" s="658"/>
      <c r="BL20" s="658"/>
      <c r="BM20" s="658"/>
      <c r="BN20" s="659"/>
      <c r="BO20" s="695">
        <v>0</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14074792</v>
      </c>
      <c r="CS20" s="658"/>
      <c r="CT20" s="658"/>
      <c r="CU20" s="658"/>
      <c r="CV20" s="658"/>
      <c r="CW20" s="658"/>
      <c r="CX20" s="658"/>
      <c r="CY20" s="659"/>
      <c r="CZ20" s="695">
        <v>100</v>
      </c>
      <c r="DA20" s="695"/>
      <c r="DB20" s="695"/>
      <c r="DC20" s="695"/>
      <c r="DD20" s="663">
        <v>2028340</v>
      </c>
      <c r="DE20" s="658"/>
      <c r="DF20" s="658"/>
      <c r="DG20" s="658"/>
      <c r="DH20" s="658"/>
      <c r="DI20" s="658"/>
      <c r="DJ20" s="658"/>
      <c r="DK20" s="658"/>
      <c r="DL20" s="658"/>
      <c r="DM20" s="658"/>
      <c r="DN20" s="658"/>
      <c r="DO20" s="658"/>
      <c r="DP20" s="659"/>
      <c r="DQ20" s="663">
        <v>8017342</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4511139</v>
      </c>
      <c r="S21" s="658"/>
      <c r="T21" s="658"/>
      <c r="U21" s="658"/>
      <c r="V21" s="658"/>
      <c r="W21" s="658"/>
      <c r="X21" s="658"/>
      <c r="Y21" s="659"/>
      <c r="Z21" s="695">
        <v>30</v>
      </c>
      <c r="AA21" s="695"/>
      <c r="AB21" s="695"/>
      <c r="AC21" s="695"/>
      <c r="AD21" s="696">
        <v>3731305</v>
      </c>
      <c r="AE21" s="696"/>
      <c r="AF21" s="696"/>
      <c r="AG21" s="696"/>
      <c r="AH21" s="696"/>
      <c r="AI21" s="696"/>
      <c r="AJ21" s="696"/>
      <c r="AK21" s="696"/>
      <c r="AL21" s="660">
        <v>57.1</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660</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3731305</v>
      </c>
      <c r="S22" s="658"/>
      <c r="T22" s="658"/>
      <c r="U22" s="658"/>
      <c r="V22" s="658"/>
      <c r="W22" s="658"/>
      <c r="X22" s="658"/>
      <c r="Y22" s="659"/>
      <c r="Z22" s="695">
        <v>24.8</v>
      </c>
      <c r="AA22" s="695"/>
      <c r="AB22" s="695"/>
      <c r="AC22" s="695"/>
      <c r="AD22" s="696">
        <v>3731305</v>
      </c>
      <c r="AE22" s="696"/>
      <c r="AF22" s="696"/>
      <c r="AG22" s="696"/>
      <c r="AH22" s="696"/>
      <c r="AI22" s="696"/>
      <c r="AJ22" s="696"/>
      <c r="AK22" s="696"/>
      <c r="AL22" s="660">
        <v>57.1</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779834</v>
      </c>
      <c r="S23" s="658"/>
      <c r="T23" s="658"/>
      <c r="U23" s="658"/>
      <c r="V23" s="658"/>
      <c r="W23" s="658"/>
      <c r="X23" s="658"/>
      <c r="Y23" s="659"/>
      <c r="Z23" s="695">
        <v>5.2</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4690949</v>
      </c>
      <c r="CS24" s="713"/>
      <c r="CT24" s="713"/>
      <c r="CU24" s="713"/>
      <c r="CV24" s="713"/>
      <c r="CW24" s="713"/>
      <c r="CX24" s="713"/>
      <c r="CY24" s="738"/>
      <c r="CZ24" s="739">
        <v>33.299999999999997</v>
      </c>
      <c r="DA24" s="721"/>
      <c r="DB24" s="721"/>
      <c r="DC24" s="741"/>
      <c r="DD24" s="737">
        <v>3304651</v>
      </c>
      <c r="DE24" s="713"/>
      <c r="DF24" s="713"/>
      <c r="DG24" s="713"/>
      <c r="DH24" s="713"/>
      <c r="DI24" s="713"/>
      <c r="DJ24" s="713"/>
      <c r="DK24" s="738"/>
      <c r="DL24" s="737">
        <v>2958307</v>
      </c>
      <c r="DM24" s="713"/>
      <c r="DN24" s="713"/>
      <c r="DO24" s="713"/>
      <c r="DP24" s="713"/>
      <c r="DQ24" s="713"/>
      <c r="DR24" s="713"/>
      <c r="DS24" s="713"/>
      <c r="DT24" s="713"/>
      <c r="DU24" s="713"/>
      <c r="DV24" s="738"/>
      <c r="DW24" s="739">
        <v>45.1</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7199583</v>
      </c>
      <c r="S25" s="658"/>
      <c r="T25" s="658"/>
      <c r="U25" s="658"/>
      <c r="V25" s="658"/>
      <c r="W25" s="658"/>
      <c r="X25" s="658"/>
      <c r="Y25" s="659"/>
      <c r="Z25" s="695">
        <v>47.9</v>
      </c>
      <c r="AA25" s="695"/>
      <c r="AB25" s="695"/>
      <c r="AC25" s="695"/>
      <c r="AD25" s="696">
        <v>6419749</v>
      </c>
      <c r="AE25" s="696"/>
      <c r="AF25" s="696"/>
      <c r="AG25" s="696"/>
      <c r="AH25" s="696"/>
      <c r="AI25" s="696"/>
      <c r="AJ25" s="696"/>
      <c r="AK25" s="696"/>
      <c r="AL25" s="660">
        <v>98.3</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1673289</v>
      </c>
      <c r="CS25" s="670"/>
      <c r="CT25" s="670"/>
      <c r="CU25" s="670"/>
      <c r="CV25" s="670"/>
      <c r="CW25" s="670"/>
      <c r="CX25" s="670"/>
      <c r="CY25" s="671"/>
      <c r="CZ25" s="660">
        <v>11.9</v>
      </c>
      <c r="DA25" s="672"/>
      <c r="DB25" s="672"/>
      <c r="DC25" s="673"/>
      <c r="DD25" s="663">
        <v>1523999</v>
      </c>
      <c r="DE25" s="670"/>
      <c r="DF25" s="670"/>
      <c r="DG25" s="670"/>
      <c r="DH25" s="670"/>
      <c r="DI25" s="670"/>
      <c r="DJ25" s="670"/>
      <c r="DK25" s="671"/>
      <c r="DL25" s="663">
        <v>1407878</v>
      </c>
      <c r="DM25" s="670"/>
      <c r="DN25" s="670"/>
      <c r="DO25" s="670"/>
      <c r="DP25" s="670"/>
      <c r="DQ25" s="670"/>
      <c r="DR25" s="670"/>
      <c r="DS25" s="670"/>
      <c r="DT25" s="670"/>
      <c r="DU25" s="670"/>
      <c r="DV25" s="671"/>
      <c r="DW25" s="660">
        <v>21.4</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658</v>
      </c>
      <c r="S26" s="658"/>
      <c r="T26" s="658"/>
      <c r="U26" s="658"/>
      <c r="V26" s="658"/>
      <c r="W26" s="658"/>
      <c r="X26" s="658"/>
      <c r="Y26" s="659"/>
      <c r="Z26" s="695">
        <v>0</v>
      </c>
      <c r="AA26" s="695"/>
      <c r="AB26" s="695"/>
      <c r="AC26" s="695"/>
      <c r="AD26" s="696">
        <v>658</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999258</v>
      </c>
      <c r="CS26" s="658"/>
      <c r="CT26" s="658"/>
      <c r="CU26" s="658"/>
      <c r="CV26" s="658"/>
      <c r="CW26" s="658"/>
      <c r="CX26" s="658"/>
      <c r="CY26" s="659"/>
      <c r="CZ26" s="660">
        <v>7.1</v>
      </c>
      <c r="DA26" s="672"/>
      <c r="DB26" s="672"/>
      <c r="DC26" s="673"/>
      <c r="DD26" s="663">
        <v>908562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104409</v>
      </c>
      <c r="S27" s="658"/>
      <c r="T27" s="658"/>
      <c r="U27" s="658"/>
      <c r="V27" s="658"/>
      <c r="W27" s="658"/>
      <c r="X27" s="658"/>
      <c r="Y27" s="659"/>
      <c r="Z27" s="695">
        <v>0.7</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2114621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1897880</v>
      </c>
      <c r="CS27" s="670"/>
      <c r="CT27" s="670"/>
      <c r="CU27" s="670"/>
      <c r="CV27" s="670"/>
      <c r="CW27" s="670"/>
      <c r="CX27" s="670"/>
      <c r="CY27" s="671"/>
      <c r="CZ27" s="660">
        <v>13.5</v>
      </c>
      <c r="DA27" s="672"/>
      <c r="DB27" s="672"/>
      <c r="DC27" s="673"/>
      <c r="DD27" s="663">
        <v>707245</v>
      </c>
      <c r="DE27" s="670"/>
      <c r="DF27" s="670"/>
      <c r="DG27" s="670"/>
      <c r="DH27" s="670"/>
      <c r="DI27" s="670"/>
      <c r="DJ27" s="670"/>
      <c r="DK27" s="671"/>
      <c r="DL27" s="663">
        <v>485747</v>
      </c>
      <c r="DM27" s="670"/>
      <c r="DN27" s="670"/>
      <c r="DO27" s="670"/>
      <c r="DP27" s="670"/>
      <c r="DQ27" s="670"/>
      <c r="DR27" s="670"/>
      <c r="DS27" s="670"/>
      <c r="DT27" s="670"/>
      <c r="DU27" s="670"/>
      <c r="DV27" s="671"/>
      <c r="DW27" s="660">
        <v>7.4</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283764</v>
      </c>
      <c r="S28" s="658"/>
      <c r="T28" s="658"/>
      <c r="U28" s="658"/>
      <c r="V28" s="658"/>
      <c r="W28" s="658"/>
      <c r="X28" s="658"/>
      <c r="Y28" s="659"/>
      <c r="Z28" s="695">
        <v>1.9</v>
      </c>
      <c r="AA28" s="695"/>
      <c r="AB28" s="695"/>
      <c r="AC28" s="695"/>
      <c r="AD28" s="696">
        <v>6366</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1119780</v>
      </c>
      <c r="CS28" s="658"/>
      <c r="CT28" s="658"/>
      <c r="CU28" s="658"/>
      <c r="CV28" s="658"/>
      <c r="CW28" s="658"/>
      <c r="CX28" s="658"/>
      <c r="CY28" s="659"/>
      <c r="CZ28" s="660">
        <v>8</v>
      </c>
      <c r="DA28" s="672"/>
      <c r="DB28" s="672"/>
      <c r="DC28" s="673"/>
      <c r="DD28" s="663">
        <v>1073407</v>
      </c>
      <c r="DE28" s="658"/>
      <c r="DF28" s="658"/>
      <c r="DG28" s="658"/>
      <c r="DH28" s="658"/>
      <c r="DI28" s="658"/>
      <c r="DJ28" s="658"/>
      <c r="DK28" s="659"/>
      <c r="DL28" s="663">
        <v>1064682</v>
      </c>
      <c r="DM28" s="658"/>
      <c r="DN28" s="658"/>
      <c r="DO28" s="658"/>
      <c r="DP28" s="658"/>
      <c r="DQ28" s="658"/>
      <c r="DR28" s="658"/>
      <c r="DS28" s="658"/>
      <c r="DT28" s="658"/>
      <c r="DU28" s="658"/>
      <c r="DV28" s="659"/>
      <c r="DW28" s="660">
        <v>16.2</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17674</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1119780</v>
      </c>
      <c r="CS29" s="670"/>
      <c r="CT29" s="670"/>
      <c r="CU29" s="670"/>
      <c r="CV29" s="670"/>
      <c r="CW29" s="670"/>
      <c r="CX29" s="670"/>
      <c r="CY29" s="671"/>
      <c r="CZ29" s="660">
        <v>8</v>
      </c>
      <c r="DA29" s="672"/>
      <c r="DB29" s="672"/>
      <c r="DC29" s="673"/>
      <c r="DD29" s="663">
        <v>1073407</v>
      </c>
      <c r="DE29" s="670"/>
      <c r="DF29" s="670"/>
      <c r="DG29" s="670"/>
      <c r="DH29" s="670"/>
      <c r="DI29" s="670"/>
      <c r="DJ29" s="670"/>
      <c r="DK29" s="671"/>
      <c r="DL29" s="663">
        <v>1064682</v>
      </c>
      <c r="DM29" s="670"/>
      <c r="DN29" s="670"/>
      <c r="DO29" s="670"/>
      <c r="DP29" s="670"/>
      <c r="DQ29" s="670"/>
      <c r="DR29" s="670"/>
      <c r="DS29" s="670"/>
      <c r="DT29" s="670"/>
      <c r="DU29" s="670"/>
      <c r="DV29" s="671"/>
      <c r="DW29" s="660">
        <v>16.2</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3443024</v>
      </c>
      <c r="S30" s="658"/>
      <c r="T30" s="658"/>
      <c r="U30" s="658"/>
      <c r="V30" s="658"/>
      <c r="W30" s="658"/>
      <c r="X30" s="658"/>
      <c r="Y30" s="659"/>
      <c r="Z30" s="695">
        <v>22.9</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1067132</v>
      </c>
      <c r="CS30" s="658"/>
      <c r="CT30" s="658"/>
      <c r="CU30" s="658"/>
      <c r="CV30" s="658"/>
      <c r="CW30" s="658"/>
      <c r="CX30" s="658"/>
      <c r="CY30" s="659"/>
      <c r="CZ30" s="660">
        <v>7.6</v>
      </c>
      <c r="DA30" s="672"/>
      <c r="DB30" s="672"/>
      <c r="DC30" s="673"/>
      <c r="DD30" s="663">
        <v>1025426</v>
      </c>
      <c r="DE30" s="658"/>
      <c r="DF30" s="658"/>
      <c r="DG30" s="658"/>
      <c r="DH30" s="658"/>
      <c r="DI30" s="658"/>
      <c r="DJ30" s="658"/>
      <c r="DK30" s="659"/>
      <c r="DL30" s="663">
        <v>1016701</v>
      </c>
      <c r="DM30" s="658"/>
      <c r="DN30" s="658"/>
      <c r="DO30" s="658"/>
      <c r="DP30" s="658"/>
      <c r="DQ30" s="658"/>
      <c r="DR30" s="658"/>
      <c r="DS30" s="658"/>
      <c r="DT30" s="658"/>
      <c r="DU30" s="658"/>
      <c r="DV30" s="659"/>
      <c r="DW30" s="660">
        <v>15.5</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99.5</v>
      </c>
      <c r="BH31" s="720"/>
      <c r="BI31" s="720"/>
      <c r="BJ31" s="720"/>
      <c r="BK31" s="720"/>
      <c r="BL31" s="720"/>
      <c r="BM31" s="721">
        <v>98.8</v>
      </c>
      <c r="BN31" s="720"/>
      <c r="BO31" s="720"/>
      <c r="BP31" s="720"/>
      <c r="BQ31" s="722"/>
      <c r="BR31" s="719">
        <v>99.5</v>
      </c>
      <c r="BS31" s="720"/>
      <c r="BT31" s="720"/>
      <c r="BU31" s="720"/>
      <c r="BV31" s="720"/>
      <c r="BW31" s="720"/>
      <c r="BX31" s="721">
        <v>98.6</v>
      </c>
      <c r="BY31" s="720"/>
      <c r="BZ31" s="720"/>
      <c r="CA31" s="720"/>
      <c r="CB31" s="722"/>
      <c r="CD31" s="678"/>
      <c r="CE31" s="679"/>
      <c r="CF31" s="654" t="s">
        <v>301</v>
      </c>
      <c r="CG31" s="655"/>
      <c r="CH31" s="655"/>
      <c r="CI31" s="655"/>
      <c r="CJ31" s="655"/>
      <c r="CK31" s="655"/>
      <c r="CL31" s="655"/>
      <c r="CM31" s="655"/>
      <c r="CN31" s="655"/>
      <c r="CO31" s="655"/>
      <c r="CP31" s="655"/>
      <c r="CQ31" s="656"/>
      <c r="CR31" s="657">
        <v>52648</v>
      </c>
      <c r="CS31" s="670"/>
      <c r="CT31" s="670"/>
      <c r="CU31" s="670"/>
      <c r="CV31" s="670"/>
      <c r="CW31" s="670"/>
      <c r="CX31" s="670"/>
      <c r="CY31" s="671"/>
      <c r="CZ31" s="660">
        <v>0.4</v>
      </c>
      <c r="DA31" s="672"/>
      <c r="DB31" s="672"/>
      <c r="DC31" s="673"/>
      <c r="DD31" s="663">
        <v>47981</v>
      </c>
      <c r="DE31" s="670"/>
      <c r="DF31" s="670"/>
      <c r="DG31" s="670"/>
      <c r="DH31" s="670"/>
      <c r="DI31" s="670"/>
      <c r="DJ31" s="670"/>
      <c r="DK31" s="671"/>
      <c r="DL31" s="663">
        <v>47981</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1239231</v>
      </c>
      <c r="S32" s="658"/>
      <c r="T32" s="658"/>
      <c r="U32" s="658"/>
      <c r="V32" s="658"/>
      <c r="W32" s="658"/>
      <c r="X32" s="658"/>
      <c r="Y32" s="659"/>
      <c r="Z32" s="695">
        <v>8.1999999999999993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99.4</v>
      </c>
      <c r="BH32" s="670"/>
      <c r="BI32" s="670"/>
      <c r="BJ32" s="670"/>
      <c r="BK32" s="670"/>
      <c r="BL32" s="670"/>
      <c r="BM32" s="661">
        <v>98.8</v>
      </c>
      <c r="BN32" s="670"/>
      <c r="BO32" s="670"/>
      <c r="BP32" s="670"/>
      <c r="BQ32" s="693"/>
      <c r="BR32" s="723">
        <v>99.5</v>
      </c>
      <c r="BS32" s="670"/>
      <c r="BT32" s="670"/>
      <c r="BU32" s="670"/>
      <c r="BV32" s="670"/>
      <c r="BW32" s="670"/>
      <c r="BX32" s="661">
        <v>98.7</v>
      </c>
      <c r="BY32" s="670"/>
      <c r="BZ32" s="670"/>
      <c r="CA32" s="670"/>
      <c r="CB32" s="693"/>
      <c r="CD32" s="680"/>
      <c r="CE32" s="681"/>
      <c r="CF32" s="654" t="s">
        <v>305</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121043</v>
      </c>
      <c r="S33" s="658"/>
      <c r="T33" s="658"/>
      <c r="U33" s="658"/>
      <c r="V33" s="658"/>
      <c r="W33" s="658"/>
      <c r="X33" s="658"/>
      <c r="Y33" s="659"/>
      <c r="Z33" s="695">
        <v>0.8</v>
      </c>
      <c r="AA33" s="695"/>
      <c r="AB33" s="695"/>
      <c r="AC33" s="695"/>
      <c r="AD33" s="696">
        <v>104362</v>
      </c>
      <c r="AE33" s="696"/>
      <c r="AF33" s="696"/>
      <c r="AG33" s="696"/>
      <c r="AH33" s="696"/>
      <c r="AI33" s="696"/>
      <c r="AJ33" s="696"/>
      <c r="AK33" s="696"/>
      <c r="AL33" s="660">
        <v>1.6</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99.6</v>
      </c>
      <c r="BH33" s="642"/>
      <c r="BI33" s="642"/>
      <c r="BJ33" s="642"/>
      <c r="BK33" s="642"/>
      <c r="BL33" s="642"/>
      <c r="BM33" s="688">
        <v>98.8</v>
      </c>
      <c r="BN33" s="642"/>
      <c r="BO33" s="642"/>
      <c r="BP33" s="642"/>
      <c r="BQ33" s="705"/>
      <c r="BR33" s="718">
        <v>99.5</v>
      </c>
      <c r="BS33" s="642"/>
      <c r="BT33" s="642"/>
      <c r="BU33" s="642"/>
      <c r="BV33" s="642"/>
      <c r="BW33" s="642"/>
      <c r="BX33" s="688">
        <v>98.5</v>
      </c>
      <c r="BY33" s="642"/>
      <c r="BZ33" s="642"/>
      <c r="CA33" s="642"/>
      <c r="CB33" s="705"/>
      <c r="CD33" s="654" t="s">
        <v>308</v>
      </c>
      <c r="CE33" s="655"/>
      <c r="CF33" s="655"/>
      <c r="CG33" s="655"/>
      <c r="CH33" s="655"/>
      <c r="CI33" s="655"/>
      <c r="CJ33" s="655"/>
      <c r="CK33" s="655"/>
      <c r="CL33" s="655"/>
      <c r="CM33" s="655"/>
      <c r="CN33" s="655"/>
      <c r="CO33" s="655"/>
      <c r="CP33" s="655"/>
      <c r="CQ33" s="656"/>
      <c r="CR33" s="657">
        <v>5196450</v>
      </c>
      <c r="CS33" s="670"/>
      <c r="CT33" s="670"/>
      <c r="CU33" s="670"/>
      <c r="CV33" s="670"/>
      <c r="CW33" s="670"/>
      <c r="CX33" s="670"/>
      <c r="CY33" s="671"/>
      <c r="CZ33" s="660">
        <v>36.9</v>
      </c>
      <c r="DA33" s="672"/>
      <c r="DB33" s="672"/>
      <c r="DC33" s="673"/>
      <c r="DD33" s="663">
        <v>4092288</v>
      </c>
      <c r="DE33" s="670"/>
      <c r="DF33" s="670"/>
      <c r="DG33" s="670"/>
      <c r="DH33" s="670"/>
      <c r="DI33" s="670"/>
      <c r="DJ33" s="670"/>
      <c r="DK33" s="671"/>
      <c r="DL33" s="663">
        <v>2919108</v>
      </c>
      <c r="DM33" s="670"/>
      <c r="DN33" s="670"/>
      <c r="DO33" s="670"/>
      <c r="DP33" s="670"/>
      <c r="DQ33" s="670"/>
      <c r="DR33" s="670"/>
      <c r="DS33" s="670"/>
      <c r="DT33" s="670"/>
      <c r="DU33" s="670"/>
      <c r="DV33" s="671"/>
      <c r="DW33" s="660">
        <v>44.5</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146790</v>
      </c>
      <c r="S34" s="658"/>
      <c r="T34" s="658"/>
      <c r="U34" s="658"/>
      <c r="V34" s="658"/>
      <c r="W34" s="658"/>
      <c r="X34" s="658"/>
      <c r="Y34" s="659"/>
      <c r="Z34" s="695">
        <v>1</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1681790</v>
      </c>
      <c r="CS34" s="658"/>
      <c r="CT34" s="658"/>
      <c r="CU34" s="658"/>
      <c r="CV34" s="658"/>
      <c r="CW34" s="658"/>
      <c r="CX34" s="658"/>
      <c r="CY34" s="659"/>
      <c r="CZ34" s="660">
        <v>11.9</v>
      </c>
      <c r="DA34" s="672"/>
      <c r="DB34" s="672"/>
      <c r="DC34" s="673"/>
      <c r="DD34" s="663">
        <v>1352820</v>
      </c>
      <c r="DE34" s="658"/>
      <c r="DF34" s="658"/>
      <c r="DG34" s="658"/>
      <c r="DH34" s="658"/>
      <c r="DI34" s="658"/>
      <c r="DJ34" s="658"/>
      <c r="DK34" s="659"/>
      <c r="DL34" s="663">
        <v>1015731</v>
      </c>
      <c r="DM34" s="658"/>
      <c r="DN34" s="658"/>
      <c r="DO34" s="658"/>
      <c r="DP34" s="658"/>
      <c r="DQ34" s="658"/>
      <c r="DR34" s="658"/>
      <c r="DS34" s="658"/>
      <c r="DT34" s="658"/>
      <c r="DU34" s="658"/>
      <c r="DV34" s="659"/>
      <c r="DW34" s="660">
        <v>15.5</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205895</v>
      </c>
      <c r="S35" s="658"/>
      <c r="T35" s="658"/>
      <c r="U35" s="658"/>
      <c r="V35" s="658"/>
      <c r="W35" s="658"/>
      <c r="X35" s="658"/>
      <c r="Y35" s="659"/>
      <c r="Z35" s="695">
        <v>1.4</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48417</v>
      </c>
      <c r="CS35" s="670"/>
      <c r="CT35" s="670"/>
      <c r="CU35" s="670"/>
      <c r="CV35" s="670"/>
      <c r="CW35" s="670"/>
      <c r="CX35" s="670"/>
      <c r="CY35" s="671"/>
      <c r="CZ35" s="660">
        <v>0.3</v>
      </c>
      <c r="DA35" s="672"/>
      <c r="DB35" s="672"/>
      <c r="DC35" s="673"/>
      <c r="DD35" s="663">
        <v>34626</v>
      </c>
      <c r="DE35" s="670"/>
      <c r="DF35" s="670"/>
      <c r="DG35" s="670"/>
      <c r="DH35" s="670"/>
      <c r="DI35" s="670"/>
      <c r="DJ35" s="670"/>
      <c r="DK35" s="671"/>
      <c r="DL35" s="663">
        <v>7995</v>
      </c>
      <c r="DM35" s="670"/>
      <c r="DN35" s="670"/>
      <c r="DO35" s="670"/>
      <c r="DP35" s="670"/>
      <c r="DQ35" s="670"/>
      <c r="DR35" s="670"/>
      <c r="DS35" s="670"/>
      <c r="DT35" s="670"/>
      <c r="DU35" s="670"/>
      <c r="DV35" s="671"/>
      <c r="DW35" s="660">
        <v>0.1</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820483</v>
      </c>
      <c r="S36" s="658"/>
      <c r="T36" s="658"/>
      <c r="U36" s="658"/>
      <c r="V36" s="658"/>
      <c r="W36" s="658"/>
      <c r="X36" s="658"/>
      <c r="Y36" s="659"/>
      <c r="Z36" s="695">
        <v>5.5</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1176361</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190810</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1554137</v>
      </c>
      <c r="CS36" s="658"/>
      <c r="CT36" s="658"/>
      <c r="CU36" s="658"/>
      <c r="CV36" s="658"/>
      <c r="CW36" s="658"/>
      <c r="CX36" s="658"/>
      <c r="CY36" s="659"/>
      <c r="CZ36" s="660">
        <v>11</v>
      </c>
      <c r="DA36" s="672"/>
      <c r="DB36" s="672"/>
      <c r="DC36" s="673"/>
      <c r="DD36" s="663">
        <v>1264760</v>
      </c>
      <c r="DE36" s="658"/>
      <c r="DF36" s="658"/>
      <c r="DG36" s="658"/>
      <c r="DH36" s="658"/>
      <c r="DI36" s="658"/>
      <c r="DJ36" s="658"/>
      <c r="DK36" s="659"/>
      <c r="DL36" s="663">
        <v>997863</v>
      </c>
      <c r="DM36" s="658"/>
      <c r="DN36" s="658"/>
      <c r="DO36" s="658"/>
      <c r="DP36" s="658"/>
      <c r="DQ36" s="658"/>
      <c r="DR36" s="658"/>
      <c r="DS36" s="658"/>
      <c r="DT36" s="658"/>
      <c r="DU36" s="658"/>
      <c r="DV36" s="659"/>
      <c r="DW36" s="660">
        <v>15.2</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79216</v>
      </c>
      <c r="S37" s="658"/>
      <c r="T37" s="658"/>
      <c r="U37" s="658"/>
      <c r="V37" s="658"/>
      <c r="W37" s="658"/>
      <c r="X37" s="658"/>
      <c r="Y37" s="659"/>
      <c r="Z37" s="695">
        <v>0.5</v>
      </c>
      <c r="AA37" s="695"/>
      <c r="AB37" s="695"/>
      <c r="AC37" s="695"/>
      <c r="AD37" s="696">
        <v>1860</v>
      </c>
      <c r="AE37" s="696"/>
      <c r="AF37" s="696"/>
      <c r="AG37" s="696"/>
      <c r="AH37" s="696"/>
      <c r="AI37" s="696"/>
      <c r="AJ37" s="696"/>
      <c r="AK37" s="696"/>
      <c r="AL37" s="660">
        <v>0</v>
      </c>
      <c r="AM37" s="661"/>
      <c r="AN37" s="661"/>
      <c r="AO37" s="697"/>
      <c r="AQ37" s="690" t="s">
        <v>320</v>
      </c>
      <c r="AR37" s="691"/>
      <c r="AS37" s="691"/>
      <c r="AT37" s="691"/>
      <c r="AU37" s="691"/>
      <c r="AV37" s="691"/>
      <c r="AW37" s="691"/>
      <c r="AX37" s="691"/>
      <c r="AY37" s="692"/>
      <c r="AZ37" s="657">
        <v>140215</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190810</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713838</v>
      </c>
      <c r="CS37" s="670"/>
      <c r="CT37" s="670"/>
      <c r="CU37" s="670"/>
      <c r="CV37" s="670"/>
      <c r="CW37" s="670"/>
      <c r="CX37" s="670"/>
      <c r="CY37" s="671"/>
      <c r="CZ37" s="660">
        <v>5.0999999999999996</v>
      </c>
      <c r="DA37" s="672"/>
      <c r="DB37" s="672"/>
      <c r="DC37" s="673"/>
      <c r="DD37" s="663">
        <v>692027</v>
      </c>
      <c r="DE37" s="670"/>
      <c r="DF37" s="670"/>
      <c r="DG37" s="670"/>
      <c r="DH37" s="670"/>
      <c r="DI37" s="670"/>
      <c r="DJ37" s="670"/>
      <c r="DK37" s="671"/>
      <c r="DL37" s="663">
        <v>686361</v>
      </c>
      <c r="DM37" s="670"/>
      <c r="DN37" s="670"/>
      <c r="DO37" s="670"/>
      <c r="DP37" s="670"/>
      <c r="DQ37" s="670"/>
      <c r="DR37" s="670"/>
      <c r="DS37" s="670"/>
      <c r="DT37" s="670"/>
      <c r="DU37" s="670"/>
      <c r="DV37" s="671"/>
      <c r="DW37" s="660">
        <v>10.5</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1366318</v>
      </c>
      <c r="S38" s="658"/>
      <c r="T38" s="658"/>
      <c r="U38" s="658"/>
      <c r="V38" s="658"/>
      <c r="W38" s="658"/>
      <c r="X38" s="658"/>
      <c r="Y38" s="659"/>
      <c r="Z38" s="695">
        <v>9.1</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10971</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2455</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1165390</v>
      </c>
      <c r="CS38" s="658"/>
      <c r="CT38" s="658"/>
      <c r="CU38" s="658"/>
      <c r="CV38" s="658"/>
      <c r="CW38" s="658"/>
      <c r="CX38" s="658"/>
      <c r="CY38" s="659"/>
      <c r="CZ38" s="660">
        <v>8.3000000000000007</v>
      </c>
      <c r="DA38" s="672"/>
      <c r="DB38" s="672"/>
      <c r="DC38" s="673"/>
      <c r="DD38" s="663">
        <v>981207</v>
      </c>
      <c r="DE38" s="658"/>
      <c r="DF38" s="658"/>
      <c r="DG38" s="658"/>
      <c r="DH38" s="658"/>
      <c r="DI38" s="658"/>
      <c r="DJ38" s="658"/>
      <c r="DK38" s="659"/>
      <c r="DL38" s="663">
        <v>890869</v>
      </c>
      <c r="DM38" s="658"/>
      <c r="DN38" s="658"/>
      <c r="DO38" s="658"/>
      <c r="DP38" s="658"/>
      <c r="DQ38" s="658"/>
      <c r="DR38" s="658"/>
      <c r="DS38" s="658"/>
      <c r="DT38" s="658"/>
      <c r="DU38" s="658"/>
      <c r="DV38" s="659"/>
      <c r="DW38" s="660">
        <v>13.6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t="s">
        <v>122</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3742</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723076</v>
      </c>
      <c r="CS39" s="670"/>
      <c r="CT39" s="670"/>
      <c r="CU39" s="670"/>
      <c r="CV39" s="670"/>
      <c r="CW39" s="670"/>
      <c r="CX39" s="670"/>
      <c r="CY39" s="671"/>
      <c r="CZ39" s="660">
        <v>5.0999999999999996</v>
      </c>
      <c r="DA39" s="672"/>
      <c r="DB39" s="672"/>
      <c r="DC39" s="673"/>
      <c r="DD39" s="663">
        <v>452225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32218</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t="s">
        <v>122</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67</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23640</v>
      </c>
      <c r="CS40" s="658"/>
      <c r="CT40" s="658"/>
      <c r="CU40" s="658"/>
      <c r="CV40" s="658"/>
      <c r="CW40" s="658"/>
      <c r="CX40" s="658"/>
      <c r="CY40" s="659"/>
      <c r="CZ40" s="660">
        <v>0.2</v>
      </c>
      <c r="DA40" s="672"/>
      <c r="DB40" s="672"/>
      <c r="DC40" s="673"/>
      <c r="DD40" s="663">
        <v>6650</v>
      </c>
      <c r="DE40" s="658"/>
      <c r="DF40" s="658"/>
      <c r="DG40" s="658"/>
      <c r="DH40" s="658"/>
      <c r="DI40" s="658"/>
      <c r="DJ40" s="658"/>
      <c r="DK40" s="659"/>
      <c r="DL40" s="663">
        <v>6650</v>
      </c>
      <c r="DM40" s="658"/>
      <c r="DN40" s="658"/>
      <c r="DO40" s="658"/>
      <c r="DP40" s="658"/>
      <c r="DQ40" s="658"/>
      <c r="DR40" s="658"/>
      <c r="DS40" s="658"/>
      <c r="DT40" s="658"/>
      <c r="DU40" s="658"/>
      <c r="DV40" s="659"/>
      <c r="DW40" s="660">
        <v>0.1</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15028088</v>
      </c>
      <c r="S41" s="682"/>
      <c r="T41" s="682"/>
      <c r="U41" s="682"/>
      <c r="V41" s="682"/>
      <c r="W41" s="682"/>
      <c r="X41" s="682"/>
      <c r="Y41" s="685"/>
      <c r="Z41" s="686">
        <v>100</v>
      </c>
      <c r="AA41" s="686"/>
      <c r="AB41" s="686"/>
      <c r="AC41" s="686"/>
      <c r="AD41" s="687">
        <v>6532995</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155307</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869868</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592</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4187393</v>
      </c>
      <c r="CS42" s="670"/>
      <c r="CT42" s="670"/>
      <c r="CU42" s="670"/>
      <c r="CV42" s="670"/>
      <c r="CW42" s="670"/>
      <c r="CX42" s="670"/>
      <c r="CY42" s="671"/>
      <c r="CZ42" s="660">
        <v>29.8</v>
      </c>
      <c r="DA42" s="672"/>
      <c r="DB42" s="672"/>
      <c r="DC42" s="673"/>
      <c r="DD42" s="663">
        <v>620403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190221</v>
      </c>
      <c r="CS43" s="670"/>
      <c r="CT43" s="670"/>
      <c r="CU43" s="670"/>
      <c r="CV43" s="670"/>
      <c r="CW43" s="670"/>
      <c r="CX43" s="670"/>
      <c r="CY43" s="671"/>
      <c r="CZ43" s="660">
        <v>1.4</v>
      </c>
      <c r="DA43" s="672"/>
      <c r="DB43" s="672"/>
      <c r="DC43" s="673"/>
      <c r="DD43" s="663">
        <v>189016</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2028340</v>
      </c>
      <c r="CS44" s="658"/>
      <c r="CT44" s="658"/>
      <c r="CU44" s="658"/>
      <c r="CV44" s="658"/>
      <c r="CW44" s="658"/>
      <c r="CX44" s="658"/>
      <c r="CY44" s="659"/>
      <c r="CZ44" s="660">
        <v>14.4</v>
      </c>
      <c r="DA44" s="661"/>
      <c r="DB44" s="661"/>
      <c r="DC44" s="662"/>
      <c r="DD44" s="663">
        <v>334017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1264816</v>
      </c>
      <c r="CS45" s="670"/>
      <c r="CT45" s="670"/>
      <c r="CU45" s="670"/>
      <c r="CV45" s="670"/>
      <c r="CW45" s="670"/>
      <c r="CX45" s="670"/>
      <c r="CY45" s="671"/>
      <c r="CZ45" s="660">
        <v>9</v>
      </c>
      <c r="DA45" s="672"/>
      <c r="DB45" s="672"/>
      <c r="DC45" s="673"/>
      <c r="DD45" s="663">
        <v>87413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659646</v>
      </c>
      <c r="CS46" s="658"/>
      <c r="CT46" s="658"/>
      <c r="CU46" s="658"/>
      <c r="CV46" s="658"/>
      <c r="CW46" s="658"/>
      <c r="CX46" s="658"/>
      <c r="CY46" s="659"/>
      <c r="CZ46" s="660">
        <v>4.7</v>
      </c>
      <c r="DA46" s="661"/>
      <c r="DB46" s="661"/>
      <c r="DC46" s="662"/>
      <c r="DD46" s="663">
        <v>224913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2159053</v>
      </c>
      <c r="CS47" s="670"/>
      <c r="CT47" s="670"/>
      <c r="CU47" s="670"/>
      <c r="CV47" s="670"/>
      <c r="CW47" s="670"/>
      <c r="CX47" s="670"/>
      <c r="CY47" s="671"/>
      <c r="CZ47" s="660">
        <v>15.3</v>
      </c>
      <c r="DA47" s="672"/>
      <c r="DB47" s="672"/>
      <c r="DC47" s="673"/>
      <c r="DD47" s="663">
        <v>286386</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14074792</v>
      </c>
      <c r="CS49" s="642"/>
      <c r="CT49" s="642"/>
      <c r="CU49" s="642"/>
      <c r="CV49" s="642"/>
      <c r="CW49" s="642"/>
      <c r="CX49" s="642"/>
      <c r="CY49" s="643"/>
      <c r="CZ49" s="644">
        <v>100</v>
      </c>
      <c r="DA49" s="645"/>
      <c r="DB49" s="645"/>
      <c r="DC49" s="646"/>
      <c r="DD49" s="647">
        <v>8017342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DRSmevyGGSRgrFg2RoGpr3Gt7xeNbb9kY7VIlOTysHXo/m7V993/1+FGoAzOesewIDrnSuaBLwoXAylGUqPdzA==" saltValue="qKfgOtm4y7F3E1emOw6B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14973</v>
      </c>
      <c r="R7" s="1139"/>
      <c r="S7" s="1139"/>
      <c r="T7" s="1139"/>
      <c r="U7" s="1139"/>
      <c r="V7" s="1139">
        <v>14020</v>
      </c>
      <c r="W7" s="1139"/>
      <c r="X7" s="1139"/>
      <c r="Y7" s="1139"/>
      <c r="Z7" s="1139"/>
      <c r="AA7" s="1139">
        <v>953</v>
      </c>
      <c r="AB7" s="1139"/>
      <c r="AC7" s="1139"/>
      <c r="AD7" s="1139"/>
      <c r="AE7" s="1140"/>
      <c r="AF7" s="1141">
        <v>889</v>
      </c>
      <c r="AG7" s="1142"/>
      <c r="AH7" s="1142"/>
      <c r="AI7" s="1142"/>
      <c r="AJ7" s="1143"/>
      <c r="AK7" s="1144">
        <v>207</v>
      </c>
      <c r="AL7" s="1145"/>
      <c r="AM7" s="1145"/>
      <c r="AN7" s="1145"/>
      <c r="AO7" s="1145"/>
      <c r="AP7" s="1145">
        <v>13580</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v>-6</v>
      </c>
      <c r="CI7" s="1133"/>
      <c r="CJ7" s="1133"/>
      <c r="CK7" s="1133"/>
      <c r="CL7" s="1134"/>
      <c r="CM7" s="1132">
        <v>34</v>
      </c>
      <c r="CN7" s="1133"/>
      <c r="CO7" s="1133"/>
      <c r="CP7" s="1133"/>
      <c r="CQ7" s="1134"/>
      <c r="CR7" s="1132">
        <v>10</v>
      </c>
      <c r="CS7" s="1133"/>
      <c r="CT7" s="1133"/>
      <c r="CU7" s="1133"/>
      <c r="CV7" s="1134"/>
      <c r="CW7" s="1132" t="s">
        <v>554</v>
      </c>
      <c r="CX7" s="1133"/>
      <c r="CY7" s="1133"/>
      <c r="CZ7" s="1133"/>
      <c r="DA7" s="1134"/>
      <c r="DB7" s="1132" t="s">
        <v>554</v>
      </c>
      <c r="DC7" s="1133"/>
      <c r="DD7" s="1133"/>
      <c r="DE7" s="1133"/>
      <c r="DF7" s="1134"/>
      <c r="DG7" s="1132" t="s">
        <v>554</v>
      </c>
      <c r="DH7" s="1133"/>
      <c r="DI7" s="1133"/>
      <c r="DJ7" s="1133"/>
      <c r="DK7" s="1134"/>
      <c r="DL7" s="1132" t="s">
        <v>554</v>
      </c>
      <c r="DM7" s="1133"/>
      <c r="DN7" s="1133"/>
      <c r="DO7" s="1133"/>
      <c r="DP7" s="1134"/>
      <c r="DQ7" s="1132" t="s">
        <v>554</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131</v>
      </c>
      <c r="R8" s="1075"/>
      <c r="S8" s="1075"/>
      <c r="T8" s="1075"/>
      <c r="U8" s="1075"/>
      <c r="V8" s="1075">
        <v>131</v>
      </c>
      <c r="W8" s="1075"/>
      <c r="X8" s="1075"/>
      <c r="Y8" s="1075"/>
      <c r="Z8" s="1075"/>
      <c r="AA8" s="1075">
        <v>0</v>
      </c>
      <c r="AB8" s="1075"/>
      <c r="AC8" s="1075"/>
      <c r="AD8" s="1075"/>
      <c r="AE8" s="1076"/>
      <c r="AF8" s="1071" t="s">
        <v>122</v>
      </c>
      <c r="AG8" s="1072"/>
      <c r="AH8" s="1072"/>
      <c r="AI8" s="1072"/>
      <c r="AJ8" s="1073"/>
      <c r="AK8" s="1116">
        <v>91</v>
      </c>
      <c r="AL8" s="1117"/>
      <c r="AM8" s="1117"/>
      <c r="AN8" s="1117"/>
      <c r="AO8" s="1117"/>
      <c r="AP8" s="1117" t="s">
        <v>554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556</v>
      </c>
      <c r="BT8" s="1029"/>
      <c r="BU8" s="1029"/>
      <c r="BV8" s="1029"/>
      <c r="BW8" s="1029"/>
      <c r="BX8" s="1029"/>
      <c r="BY8" s="1029"/>
      <c r="BZ8" s="1029"/>
      <c r="CA8" s="1029"/>
      <c r="CB8" s="1029"/>
      <c r="CC8" s="1029"/>
      <c r="CD8" s="1029"/>
      <c r="CE8" s="1029"/>
      <c r="CF8" s="1029"/>
      <c r="CG8" s="1050"/>
      <c r="CH8" s="1025">
        <v>3</v>
      </c>
      <c r="CI8" s="1026"/>
      <c r="CJ8" s="1026"/>
      <c r="CK8" s="1026"/>
      <c r="CL8" s="1027"/>
      <c r="CM8" s="1025">
        <v>45</v>
      </c>
      <c r="CN8" s="1026"/>
      <c r="CO8" s="1026"/>
      <c r="CP8" s="1026"/>
      <c r="CQ8" s="1027"/>
      <c r="CR8" s="1025">
        <v>20</v>
      </c>
      <c r="CS8" s="1026"/>
      <c r="CT8" s="1026"/>
      <c r="CU8" s="1026"/>
      <c r="CV8" s="1027"/>
      <c r="CW8" s="1025" t="s">
        <v>554</v>
      </c>
      <c r="CX8" s="1026"/>
      <c r="CY8" s="1026"/>
      <c r="CZ8" s="1026"/>
      <c r="DA8" s="1027"/>
      <c r="DB8" s="1025" t="s">
        <v>554</v>
      </c>
      <c r="DC8" s="1026"/>
      <c r="DD8" s="1026"/>
      <c r="DE8" s="1026"/>
      <c r="DF8" s="1027"/>
      <c r="DG8" s="1025" t="s">
        <v>554</v>
      </c>
      <c r="DH8" s="1026"/>
      <c r="DI8" s="1026"/>
      <c r="DJ8" s="1026"/>
      <c r="DK8" s="1027"/>
      <c r="DL8" s="1025" t="s">
        <v>554</v>
      </c>
      <c r="DM8" s="1026"/>
      <c r="DN8" s="1026"/>
      <c r="DO8" s="1026"/>
      <c r="DP8" s="1027"/>
      <c r="DQ8" s="1025" t="s">
        <v>554</v>
      </c>
      <c r="DR8" s="1026"/>
      <c r="DS8" s="1026"/>
      <c r="DT8" s="1026"/>
      <c r="DU8" s="1027"/>
      <c r="DV8" s="1028"/>
      <c r="DW8" s="1029"/>
      <c r="DX8" s="1029"/>
      <c r="DY8" s="1029"/>
      <c r="DZ8" s="1030"/>
      <c r="EA8" s="234"/>
    </row>
    <row r="9" spans="1:131" s="235" customFormat="1" ht="26.25" customHeight="1" x14ac:dyDescent="0.15">
      <c r="A9" s="238">
        <v>3</v>
      </c>
      <c r="B9" s="1066" t="s">
        <v>377</v>
      </c>
      <c r="C9" s="1067"/>
      <c r="D9" s="1067"/>
      <c r="E9" s="1067"/>
      <c r="F9" s="1067"/>
      <c r="G9" s="1067"/>
      <c r="H9" s="1067"/>
      <c r="I9" s="1067"/>
      <c r="J9" s="1067"/>
      <c r="K9" s="1067"/>
      <c r="L9" s="1067"/>
      <c r="M9" s="1067"/>
      <c r="N9" s="1067"/>
      <c r="O9" s="1067"/>
      <c r="P9" s="1068"/>
      <c r="Q9" s="1074">
        <v>24</v>
      </c>
      <c r="R9" s="1075"/>
      <c r="S9" s="1075"/>
      <c r="T9" s="1075"/>
      <c r="U9" s="1075"/>
      <c r="V9" s="1075">
        <v>24</v>
      </c>
      <c r="W9" s="1075"/>
      <c r="X9" s="1075"/>
      <c r="Y9" s="1075"/>
      <c r="Z9" s="1075"/>
      <c r="AA9" s="1075">
        <v>0</v>
      </c>
      <c r="AB9" s="1075"/>
      <c r="AC9" s="1075"/>
      <c r="AD9" s="1075"/>
      <c r="AE9" s="1076"/>
      <c r="AF9" s="1071" t="s">
        <v>122</v>
      </c>
      <c r="AG9" s="1072"/>
      <c r="AH9" s="1072"/>
      <c r="AI9" s="1072"/>
      <c r="AJ9" s="1073"/>
      <c r="AK9" s="1116">
        <v>7</v>
      </c>
      <c r="AL9" s="1117"/>
      <c r="AM9" s="1117"/>
      <c r="AN9" s="1117"/>
      <c r="AO9" s="1117"/>
      <c r="AP9" s="1117" t="s">
        <v>554</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378</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379</v>
      </c>
      <c r="B23" s="973" t="s">
        <v>380</v>
      </c>
      <c r="C23" s="974"/>
      <c r="D23" s="974"/>
      <c r="E23" s="974"/>
      <c r="F23" s="974"/>
      <c r="G23" s="974"/>
      <c r="H23" s="974"/>
      <c r="I23" s="974"/>
      <c r="J23" s="974"/>
      <c r="K23" s="974"/>
      <c r="L23" s="974"/>
      <c r="M23" s="974"/>
      <c r="N23" s="974"/>
      <c r="O23" s="974"/>
      <c r="P23" s="984"/>
      <c r="Q23" s="1103">
        <v>15028</v>
      </c>
      <c r="R23" s="1097"/>
      <c r="S23" s="1097"/>
      <c r="T23" s="1097"/>
      <c r="U23" s="1097"/>
      <c r="V23" s="1097">
        <v>14075</v>
      </c>
      <c r="W23" s="1097"/>
      <c r="X23" s="1097"/>
      <c r="Y23" s="1097"/>
      <c r="Z23" s="1097"/>
      <c r="AA23" s="1097">
        <v>953</v>
      </c>
      <c r="AB23" s="1097"/>
      <c r="AC23" s="1097"/>
      <c r="AD23" s="1097"/>
      <c r="AE23" s="1104"/>
      <c r="AF23" s="1105">
        <v>889</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381</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382</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383</v>
      </c>
      <c r="R26" s="1038"/>
      <c r="S26" s="1038"/>
      <c r="T26" s="1038"/>
      <c r="U26" s="1039"/>
      <c r="V26" s="1037" t="s">
        <v>384</v>
      </c>
      <c r="W26" s="1038"/>
      <c r="X26" s="1038"/>
      <c r="Y26" s="1038"/>
      <c r="Z26" s="1039"/>
      <c r="AA26" s="1037" t="s">
        <v>385</v>
      </c>
      <c r="AB26" s="1038"/>
      <c r="AC26" s="1038"/>
      <c r="AD26" s="1038"/>
      <c r="AE26" s="1038"/>
      <c r="AF26" s="1091" t="s">
        <v>386</v>
      </c>
      <c r="AG26" s="1044"/>
      <c r="AH26" s="1044"/>
      <c r="AI26" s="1044"/>
      <c r="AJ26" s="1092"/>
      <c r="AK26" s="1038" t="s">
        <v>387</v>
      </c>
      <c r="AL26" s="1038"/>
      <c r="AM26" s="1038"/>
      <c r="AN26" s="1038"/>
      <c r="AO26" s="1039"/>
      <c r="AP26" s="1037" t="s">
        <v>388</v>
      </c>
      <c r="AQ26" s="1038"/>
      <c r="AR26" s="1038"/>
      <c r="AS26" s="1038"/>
      <c r="AT26" s="1039"/>
      <c r="AU26" s="1037" t="s">
        <v>389</v>
      </c>
      <c r="AV26" s="1038"/>
      <c r="AW26" s="1038"/>
      <c r="AX26" s="1038"/>
      <c r="AY26" s="1039"/>
      <c r="AZ26" s="1037" t="s">
        <v>390</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391</v>
      </c>
      <c r="C28" s="1084"/>
      <c r="D28" s="1084"/>
      <c r="E28" s="1084"/>
      <c r="F28" s="1084"/>
      <c r="G28" s="1084"/>
      <c r="H28" s="1084"/>
      <c r="I28" s="1084"/>
      <c r="J28" s="1084"/>
      <c r="K28" s="1084"/>
      <c r="L28" s="1084"/>
      <c r="M28" s="1084"/>
      <c r="N28" s="1084"/>
      <c r="O28" s="1084"/>
      <c r="P28" s="1085"/>
      <c r="Q28" s="1086">
        <v>3125</v>
      </c>
      <c r="R28" s="1087"/>
      <c r="S28" s="1087"/>
      <c r="T28" s="1087"/>
      <c r="U28" s="1087"/>
      <c r="V28" s="1087">
        <v>2934</v>
      </c>
      <c r="W28" s="1087"/>
      <c r="X28" s="1087"/>
      <c r="Y28" s="1087"/>
      <c r="Z28" s="1087"/>
      <c r="AA28" s="1087">
        <v>191</v>
      </c>
      <c r="AB28" s="1087"/>
      <c r="AC28" s="1087"/>
      <c r="AD28" s="1087"/>
      <c r="AE28" s="1088"/>
      <c r="AF28" s="1089">
        <v>191</v>
      </c>
      <c r="AG28" s="1087"/>
      <c r="AH28" s="1087"/>
      <c r="AI28" s="1087"/>
      <c r="AJ28" s="1090"/>
      <c r="AK28" s="1078">
        <v>155</v>
      </c>
      <c r="AL28" s="1079"/>
      <c r="AM28" s="1079"/>
      <c r="AN28" s="1079"/>
      <c r="AO28" s="1079"/>
      <c r="AP28" s="1079" t="s">
        <v>554</v>
      </c>
      <c r="AQ28" s="1079"/>
      <c r="AR28" s="1079"/>
      <c r="AS28" s="1079"/>
      <c r="AT28" s="1079"/>
      <c r="AU28" s="1079" t="s">
        <v>554</v>
      </c>
      <c r="AV28" s="1079"/>
      <c r="AW28" s="1079"/>
      <c r="AX28" s="1079"/>
      <c r="AY28" s="1079"/>
      <c r="AZ28" s="1080" t="s">
        <v>554</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392</v>
      </c>
      <c r="C29" s="1067"/>
      <c r="D29" s="1067"/>
      <c r="E29" s="1067"/>
      <c r="F29" s="1067"/>
      <c r="G29" s="1067"/>
      <c r="H29" s="1067"/>
      <c r="I29" s="1067"/>
      <c r="J29" s="1067"/>
      <c r="K29" s="1067"/>
      <c r="L29" s="1067"/>
      <c r="M29" s="1067"/>
      <c r="N29" s="1067"/>
      <c r="O29" s="1067"/>
      <c r="P29" s="1068"/>
      <c r="Q29" s="1074">
        <v>2756</v>
      </c>
      <c r="R29" s="1075"/>
      <c r="S29" s="1075"/>
      <c r="T29" s="1075"/>
      <c r="U29" s="1075"/>
      <c r="V29" s="1075">
        <v>2425</v>
      </c>
      <c r="W29" s="1075"/>
      <c r="X29" s="1075"/>
      <c r="Y29" s="1075"/>
      <c r="Z29" s="1075"/>
      <c r="AA29" s="1075">
        <v>331</v>
      </c>
      <c r="AB29" s="1075"/>
      <c r="AC29" s="1075"/>
      <c r="AD29" s="1075"/>
      <c r="AE29" s="1076"/>
      <c r="AF29" s="1071">
        <v>331</v>
      </c>
      <c r="AG29" s="1072"/>
      <c r="AH29" s="1072"/>
      <c r="AI29" s="1072"/>
      <c r="AJ29" s="1073"/>
      <c r="AK29" s="1016">
        <v>388</v>
      </c>
      <c r="AL29" s="1007"/>
      <c r="AM29" s="1007"/>
      <c r="AN29" s="1007"/>
      <c r="AO29" s="1007"/>
      <c r="AP29" s="1007" t="s">
        <v>554</v>
      </c>
      <c r="AQ29" s="1007"/>
      <c r="AR29" s="1007"/>
      <c r="AS29" s="1007"/>
      <c r="AT29" s="1007"/>
      <c r="AU29" s="1007" t="s">
        <v>554</v>
      </c>
      <c r="AV29" s="1007"/>
      <c r="AW29" s="1007"/>
      <c r="AX29" s="1007"/>
      <c r="AY29" s="1007"/>
      <c r="AZ29" s="1077" t="s">
        <v>554</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393</v>
      </c>
      <c r="C30" s="1067"/>
      <c r="D30" s="1067"/>
      <c r="E30" s="1067"/>
      <c r="F30" s="1067"/>
      <c r="G30" s="1067"/>
      <c r="H30" s="1067"/>
      <c r="I30" s="1067"/>
      <c r="J30" s="1067"/>
      <c r="K30" s="1067"/>
      <c r="L30" s="1067"/>
      <c r="M30" s="1067"/>
      <c r="N30" s="1067"/>
      <c r="O30" s="1067"/>
      <c r="P30" s="1068"/>
      <c r="Q30" s="1074">
        <v>319</v>
      </c>
      <c r="R30" s="1075"/>
      <c r="S30" s="1075"/>
      <c r="T30" s="1075"/>
      <c r="U30" s="1075"/>
      <c r="V30" s="1075">
        <v>317</v>
      </c>
      <c r="W30" s="1075"/>
      <c r="X30" s="1075"/>
      <c r="Y30" s="1075"/>
      <c r="Z30" s="1075"/>
      <c r="AA30" s="1075">
        <v>2</v>
      </c>
      <c r="AB30" s="1075"/>
      <c r="AC30" s="1075"/>
      <c r="AD30" s="1075"/>
      <c r="AE30" s="1076"/>
      <c r="AF30" s="1071">
        <v>2</v>
      </c>
      <c r="AG30" s="1072"/>
      <c r="AH30" s="1072"/>
      <c r="AI30" s="1072"/>
      <c r="AJ30" s="1073"/>
      <c r="AK30" s="1016">
        <v>112</v>
      </c>
      <c r="AL30" s="1007"/>
      <c r="AM30" s="1007"/>
      <c r="AN30" s="1007"/>
      <c r="AO30" s="1007"/>
      <c r="AP30" s="1007" t="s">
        <v>554</v>
      </c>
      <c r="AQ30" s="1007"/>
      <c r="AR30" s="1007"/>
      <c r="AS30" s="1007"/>
      <c r="AT30" s="1007"/>
      <c r="AU30" s="1007" t="s">
        <v>554</v>
      </c>
      <c r="AV30" s="1007"/>
      <c r="AW30" s="1007"/>
      <c r="AX30" s="1007"/>
      <c r="AY30" s="1007"/>
      <c r="AZ30" s="1077" t="s">
        <v>554</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394</v>
      </c>
      <c r="C31" s="1067"/>
      <c r="D31" s="1067"/>
      <c r="E31" s="1067"/>
      <c r="F31" s="1067"/>
      <c r="G31" s="1067"/>
      <c r="H31" s="1067"/>
      <c r="I31" s="1067"/>
      <c r="J31" s="1067"/>
      <c r="K31" s="1067"/>
      <c r="L31" s="1067"/>
      <c r="M31" s="1067"/>
      <c r="N31" s="1067"/>
      <c r="O31" s="1067"/>
      <c r="P31" s="1068"/>
      <c r="Q31" s="1074">
        <v>230</v>
      </c>
      <c r="R31" s="1075"/>
      <c r="S31" s="1075"/>
      <c r="T31" s="1075"/>
      <c r="U31" s="1075"/>
      <c r="V31" s="1075">
        <v>203</v>
      </c>
      <c r="W31" s="1075"/>
      <c r="X31" s="1075"/>
      <c r="Y31" s="1075"/>
      <c r="Z31" s="1075"/>
      <c r="AA31" s="1075">
        <v>27</v>
      </c>
      <c r="AB31" s="1075"/>
      <c r="AC31" s="1075"/>
      <c r="AD31" s="1075"/>
      <c r="AE31" s="1076"/>
      <c r="AF31" s="1071">
        <v>348</v>
      </c>
      <c r="AG31" s="1072"/>
      <c r="AH31" s="1072"/>
      <c r="AI31" s="1072"/>
      <c r="AJ31" s="1073"/>
      <c r="AK31" s="1016">
        <v>11</v>
      </c>
      <c r="AL31" s="1007"/>
      <c r="AM31" s="1007"/>
      <c r="AN31" s="1007"/>
      <c r="AO31" s="1007"/>
      <c r="AP31" s="1007">
        <v>685</v>
      </c>
      <c r="AQ31" s="1007"/>
      <c r="AR31" s="1007"/>
      <c r="AS31" s="1007"/>
      <c r="AT31" s="1007"/>
      <c r="AU31" s="1007">
        <v>34</v>
      </c>
      <c r="AV31" s="1007"/>
      <c r="AW31" s="1007"/>
      <c r="AX31" s="1007"/>
      <c r="AY31" s="1007"/>
      <c r="AZ31" s="1077" t="s">
        <v>554</v>
      </c>
      <c r="BA31" s="1077"/>
      <c r="BB31" s="1077"/>
      <c r="BC31" s="1077"/>
      <c r="BD31" s="1077"/>
      <c r="BE31" s="1008" t="s">
        <v>395</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396</v>
      </c>
      <c r="C32" s="1067"/>
      <c r="D32" s="1067"/>
      <c r="E32" s="1067"/>
      <c r="F32" s="1067"/>
      <c r="G32" s="1067"/>
      <c r="H32" s="1067"/>
      <c r="I32" s="1067"/>
      <c r="J32" s="1067"/>
      <c r="K32" s="1067"/>
      <c r="L32" s="1067"/>
      <c r="M32" s="1067"/>
      <c r="N32" s="1067"/>
      <c r="O32" s="1067"/>
      <c r="P32" s="1068"/>
      <c r="Q32" s="1074">
        <v>375</v>
      </c>
      <c r="R32" s="1075"/>
      <c r="S32" s="1075"/>
      <c r="T32" s="1075"/>
      <c r="U32" s="1075"/>
      <c r="V32" s="1075">
        <v>341</v>
      </c>
      <c r="W32" s="1075"/>
      <c r="X32" s="1075"/>
      <c r="Y32" s="1075"/>
      <c r="Z32" s="1075"/>
      <c r="AA32" s="1075">
        <v>34</v>
      </c>
      <c r="AB32" s="1075"/>
      <c r="AC32" s="1075"/>
      <c r="AD32" s="1075"/>
      <c r="AE32" s="1076"/>
      <c r="AF32" s="1071">
        <v>34</v>
      </c>
      <c r="AG32" s="1072"/>
      <c r="AH32" s="1072"/>
      <c r="AI32" s="1072"/>
      <c r="AJ32" s="1073"/>
      <c r="AK32" s="1016">
        <v>120</v>
      </c>
      <c r="AL32" s="1007"/>
      <c r="AM32" s="1007"/>
      <c r="AN32" s="1007"/>
      <c r="AO32" s="1007"/>
      <c r="AP32" s="1007">
        <v>480</v>
      </c>
      <c r="AQ32" s="1007"/>
      <c r="AR32" s="1007"/>
      <c r="AS32" s="1007"/>
      <c r="AT32" s="1007"/>
      <c r="AU32" s="1007">
        <v>436</v>
      </c>
      <c r="AV32" s="1007"/>
      <c r="AW32" s="1007"/>
      <c r="AX32" s="1007"/>
      <c r="AY32" s="1007"/>
      <c r="AZ32" s="1077" t="s">
        <v>554</v>
      </c>
      <c r="BA32" s="1077"/>
      <c r="BB32" s="1077"/>
      <c r="BC32" s="1077"/>
      <c r="BD32" s="1077"/>
      <c r="BE32" s="1008" t="s">
        <v>397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398</v>
      </c>
      <c r="C33" s="1067"/>
      <c r="D33" s="1067"/>
      <c r="E33" s="1067"/>
      <c r="F33" s="1067"/>
      <c r="G33" s="1067"/>
      <c r="H33" s="1067"/>
      <c r="I33" s="1067"/>
      <c r="J33" s="1067"/>
      <c r="K33" s="1067"/>
      <c r="L33" s="1067"/>
      <c r="M33" s="1067"/>
      <c r="N33" s="1067"/>
      <c r="O33" s="1067"/>
      <c r="P33" s="1068"/>
      <c r="Q33" s="1074">
        <v>59</v>
      </c>
      <c r="R33" s="1075"/>
      <c r="S33" s="1075"/>
      <c r="T33" s="1075"/>
      <c r="U33" s="1075"/>
      <c r="V33" s="1075">
        <v>51</v>
      </c>
      <c r="W33" s="1075"/>
      <c r="X33" s="1075"/>
      <c r="Y33" s="1075"/>
      <c r="Z33" s="1075"/>
      <c r="AA33" s="1075">
        <v>8</v>
      </c>
      <c r="AB33" s="1075"/>
      <c r="AC33" s="1075"/>
      <c r="AD33" s="1075"/>
      <c r="AE33" s="1076"/>
      <c r="AF33" s="1071">
        <v>8</v>
      </c>
      <c r="AG33" s="1072"/>
      <c r="AH33" s="1072"/>
      <c r="AI33" s="1072"/>
      <c r="AJ33" s="1073"/>
      <c r="AK33" s="1016">
        <v>21</v>
      </c>
      <c r="AL33" s="1007"/>
      <c r="AM33" s="1007"/>
      <c r="AN33" s="1007"/>
      <c r="AO33" s="1007"/>
      <c r="AP33" s="1007">
        <v>65</v>
      </c>
      <c r="AQ33" s="1007"/>
      <c r="AR33" s="1007"/>
      <c r="AS33" s="1007"/>
      <c r="AT33" s="1007"/>
      <c r="AU33" s="1007">
        <v>65</v>
      </c>
      <c r="AV33" s="1007"/>
      <c r="AW33" s="1007"/>
      <c r="AX33" s="1007"/>
      <c r="AY33" s="1007"/>
      <c r="AZ33" s="1077" t="s">
        <v>554</v>
      </c>
      <c r="BA33" s="1077"/>
      <c r="BB33" s="1077"/>
      <c r="BC33" s="1077"/>
      <c r="BD33" s="1077"/>
      <c r="BE33" s="1008" t="s">
        <v>397</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379</v>
      </c>
      <c r="B63" s="973" t="s">
        <v>400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914</v>
      </c>
      <c r="AG63" s="995"/>
      <c r="AH63" s="995"/>
      <c r="AI63" s="995"/>
      <c r="AJ63" s="1058"/>
      <c r="AK63" s="1059"/>
      <c r="AL63" s="999"/>
      <c r="AM63" s="999"/>
      <c r="AN63" s="999"/>
      <c r="AO63" s="999"/>
      <c r="AP63" s="995">
        <v>1230</v>
      </c>
      <c r="AQ63" s="995"/>
      <c r="AR63" s="995"/>
      <c r="AS63" s="995"/>
      <c r="AT63" s="995"/>
      <c r="AU63" s="995">
        <v>535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402</v>
      </c>
      <c r="B66" s="1032"/>
      <c r="C66" s="1032"/>
      <c r="D66" s="1032"/>
      <c r="E66" s="1032"/>
      <c r="F66" s="1032"/>
      <c r="G66" s="1032"/>
      <c r="H66" s="1032"/>
      <c r="I66" s="1032"/>
      <c r="J66" s="1032"/>
      <c r="K66" s="1032"/>
      <c r="L66" s="1032"/>
      <c r="M66" s="1032"/>
      <c r="N66" s="1032"/>
      <c r="O66" s="1032"/>
      <c r="P66" s="1033"/>
      <c r="Q66" s="1037" t="s">
        <v>383</v>
      </c>
      <c r="R66" s="1038"/>
      <c r="S66" s="1038"/>
      <c r="T66" s="1038"/>
      <c r="U66" s="1039"/>
      <c r="V66" s="1037" t="s">
        <v>384</v>
      </c>
      <c r="W66" s="1038"/>
      <c r="X66" s="1038"/>
      <c r="Y66" s="1038"/>
      <c r="Z66" s="1039"/>
      <c r="AA66" s="1037" t="s">
        <v>385</v>
      </c>
      <c r="AB66" s="1038"/>
      <c r="AC66" s="1038"/>
      <c r="AD66" s="1038"/>
      <c r="AE66" s="1039"/>
      <c r="AF66" s="1043" t="s">
        <v>386</v>
      </c>
      <c r="AG66" s="1044"/>
      <c r="AH66" s="1044"/>
      <c r="AI66" s="1044"/>
      <c r="AJ66" s="1045"/>
      <c r="AK66" s="1037" t="s">
        <v>387</v>
      </c>
      <c r="AL66" s="1032"/>
      <c r="AM66" s="1032"/>
      <c r="AN66" s="1032"/>
      <c r="AO66" s="1033"/>
      <c r="AP66" s="1037" t="s">
        <v>388</v>
      </c>
      <c r="AQ66" s="1038"/>
      <c r="AR66" s="1038"/>
      <c r="AS66" s="1038"/>
      <c r="AT66" s="1039"/>
      <c r="AU66" s="1037" t="s">
        <v>403</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5250</v>
      </c>
      <c r="R68" s="1018"/>
      <c r="S68" s="1018"/>
      <c r="T68" s="1018"/>
      <c r="U68" s="1018"/>
      <c r="V68" s="1018">
        <v>5104</v>
      </c>
      <c r="W68" s="1018"/>
      <c r="X68" s="1018"/>
      <c r="Y68" s="1018"/>
      <c r="Z68" s="1018"/>
      <c r="AA68" s="1018">
        <v>146</v>
      </c>
      <c r="AB68" s="1018"/>
      <c r="AC68" s="1018"/>
      <c r="AD68" s="1018"/>
      <c r="AE68" s="1018"/>
      <c r="AF68" s="1018">
        <v>146</v>
      </c>
      <c r="AG68" s="1018"/>
      <c r="AH68" s="1018"/>
      <c r="AI68" s="1018"/>
      <c r="AJ68" s="1018"/>
      <c r="AK68" s="1018">
        <v>2418</v>
      </c>
      <c r="AL68" s="1018"/>
      <c r="AM68" s="1018"/>
      <c r="AN68" s="1018"/>
      <c r="AO68" s="1018"/>
      <c r="AP68" s="1018" t="s">
        <v>557</v>
      </c>
      <c r="AQ68" s="1018"/>
      <c r="AR68" s="1018"/>
      <c r="AS68" s="1018"/>
      <c r="AT68" s="1018"/>
      <c r="AU68" s="1018" t="s">
        <v>557</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2093</v>
      </c>
      <c r="R69" s="1007"/>
      <c r="S69" s="1007"/>
      <c r="T69" s="1007"/>
      <c r="U69" s="1007"/>
      <c r="V69" s="1007">
        <v>1986</v>
      </c>
      <c r="W69" s="1007"/>
      <c r="X69" s="1007"/>
      <c r="Y69" s="1007"/>
      <c r="Z69" s="1007"/>
      <c r="AA69" s="1007">
        <v>107</v>
      </c>
      <c r="AB69" s="1007"/>
      <c r="AC69" s="1007"/>
      <c r="AD69" s="1007"/>
      <c r="AE69" s="1007"/>
      <c r="AF69" s="1007">
        <v>80</v>
      </c>
      <c r="AG69" s="1007"/>
      <c r="AH69" s="1007"/>
      <c r="AI69" s="1007"/>
      <c r="AJ69" s="1007"/>
      <c r="AK69" s="1007" t="s">
        <v>557</v>
      </c>
      <c r="AL69" s="1007"/>
      <c r="AM69" s="1007"/>
      <c r="AN69" s="1007"/>
      <c r="AO69" s="1007"/>
      <c r="AP69" s="1007">
        <v>11</v>
      </c>
      <c r="AQ69" s="1007"/>
      <c r="AR69" s="1007"/>
      <c r="AS69" s="1007"/>
      <c r="AT69" s="1007"/>
      <c r="AU69" s="1007" t="s">
        <v>557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270</v>
      </c>
      <c r="R70" s="1007"/>
      <c r="S70" s="1007"/>
      <c r="T70" s="1007"/>
      <c r="U70" s="1007"/>
      <c r="V70" s="1007">
        <v>247</v>
      </c>
      <c r="W70" s="1007"/>
      <c r="X70" s="1007"/>
      <c r="Y70" s="1007"/>
      <c r="Z70" s="1007"/>
      <c r="AA70" s="1007">
        <v>23</v>
      </c>
      <c r="AB70" s="1007"/>
      <c r="AC70" s="1007"/>
      <c r="AD70" s="1007"/>
      <c r="AE70" s="1007"/>
      <c r="AF70" s="1007">
        <v>23</v>
      </c>
      <c r="AG70" s="1007"/>
      <c r="AH70" s="1007"/>
      <c r="AI70" s="1007"/>
      <c r="AJ70" s="1007"/>
      <c r="AK70" s="1007" t="s">
        <v>557</v>
      </c>
      <c r="AL70" s="1007"/>
      <c r="AM70" s="1007"/>
      <c r="AN70" s="1007"/>
      <c r="AO70" s="1007"/>
      <c r="AP70" s="1007" t="s">
        <v>557</v>
      </c>
      <c r="AQ70" s="1007"/>
      <c r="AR70" s="1007"/>
      <c r="AS70" s="1007"/>
      <c r="AT70" s="1007"/>
      <c r="AU70" s="1007" t="s">
        <v>557</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315636</v>
      </c>
      <c r="R71" s="1007"/>
      <c r="S71" s="1007"/>
      <c r="T71" s="1007"/>
      <c r="U71" s="1007"/>
      <c r="V71" s="1007">
        <v>306127</v>
      </c>
      <c r="W71" s="1007"/>
      <c r="X71" s="1007"/>
      <c r="Y71" s="1007"/>
      <c r="Z71" s="1007"/>
      <c r="AA71" s="1007">
        <v>9509</v>
      </c>
      <c r="AB71" s="1007"/>
      <c r="AC71" s="1007"/>
      <c r="AD71" s="1007"/>
      <c r="AE71" s="1007"/>
      <c r="AF71" s="1007">
        <v>6033</v>
      </c>
      <c r="AG71" s="1007"/>
      <c r="AH71" s="1007"/>
      <c r="AI71" s="1007"/>
      <c r="AJ71" s="1007"/>
      <c r="AK71" s="1007" t="s">
        <v>557</v>
      </c>
      <c r="AL71" s="1007"/>
      <c r="AM71" s="1007"/>
      <c r="AN71" s="1007"/>
      <c r="AO71" s="1007"/>
      <c r="AP71" s="1007" t="s">
        <v>557</v>
      </c>
      <c r="AQ71" s="1007"/>
      <c r="AR71" s="1007"/>
      <c r="AS71" s="1007"/>
      <c r="AT71" s="1007"/>
      <c r="AU71" s="1007" t="s">
        <v>557</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379</v>
      </c>
      <c r="B88" s="973" t="s">
        <v>404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6282</v>
      </c>
      <c r="AG88" s="995"/>
      <c r="AH88" s="995"/>
      <c r="AI88" s="995"/>
      <c r="AJ88" s="995"/>
      <c r="AK88" s="999"/>
      <c r="AL88" s="999"/>
      <c r="AM88" s="999"/>
      <c r="AN88" s="999"/>
      <c r="AO88" s="999"/>
      <c r="AP88" s="995">
        <v>11</v>
      </c>
      <c r="AQ88" s="995"/>
      <c r="AR88" s="995"/>
      <c r="AS88" s="995"/>
      <c r="AT88" s="995"/>
      <c r="AU88" s="995" t="s">
        <v>557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73" t="s">
        <v>405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30</v>
      </c>
      <c r="CS102" s="989"/>
      <c r="CT102" s="989"/>
      <c r="CU102" s="989"/>
      <c r="CV102" s="990"/>
      <c r="CW102" s="988" t="s">
        <v>557</v>
      </c>
      <c r="CX102" s="989"/>
      <c r="CY102" s="989"/>
      <c r="CZ102" s="989"/>
      <c r="DA102" s="990"/>
      <c r="DB102" s="988" t="s">
        <v>557</v>
      </c>
      <c r="DC102" s="989"/>
      <c r="DD102" s="989"/>
      <c r="DE102" s="989"/>
      <c r="DF102" s="990"/>
      <c r="DG102" s="988" t="s">
        <v>557</v>
      </c>
      <c r="DH102" s="989"/>
      <c r="DI102" s="989"/>
      <c r="DJ102" s="989"/>
      <c r="DK102" s="990"/>
      <c r="DL102" s="988" t="s">
        <v>557</v>
      </c>
      <c r="DM102" s="989"/>
      <c r="DN102" s="989"/>
      <c r="DO102" s="989"/>
      <c r="DP102" s="990"/>
      <c r="DQ102" s="988" t="s">
        <v>557</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410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413</v>
      </c>
      <c r="AB109" s="932"/>
      <c r="AC109" s="932"/>
      <c r="AD109" s="932"/>
      <c r="AE109" s="933"/>
      <c r="AF109" s="934" t="s">
        <v>414</v>
      </c>
      <c r="AG109" s="932"/>
      <c r="AH109" s="932"/>
      <c r="AI109" s="932"/>
      <c r="AJ109" s="933"/>
      <c r="AK109" s="934" t="s">
        <v>295</v>
      </c>
      <c r="AL109" s="932"/>
      <c r="AM109" s="932"/>
      <c r="AN109" s="932"/>
      <c r="AO109" s="933"/>
      <c r="AP109" s="934" t="s">
        <v>415</v>
      </c>
      <c r="AQ109" s="932"/>
      <c r="AR109" s="932"/>
      <c r="AS109" s="932"/>
      <c r="AT109" s="965"/>
      <c r="AU109" s="93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413</v>
      </c>
      <c r="BR109" s="932"/>
      <c r="BS109" s="932"/>
      <c r="BT109" s="932"/>
      <c r="BU109" s="933"/>
      <c r="BV109" s="934" t="s">
        <v>414</v>
      </c>
      <c r="BW109" s="932"/>
      <c r="BX109" s="932"/>
      <c r="BY109" s="932"/>
      <c r="BZ109" s="933"/>
      <c r="CA109" s="934" t="s">
        <v>295</v>
      </c>
      <c r="CB109" s="932"/>
      <c r="CC109" s="932"/>
      <c r="CD109" s="932"/>
      <c r="CE109" s="933"/>
      <c r="CF109" s="972" t="s">
        <v>415</v>
      </c>
      <c r="CG109" s="972"/>
      <c r="CH109" s="972"/>
      <c r="CI109" s="972"/>
      <c r="CJ109" s="972"/>
      <c r="CK109" s="934"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413</v>
      </c>
      <c r="DH109" s="932"/>
      <c r="DI109" s="932"/>
      <c r="DJ109" s="932"/>
      <c r="DK109" s="933"/>
      <c r="DL109" s="934" t="s">
        <v>414</v>
      </c>
      <c r="DM109" s="932"/>
      <c r="DN109" s="932"/>
      <c r="DO109" s="932"/>
      <c r="DP109" s="933"/>
      <c r="DQ109" s="934" t="s">
        <v>295</v>
      </c>
      <c r="DR109" s="932"/>
      <c r="DS109" s="932"/>
      <c r="DT109" s="932"/>
      <c r="DU109" s="933"/>
      <c r="DV109" s="934" t="s">
        <v>415</v>
      </c>
      <c r="DW109" s="932"/>
      <c r="DX109" s="932"/>
      <c r="DY109" s="932"/>
      <c r="DZ109" s="965"/>
    </row>
    <row r="110" spans="1:131" s="230" customFormat="1" ht="26.25" customHeight="1" x14ac:dyDescent="0.15">
      <c r="A110" s="843" t="s">
        <v>417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1039379</v>
      </c>
      <c r="AB110" s="925"/>
      <c r="AC110" s="925"/>
      <c r="AD110" s="925"/>
      <c r="AE110" s="926"/>
      <c r="AF110" s="927">
        <v>1091673</v>
      </c>
      <c r="AG110" s="925"/>
      <c r="AH110" s="925"/>
      <c r="AI110" s="925"/>
      <c r="AJ110" s="926"/>
      <c r="AK110" s="927">
        <v>1119780</v>
      </c>
      <c r="AL110" s="925"/>
      <c r="AM110" s="925"/>
      <c r="AN110" s="925"/>
      <c r="AO110" s="926"/>
      <c r="AP110" s="928">
        <v>20.2</v>
      </c>
      <c r="AQ110" s="929"/>
      <c r="AR110" s="929"/>
      <c r="AS110" s="929"/>
      <c r="AT110" s="930"/>
      <c r="AU110" s="966" t="s">
        <v>69</v>
      </c>
      <c r="AV110" s="967"/>
      <c r="AW110" s="967"/>
      <c r="AX110" s="967"/>
      <c r="AY110" s="967"/>
      <c r="AZ110" s="896" t="s">
        <v>418</v>
      </c>
      <c r="BA110" s="844"/>
      <c r="BB110" s="844"/>
      <c r="BC110" s="844"/>
      <c r="BD110" s="844"/>
      <c r="BE110" s="844"/>
      <c r="BF110" s="844"/>
      <c r="BG110" s="844"/>
      <c r="BH110" s="844"/>
      <c r="BI110" s="844"/>
      <c r="BJ110" s="844"/>
      <c r="BK110" s="844"/>
      <c r="BL110" s="844"/>
      <c r="BM110" s="844"/>
      <c r="BN110" s="844"/>
      <c r="BO110" s="844"/>
      <c r="BP110" s="845"/>
      <c r="BQ110" s="897">
        <v>12708007</v>
      </c>
      <c r="BR110" s="878"/>
      <c r="BS110" s="878"/>
      <c r="BT110" s="878"/>
      <c r="BU110" s="878"/>
      <c r="BV110" s="878">
        <v>13281028</v>
      </c>
      <c r="BW110" s="878"/>
      <c r="BX110" s="878"/>
      <c r="BY110" s="878"/>
      <c r="BZ110" s="878"/>
      <c r="CA110" s="878">
        <v>13580214</v>
      </c>
      <c r="CB110" s="878"/>
      <c r="CC110" s="878"/>
      <c r="CD110" s="878"/>
      <c r="CE110" s="878"/>
      <c r="CF110" s="902">
        <v>244.5</v>
      </c>
      <c r="CG110" s="903"/>
      <c r="CH110" s="903"/>
      <c r="CI110" s="903"/>
      <c r="CJ110" s="903"/>
      <c r="CK110" s="962" t="s">
        <v>419</v>
      </c>
      <c r="CL110" s="855"/>
      <c r="CM110" s="896" t="s">
        <v>420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421</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422</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423</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424</v>
      </c>
      <c r="B112" s="949"/>
      <c r="C112" s="788" t="s">
        <v>425</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426</v>
      </c>
      <c r="BA112" s="788"/>
      <c r="BB112" s="788"/>
      <c r="BC112" s="788"/>
      <c r="BD112" s="788"/>
      <c r="BE112" s="788"/>
      <c r="BF112" s="788"/>
      <c r="BG112" s="788"/>
      <c r="BH112" s="788"/>
      <c r="BI112" s="788"/>
      <c r="BJ112" s="788"/>
      <c r="BK112" s="788"/>
      <c r="BL112" s="788"/>
      <c r="BM112" s="788"/>
      <c r="BN112" s="788"/>
      <c r="BO112" s="788"/>
      <c r="BP112" s="789"/>
      <c r="BQ112" s="852">
        <v>553621</v>
      </c>
      <c r="BR112" s="853"/>
      <c r="BS112" s="853"/>
      <c r="BT112" s="853"/>
      <c r="BU112" s="853"/>
      <c r="BV112" s="853">
        <v>539695</v>
      </c>
      <c r="BW112" s="853"/>
      <c r="BX112" s="853"/>
      <c r="BY112" s="853"/>
      <c r="BZ112" s="853"/>
      <c r="CA112" s="853">
        <v>535000</v>
      </c>
      <c r="CB112" s="853"/>
      <c r="CC112" s="853"/>
      <c r="CD112" s="853"/>
      <c r="CE112" s="853"/>
      <c r="CF112" s="911">
        <v>9.6</v>
      </c>
      <c r="CG112" s="912"/>
      <c r="CH112" s="912"/>
      <c r="CI112" s="912"/>
      <c r="CJ112" s="912"/>
      <c r="CK112" s="963"/>
      <c r="CL112" s="857"/>
      <c r="CM112" s="851" t="s">
        <v>427</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428</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130711</v>
      </c>
      <c r="AB113" s="955"/>
      <c r="AC113" s="955"/>
      <c r="AD113" s="955"/>
      <c r="AE113" s="956"/>
      <c r="AF113" s="957">
        <v>103105</v>
      </c>
      <c r="AG113" s="955"/>
      <c r="AH113" s="955"/>
      <c r="AI113" s="955"/>
      <c r="AJ113" s="956"/>
      <c r="AK113" s="957">
        <v>92642</v>
      </c>
      <c r="AL113" s="955"/>
      <c r="AM113" s="955"/>
      <c r="AN113" s="955"/>
      <c r="AO113" s="956"/>
      <c r="AP113" s="958">
        <v>1.7</v>
      </c>
      <c r="AQ113" s="959"/>
      <c r="AR113" s="959"/>
      <c r="AS113" s="959"/>
      <c r="AT113" s="960"/>
      <c r="AU113" s="968"/>
      <c r="AV113" s="969"/>
      <c r="AW113" s="969"/>
      <c r="AX113" s="969"/>
      <c r="AY113" s="969"/>
      <c r="AZ113" s="851" t="s">
        <v>429</v>
      </c>
      <c r="BA113" s="788"/>
      <c r="BB113" s="788"/>
      <c r="BC113" s="788"/>
      <c r="BD113" s="788"/>
      <c r="BE113" s="788"/>
      <c r="BF113" s="788"/>
      <c r="BG113" s="788"/>
      <c r="BH113" s="788"/>
      <c r="BI113" s="788"/>
      <c r="BJ113" s="788"/>
      <c r="BK113" s="788"/>
      <c r="BL113" s="788"/>
      <c r="BM113" s="788"/>
      <c r="BN113" s="788"/>
      <c r="BO113" s="788"/>
      <c r="BP113" s="789"/>
      <c r="BQ113" s="852">
        <v>9031</v>
      </c>
      <c r="BR113" s="853"/>
      <c r="BS113" s="853"/>
      <c r="BT113" s="853"/>
      <c r="BU113" s="853"/>
      <c r="BV113" s="853">
        <v>6773</v>
      </c>
      <c r="BW113" s="853"/>
      <c r="BX113" s="853"/>
      <c r="BY113" s="853"/>
      <c r="BZ113" s="853"/>
      <c r="CA113" s="853">
        <v>4516</v>
      </c>
      <c r="CB113" s="853"/>
      <c r="CC113" s="853"/>
      <c r="CD113" s="853"/>
      <c r="CE113" s="853"/>
      <c r="CF113" s="911">
        <v>0.1</v>
      </c>
      <c r="CG113" s="912"/>
      <c r="CH113" s="912"/>
      <c r="CI113" s="912"/>
      <c r="CJ113" s="912"/>
      <c r="CK113" s="963"/>
      <c r="CL113" s="857"/>
      <c r="CM113" s="851" t="s">
        <v>430</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431</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v>2258</v>
      </c>
      <c r="AG114" s="816"/>
      <c r="AH114" s="816"/>
      <c r="AI114" s="816"/>
      <c r="AJ114" s="817"/>
      <c r="AK114" s="818">
        <v>2258</v>
      </c>
      <c r="AL114" s="816"/>
      <c r="AM114" s="816"/>
      <c r="AN114" s="816"/>
      <c r="AO114" s="817"/>
      <c r="AP114" s="860">
        <v>0</v>
      </c>
      <c r="AQ114" s="861"/>
      <c r="AR114" s="861"/>
      <c r="AS114" s="861"/>
      <c r="AT114" s="862"/>
      <c r="AU114" s="968"/>
      <c r="AV114" s="969"/>
      <c r="AW114" s="969"/>
      <c r="AX114" s="969"/>
      <c r="AY114" s="969"/>
      <c r="AZ114" s="851" t="s">
        <v>432</v>
      </c>
      <c r="BA114" s="788"/>
      <c r="BB114" s="788"/>
      <c r="BC114" s="788"/>
      <c r="BD114" s="788"/>
      <c r="BE114" s="788"/>
      <c r="BF114" s="788"/>
      <c r="BG114" s="788"/>
      <c r="BH114" s="788"/>
      <c r="BI114" s="788"/>
      <c r="BJ114" s="788"/>
      <c r="BK114" s="788"/>
      <c r="BL114" s="788"/>
      <c r="BM114" s="788"/>
      <c r="BN114" s="788"/>
      <c r="BO114" s="788"/>
      <c r="BP114" s="789"/>
      <c r="BQ114" s="852">
        <v>1708987</v>
      </c>
      <c r="BR114" s="853"/>
      <c r="BS114" s="853"/>
      <c r="BT114" s="853"/>
      <c r="BU114" s="853"/>
      <c r="BV114" s="853">
        <v>1601298</v>
      </c>
      <c r="BW114" s="853"/>
      <c r="BX114" s="853"/>
      <c r="BY114" s="853"/>
      <c r="BZ114" s="853"/>
      <c r="CA114" s="853">
        <v>1729013</v>
      </c>
      <c r="CB114" s="853"/>
      <c r="CC114" s="853"/>
      <c r="CD114" s="853"/>
      <c r="CE114" s="853"/>
      <c r="CF114" s="911">
        <v>31.1</v>
      </c>
      <c r="CG114" s="912"/>
      <c r="CH114" s="912"/>
      <c r="CI114" s="912"/>
      <c r="CJ114" s="912"/>
      <c r="CK114" s="963"/>
      <c r="CL114" s="857"/>
      <c r="CM114" s="851" t="s">
        <v>433</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435</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436</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437</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438</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439</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440</v>
      </c>
      <c r="Z117" s="933"/>
      <c r="AA117" s="938">
        <v>1170090</v>
      </c>
      <c r="AB117" s="939"/>
      <c r="AC117" s="939"/>
      <c r="AD117" s="939"/>
      <c r="AE117" s="940"/>
      <c r="AF117" s="941">
        <v>1197036</v>
      </c>
      <c r="AG117" s="939"/>
      <c r="AH117" s="939"/>
      <c r="AI117" s="939"/>
      <c r="AJ117" s="940"/>
      <c r="AK117" s="941">
        <v>1214680</v>
      </c>
      <c r="AL117" s="939"/>
      <c r="AM117" s="939"/>
      <c r="AN117" s="939"/>
      <c r="AO117" s="940"/>
      <c r="AP117" s="942"/>
      <c r="AQ117" s="943"/>
      <c r="AR117" s="943"/>
      <c r="AS117" s="943"/>
      <c r="AT117" s="944"/>
      <c r="AU117" s="968"/>
      <c r="AV117" s="969"/>
      <c r="AW117" s="969"/>
      <c r="AX117" s="969"/>
      <c r="AY117" s="969"/>
      <c r="AZ117" s="899" t="s">
        <v>441</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442</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413</v>
      </c>
      <c r="AB118" s="932"/>
      <c r="AC118" s="932"/>
      <c r="AD118" s="932"/>
      <c r="AE118" s="933"/>
      <c r="AF118" s="934" t="s">
        <v>414</v>
      </c>
      <c r="AG118" s="932"/>
      <c r="AH118" s="932"/>
      <c r="AI118" s="932"/>
      <c r="AJ118" s="933"/>
      <c r="AK118" s="934" t="s">
        <v>295</v>
      </c>
      <c r="AL118" s="932"/>
      <c r="AM118" s="932"/>
      <c r="AN118" s="932"/>
      <c r="AO118" s="933"/>
      <c r="AP118" s="935" t="s">
        <v>415</v>
      </c>
      <c r="AQ118" s="936"/>
      <c r="AR118" s="936"/>
      <c r="AS118" s="936"/>
      <c r="AT118" s="937"/>
      <c r="AU118" s="968"/>
      <c r="AV118" s="969"/>
      <c r="AW118" s="969"/>
      <c r="AX118" s="969"/>
      <c r="AY118" s="969"/>
      <c r="AZ118" s="874" t="s">
        <v>443</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444</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419</v>
      </c>
      <c r="B119" s="855"/>
      <c r="C119" s="896" t="s">
        <v>420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445</v>
      </c>
      <c r="BP119" s="914"/>
      <c r="BQ119" s="915">
        <v>14979646</v>
      </c>
      <c r="BR119" s="881"/>
      <c r="BS119" s="881"/>
      <c r="BT119" s="881"/>
      <c r="BU119" s="881"/>
      <c r="BV119" s="881">
        <v>15428794</v>
      </c>
      <c r="BW119" s="881"/>
      <c r="BX119" s="881"/>
      <c r="BY119" s="881"/>
      <c r="BZ119" s="881"/>
      <c r="CA119" s="881">
        <v>15848743</v>
      </c>
      <c r="CB119" s="881"/>
      <c r="CC119" s="881"/>
      <c r="CD119" s="881"/>
      <c r="CE119" s="881"/>
      <c r="CF119" s="784"/>
      <c r="CG119" s="785"/>
      <c r="CH119" s="785"/>
      <c r="CI119" s="785"/>
      <c r="CJ119" s="870"/>
      <c r="CK119" s="964"/>
      <c r="CL119" s="859"/>
      <c r="CM119" s="874" t="s">
        <v>446</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423</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447</v>
      </c>
      <c r="AV120" s="917"/>
      <c r="AW120" s="917"/>
      <c r="AX120" s="917"/>
      <c r="AY120" s="918"/>
      <c r="AZ120" s="896" t="s">
        <v>448</v>
      </c>
      <c r="BA120" s="844"/>
      <c r="BB120" s="844"/>
      <c r="BC120" s="844"/>
      <c r="BD120" s="844"/>
      <c r="BE120" s="844"/>
      <c r="BF120" s="844"/>
      <c r="BG120" s="844"/>
      <c r="BH120" s="844"/>
      <c r="BI120" s="844"/>
      <c r="BJ120" s="844"/>
      <c r="BK120" s="844"/>
      <c r="BL120" s="844"/>
      <c r="BM120" s="844"/>
      <c r="BN120" s="844"/>
      <c r="BO120" s="844"/>
      <c r="BP120" s="845"/>
      <c r="BQ120" s="897">
        <v>4812442</v>
      </c>
      <c r="BR120" s="878"/>
      <c r="BS120" s="878"/>
      <c r="BT120" s="878"/>
      <c r="BU120" s="878"/>
      <c r="BV120" s="878">
        <v>5444128</v>
      </c>
      <c r="BW120" s="878"/>
      <c r="BX120" s="878"/>
      <c r="BY120" s="878"/>
      <c r="BZ120" s="878"/>
      <c r="CA120" s="878">
        <v>5839320</v>
      </c>
      <c r="CB120" s="878"/>
      <c r="CC120" s="878"/>
      <c r="CD120" s="878"/>
      <c r="CE120" s="878"/>
      <c r="CF120" s="902">
        <v>105.1</v>
      </c>
      <c r="CG120" s="903"/>
      <c r="CH120" s="903"/>
      <c r="CI120" s="903"/>
      <c r="CJ120" s="903"/>
      <c r="CK120" s="904" t="s">
        <v>449</v>
      </c>
      <c r="CL120" s="888"/>
      <c r="CM120" s="888"/>
      <c r="CN120" s="888"/>
      <c r="CO120" s="889"/>
      <c r="CP120" s="908" t="s">
        <v>396</v>
      </c>
      <c r="CQ120" s="909"/>
      <c r="CR120" s="909"/>
      <c r="CS120" s="909"/>
      <c r="CT120" s="909"/>
      <c r="CU120" s="909"/>
      <c r="CV120" s="909"/>
      <c r="CW120" s="909"/>
      <c r="CX120" s="909"/>
      <c r="CY120" s="909"/>
      <c r="CZ120" s="909"/>
      <c r="DA120" s="909"/>
      <c r="DB120" s="909"/>
      <c r="DC120" s="909"/>
      <c r="DD120" s="909"/>
      <c r="DE120" s="909"/>
      <c r="DF120" s="910"/>
      <c r="DG120" s="897">
        <v>448516</v>
      </c>
      <c r="DH120" s="878"/>
      <c r="DI120" s="878"/>
      <c r="DJ120" s="878"/>
      <c r="DK120" s="878"/>
      <c r="DL120" s="878">
        <v>441910</v>
      </c>
      <c r="DM120" s="878"/>
      <c r="DN120" s="878"/>
      <c r="DO120" s="878"/>
      <c r="DP120" s="878"/>
      <c r="DQ120" s="878">
        <v>436182</v>
      </c>
      <c r="DR120" s="878"/>
      <c r="DS120" s="878"/>
      <c r="DT120" s="878"/>
      <c r="DU120" s="878"/>
      <c r="DV120" s="879">
        <v>7.9</v>
      </c>
      <c r="DW120" s="879"/>
      <c r="DX120" s="879"/>
      <c r="DY120" s="879"/>
      <c r="DZ120" s="880"/>
    </row>
    <row r="121" spans="1:130" s="230" customFormat="1" ht="26.25" customHeight="1" x14ac:dyDescent="0.15">
      <c r="A121" s="856"/>
      <c r="B121" s="857"/>
      <c r="C121" s="899" t="s">
        <v>450</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451</v>
      </c>
      <c r="BA121" s="788"/>
      <c r="BB121" s="788"/>
      <c r="BC121" s="788"/>
      <c r="BD121" s="788"/>
      <c r="BE121" s="788"/>
      <c r="BF121" s="788"/>
      <c r="BG121" s="788"/>
      <c r="BH121" s="788"/>
      <c r="BI121" s="788"/>
      <c r="BJ121" s="788"/>
      <c r="BK121" s="788"/>
      <c r="BL121" s="788"/>
      <c r="BM121" s="788"/>
      <c r="BN121" s="788"/>
      <c r="BO121" s="788"/>
      <c r="BP121" s="789"/>
      <c r="BQ121" s="852">
        <v>180394</v>
      </c>
      <c r="BR121" s="853"/>
      <c r="BS121" s="853"/>
      <c r="BT121" s="853"/>
      <c r="BU121" s="853"/>
      <c r="BV121" s="853">
        <v>557842</v>
      </c>
      <c r="BW121" s="853"/>
      <c r="BX121" s="853"/>
      <c r="BY121" s="853"/>
      <c r="BZ121" s="853"/>
      <c r="CA121" s="853">
        <v>1020236</v>
      </c>
      <c r="CB121" s="853"/>
      <c r="CC121" s="853"/>
      <c r="CD121" s="853"/>
      <c r="CE121" s="853"/>
      <c r="CF121" s="911">
        <v>18.399999999999999</v>
      </c>
      <c r="CG121" s="912"/>
      <c r="CH121" s="912"/>
      <c r="CI121" s="912"/>
      <c r="CJ121" s="912"/>
      <c r="CK121" s="905"/>
      <c r="CL121" s="891"/>
      <c r="CM121" s="891"/>
      <c r="CN121" s="891"/>
      <c r="CO121" s="892"/>
      <c r="CP121" s="871" t="s">
        <v>398</v>
      </c>
      <c r="CQ121" s="872"/>
      <c r="CR121" s="872"/>
      <c r="CS121" s="872"/>
      <c r="CT121" s="872"/>
      <c r="CU121" s="872"/>
      <c r="CV121" s="872"/>
      <c r="CW121" s="872"/>
      <c r="CX121" s="872"/>
      <c r="CY121" s="872"/>
      <c r="CZ121" s="872"/>
      <c r="DA121" s="872"/>
      <c r="DB121" s="872"/>
      <c r="DC121" s="872"/>
      <c r="DD121" s="872"/>
      <c r="DE121" s="872"/>
      <c r="DF121" s="873"/>
      <c r="DG121" s="852">
        <v>75891</v>
      </c>
      <c r="DH121" s="853"/>
      <c r="DI121" s="853"/>
      <c r="DJ121" s="853"/>
      <c r="DK121" s="853"/>
      <c r="DL121" s="853">
        <v>68697</v>
      </c>
      <c r="DM121" s="853"/>
      <c r="DN121" s="853"/>
      <c r="DO121" s="853"/>
      <c r="DP121" s="853"/>
      <c r="DQ121" s="853">
        <v>65253</v>
      </c>
      <c r="DR121" s="853"/>
      <c r="DS121" s="853"/>
      <c r="DT121" s="853"/>
      <c r="DU121" s="853"/>
      <c r="DV121" s="830">
        <v>1.2</v>
      </c>
      <c r="DW121" s="830"/>
      <c r="DX121" s="830"/>
      <c r="DY121" s="830"/>
      <c r="DZ121" s="831"/>
    </row>
    <row r="122" spans="1:130" s="230" customFormat="1" ht="26.25" customHeight="1" x14ac:dyDescent="0.15">
      <c r="A122" s="856"/>
      <c r="B122" s="857"/>
      <c r="C122" s="851" t="s">
        <v>433</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452</v>
      </c>
      <c r="BA122" s="875"/>
      <c r="BB122" s="875"/>
      <c r="BC122" s="875"/>
      <c r="BD122" s="875"/>
      <c r="BE122" s="875"/>
      <c r="BF122" s="875"/>
      <c r="BG122" s="875"/>
      <c r="BH122" s="875"/>
      <c r="BI122" s="875"/>
      <c r="BJ122" s="875"/>
      <c r="BK122" s="875"/>
      <c r="BL122" s="875"/>
      <c r="BM122" s="875"/>
      <c r="BN122" s="875"/>
      <c r="BO122" s="875"/>
      <c r="BP122" s="876"/>
      <c r="BQ122" s="915">
        <v>10463380</v>
      </c>
      <c r="BR122" s="881"/>
      <c r="BS122" s="881"/>
      <c r="BT122" s="881"/>
      <c r="BU122" s="881"/>
      <c r="BV122" s="881">
        <v>10438119</v>
      </c>
      <c r="BW122" s="881"/>
      <c r="BX122" s="881"/>
      <c r="BY122" s="881"/>
      <c r="BZ122" s="881"/>
      <c r="CA122" s="881">
        <v>10216848</v>
      </c>
      <c r="CB122" s="881"/>
      <c r="CC122" s="881"/>
      <c r="CD122" s="881"/>
      <c r="CE122" s="881"/>
      <c r="CF122" s="882">
        <v>183.9</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29214</v>
      </c>
      <c r="DH122" s="853"/>
      <c r="DI122" s="853"/>
      <c r="DJ122" s="853"/>
      <c r="DK122" s="853"/>
      <c r="DL122" s="853">
        <v>29088</v>
      </c>
      <c r="DM122" s="853"/>
      <c r="DN122" s="853"/>
      <c r="DO122" s="853"/>
      <c r="DP122" s="853"/>
      <c r="DQ122" s="853">
        <v>33565</v>
      </c>
      <c r="DR122" s="853"/>
      <c r="DS122" s="853"/>
      <c r="DT122" s="853"/>
      <c r="DU122" s="853"/>
      <c r="DV122" s="830">
        <v>0.6</v>
      </c>
      <c r="DW122" s="830"/>
      <c r="DX122" s="830"/>
      <c r="DY122" s="830"/>
      <c r="DZ122" s="831"/>
    </row>
    <row r="123" spans="1:130" s="230" customFormat="1" ht="26.25" customHeight="1" x14ac:dyDescent="0.15">
      <c r="A123" s="856"/>
      <c r="B123" s="857"/>
      <c r="C123" s="851" t="s">
        <v>439</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453</v>
      </c>
      <c r="BP123" s="914"/>
      <c r="BQ123" s="868">
        <v>15456216</v>
      </c>
      <c r="BR123" s="869"/>
      <c r="BS123" s="869"/>
      <c r="BT123" s="869"/>
      <c r="BU123" s="869"/>
      <c r="BV123" s="869">
        <v>16440089</v>
      </c>
      <c r="BW123" s="869"/>
      <c r="BX123" s="869"/>
      <c r="BY123" s="869"/>
      <c r="BZ123" s="869"/>
      <c r="CA123" s="869">
        <v>17076404</v>
      </c>
      <c r="CB123" s="869"/>
      <c r="CC123" s="869"/>
      <c r="CD123" s="869"/>
      <c r="CE123" s="869"/>
      <c r="CF123" s="784"/>
      <c r="CG123" s="785"/>
      <c r="CH123" s="785"/>
      <c r="CI123" s="785"/>
      <c r="CJ123" s="870"/>
      <c r="CK123" s="905"/>
      <c r="CL123" s="891"/>
      <c r="CM123" s="891"/>
      <c r="CN123" s="891"/>
      <c r="CO123" s="892"/>
      <c r="CP123" s="871" t="s">
        <v>392</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442</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455</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444</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456</v>
      </c>
      <c r="CL125" s="888"/>
      <c r="CM125" s="888"/>
      <c r="CN125" s="888"/>
      <c r="CO125" s="889"/>
      <c r="CP125" s="896" t="s">
        <v>457</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446</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458</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460</v>
      </c>
      <c r="AY127" s="848"/>
      <c r="AZ127" s="848"/>
      <c r="BA127" s="848"/>
      <c r="BB127" s="848"/>
      <c r="BC127" s="848"/>
      <c r="BD127" s="848"/>
      <c r="BE127" s="849"/>
      <c r="BF127" s="847" t="s">
        <v>461</v>
      </c>
      <c r="BG127" s="848"/>
      <c r="BH127" s="848"/>
      <c r="BI127" s="848"/>
      <c r="BJ127" s="848"/>
      <c r="BK127" s="848"/>
      <c r="BL127" s="849"/>
      <c r="BM127" s="847" t="s">
        <v>462</v>
      </c>
      <c r="BN127" s="848"/>
      <c r="BO127" s="848"/>
      <c r="BP127" s="848"/>
      <c r="BQ127" s="848"/>
      <c r="BR127" s="848"/>
      <c r="BS127" s="849"/>
      <c r="BT127" s="847" t="s">
        <v>463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464</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466</v>
      </c>
      <c r="X128" s="834"/>
      <c r="Y128" s="834"/>
      <c r="Z128" s="835"/>
      <c r="AA128" s="836">
        <v>55074</v>
      </c>
      <c r="AB128" s="837"/>
      <c r="AC128" s="837"/>
      <c r="AD128" s="837"/>
      <c r="AE128" s="838"/>
      <c r="AF128" s="839">
        <v>55526</v>
      </c>
      <c r="AG128" s="837"/>
      <c r="AH128" s="837"/>
      <c r="AI128" s="837"/>
      <c r="AJ128" s="838"/>
      <c r="AK128" s="839">
        <v>44857</v>
      </c>
      <c r="AL128" s="837"/>
      <c r="AM128" s="837"/>
      <c r="AN128" s="837"/>
      <c r="AO128" s="838"/>
      <c r="AP128" s="840"/>
      <c r="AQ128" s="841"/>
      <c r="AR128" s="841"/>
      <c r="AS128" s="841"/>
      <c r="AT128" s="842"/>
      <c r="AU128" s="232"/>
      <c r="AV128" s="232"/>
      <c r="AW128" s="232"/>
      <c r="AX128" s="843" t="s">
        <v>467</v>
      </c>
      <c r="AY128" s="844"/>
      <c r="AZ128" s="844"/>
      <c r="BA128" s="844"/>
      <c r="BB128" s="844"/>
      <c r="BC128" s="844"/>
      <c r="BD128" s="844"/>
      <c r="BE128" s="845"/>
      <c r="BF128" s="822" t="s">
        <v>122</v>
      </c>
      <c r="BG128" s="823"/>
      <c r="BH128" s="823"/>
      <c r="BI128" s="823"/>
      <c r="BJ128" s="823"/>
      <c r="BK128" s="823"/>
      <c r="BL128" s="846"/>
      <c r="BM128" s="822">
        <v>14.26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468</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469</v>
      </c>
      <c r="X129" s="813"/>
      <c r="Y129" s="813"/>
      <c r="Z129" s="814"/>
      <c r="AA129" s="815">
        <v>6570242</v>
      </c>
      <c r="AB129" s="816"/>
      <c r="AC129" s="816"/>
      <c r="AD129" s="816"/>
      <c r="AE129" s="817"/>
      <c r="AF129" s="818">
        <v>6378184</v>
      </c>
      <c r="AG129" s="816"/>
      <c r="AH129" s="816"/>
      <c r="AI129" s="816"/>
      <c r="AJ129" s="817"/>
      <c r="AK129" s="818">
        <v>6434184</v>
      </c>
      <c r="AL129" s="816"/>
      <c r="AM129" s="816"/>
      <c r="AN129" s="816"/>
      <c r="AO129" s="817"/>
      <c r="AP129" s="819"/>
      <c r="AQ129" s="820"/>
      <c r="AR129" s="820"/>
      <c r="AS129" s="820"/>
      <c r="AT129" s="821"/>
      <c r="AU129" s="233"/>
      <c r="AV129" s="233"/>
      <c r="AW129" s="233"/>
      <c r="AX129" s="787" t="s">
        <v>470</v>
      </c>
      <c r="AY129" s="788"/>
      <c r="AZ129" s="788"/>
      <c r="BA129" s="788"/>
      <c r="BB129" s="788"/>
      <c r="BC129" s="788"/>
      <c r="BD129" s="788"/>
      <c r="BE129" s="789"/>
      <c r="BF129" s="806" t="s">
        <v>122</v>
      </c>
      <c r="BG129" s="807"/>
      <c r="BH129" s="807"/>
      <c r="BI129" s="807"/>
      <c r="BJ129" s="807"/>
      <c r="BK129" s="807"/>
      <c r="BL129" s="808"/>
      <c r="BM129" s="806">
        <v>19.260000000000002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472</v>
      </c>
      <c r="X130" s="813"/>
      <c r="Y130" s="813"/>
      <c r="Z130" s="814"/>
      <c r="AA130" s="815">
        <v>846943</v>
      </c>
      <c r="AB130" s="816"/>
      <c r="AC130" s="816"/>
      <c r="AD130" s="816"/>
      <c r="AE130" s="817"/>
      <c r="AF130" s="818">
        <v>865293</v>
      </c>
      <c r="AG130" s="816"/>
      <c r="AH130" s="816"/>
      <c r="AI130" s="816"/>
      <c r="AJ130" s="817"/>
      <c r="AK130" s="818">
        <v>879277</v>
      </c>
      <c r="AL130" s="816"/>
      <c r="AM130" s="816"/>
      <c r="AN130" s="816"/>
      <c r="AO130" s="817"/>
      <c r="AP130" s="819"/>
      <c r="AQ130" s="820"/>
      <c r="AR130" s="820"/>
      <c r="AS130" s="820"/>
      <c r="AT130" s="821"/>
      <c r="AU130" s="233"/>
      <c r="AV130" s="233"/>
      <c r="AW130" s="233"/>
      <c r="AX130" s="787" t="s">
        <v>473</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474</v>
      </c>
      <c r="X131" s="797"/>
      <c r="Y131" s="797"/>
      <c r="Z131" s="798"/>
      <c r="AA131" s="799">
        <v>5723299</v>
      </c>
      <c r="AB131" s="800"/>
      <c r="AC131" s="800"/>
      <c r="AD131" s="800"/>
      <c r="AE131" s="801"/>
      <c r="AF131" s="802">
        <v>5512891</v>
      </c>
      <c r="AG131" s="800"/>
      <c r="AH131" s="800"/>
      <c r="AI131" s="800"/>
      <c r="AJ131" s="801"/>
      <c r="AK131" s="802">
        <v>5554907</v>
      </c>
      <c r="AL131" s="800"/>
      <c r="AM131" s="800"/>
      <c r="AN131" s="800"/>
      <c r="AO131" s="801"/>
      <c r="AP131" s="803"/>
      <c r="AQ131" s="804"/>
      <c r="AR131" s="804"/>
      <c r="AS131" s="804"/>
      <c r="AT131" s="805"/>
      <c r="AU131" s="233"/>
      <c r="AV131" s="233"/>
      <c r="AW131" s="233"/>
      <c r="AX131" s="765" t="s">
        <v>475</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477</v>
      </c>
      <c r="W132" s="778"/>
      <c r="X132" s="778"/>
      <c r="Y132" s="778"/>
      <c r="Z132" s="779"/>
      <c r="AA132" s="780">
        <v>4.6838894839999998</v>
      </c>
      <c r="AB132" s="781"/>
      <c r="AC132" s="781"/>
      <c r="AD132" s="781"/>
      <c r="AE132" s="782"/>
      <c r="AF132" s="783">
        <v>5.0103838439999997</v>
      </c>
      <c r="AG132" s="781"/>
      <c r="AH132" s="781"/>
      <c r="AI132" s="781"/>
      <c r="AJ132" s="782"/>
      <c r="AK132" s="783">
        <v>5.2304386010000004</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478</v>
      </c>
      <c r="W133" s="757"/>
      <c r="X133" s="757"/>
      <c r="Y133" s="757"/>
      <c r="Z133" s="758"/>
      <c r="AA133" s="759">
        <v>4.3</v>
      </c>
      <c r="AB133" s="760"/>
      <c r="AC133" s="760"/>
      <c r="AD133" s="760"/>
      <c r="AE133" s="761"/>
      <c r="AF133" s="759">
        <v>4.5999999999999996</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w5qLN7bg9PNQjttSwo7Y4AlA63A9XxIkDOoBua5ifEhc1sxSwyX06TcDs2B2vmLVcpD0yYYrmRly2ft1do4YQ==" saltValue="YIxluLKMC/Ashz4xHoVUr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zj7+HVzEMWTL+FPNKQ4buZ8fFoaa8KwdqR5P70X8dhWGMjJmZDzOL/ebhbtMuinnm+4SQRvoUV3HU8TGw4/1g==" saltValue="FLUSbijdA/vD6F+eQ6TA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5Tu7UjFRXbqmakwEvd0LeLPxOovygMlMw6seEVTU6NtczNt8VSncoZ57AKokBjvdhCH9xof9dbY+UMzUvLJAQ==" saltValue="tOwgdR34h4lYYX+F0Y2Io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487</v>
      </c>
      <c r="AL9" s="1167"/>
      <c r="AM9" s="1167"/>
      <c r="AN9" s="1168"/>
      <c r="AO9" s="281">
        <v>1673289</v>
      </c>
      <c r="AP9" s="281">
        <v>109480</v>
      </c>
      <c r="AQ9" s="282">
        <v>93942</v>
      </c>
      <c r="AR9" s="283">
        <v>16.5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488</v>
      </c>
      <c r="AL10" s="1167"/>
      <c r="AM10" s="1167"/>
      <c r="AN10" s="1168"/>
      <c r="AO10" s="284">
        <v>248873</v>
      </c>
      <c r="AP10" s="284">
        <v>16283</v>
      </c>
      <c r="AQ10" s="285">
        <v>12590</v>
      </c>
      <c r="AR10" s="286">
        <v>29.3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489</v>
      </c>
      <c r="AL11" s="1167"/>
      <c r="AM11" s="1167"/>
      <c r="AN11" s="1168"/>
      <c r="AO11" s="284" t="s">
        <v>490</v>
      </c>
      <c r="AP11" s="284" t="s">
        <v>490</v>
      </c>
      <c r="AQ11" s="285">
        <v>461</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491</v>
      </c>
      <c r="AL12" s="1167"/>
      <c r="AM12" s="1167"/>
      <c r="AN12" s="1168"/>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492</v>
      </c>
      <c r="AL13" s="1167"/>
      <c r="AM13" s="1167"/>
      <c r="AN13" s="1168"/>
      <c r="AO13" s="284">
        <v>93145</v>
      </c>
      <c r="AP13" s="284">
        <v>6094</v>
      </c>
      <c r="AQ13" s="285">
        <v>3962</v>
      </c>
      <c r="AR13" s="286">
        <v>53.8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493</v>
      </c>
      <c r="AL14" s="1167"/>
      <c r="AM14" s="1167"/>
      <c r="AN14" s="1168"/>
      <c r="AO14" s="284">
        <v>190221</v>
      </c>
      <c r="AP14" s="284">
        <v>12446</v>
      </c>
      <c r="AQ14" s="285">
        <v>1657</v>
      </c>
      <c r="AR14" s="286">
        <v>651.1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494</v>
      </c>
      <c r="AL15" s="1170"/>
      <c r="AM15" s="1170"/>
      <c r="AN15" s="1171"/>
      <c r="AO15" s="284">
        <v>-40936</v>
      </c>
      <c r="AP15" s="284">
        <v>-2678</v>
      </c>
      <c r="AQ15" s="285">
        <v>-5526</v>
      </c>
      <c r="AR15" s="286">
        <v>-51.5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2164592</v>
      </c>
      <c r="AP16" s="284">
        <v>141625</v>
      </c>
      <c r="AQ16" s="285">
        <v>107111</v>
      </c>
      <c r="AR16" s="286">
        <v>32.200000000000003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499</v>
      </c>
      <c r="AL21" s="1173"/>
      <c r="AM21" s="1173"/>
      <c r="AN21" s="1174"/>
      <c r="AO21" s="297">
        <v>13.02</v>
      </c>
      <c r="AP21" s="298">
        <v>9.3000000000000007</v>
      </c>
      <c r="AQ21" s="299">
        <v>3.72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500</v>
      </c>
      <c r="AL22" s="1173"/>
      <c r="AM22" s="1173"/>
      <c r="AN22" s="1174"/>
      <c r="AO22" s="302">
        <v>93.8</v>
      </c>
      <c r="AP22" s="303">
        <v>96.8</v>
      </c>
      <c r="AQ22" s="304">
        <v>-3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501</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504</v>
      </c>
      <c r="AL32" s="1157"/>
      <c r="AM32" s="1157"/>
      <c r="AN32" s="1158"/>
      <c r="AO32" s="312">
        <v>1119780</v>
      </c>
      <c r="AP32" s="312">
        <v>73265</v>
      </c>
      <c r="AQ32" s="313">
        <v>49869</v>
      </c>
      <c r="AR32" s="314">
        <v>46.9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505</v>
      </c>
      <c r="AL33" s="1157"/>
      <c r="AM33" s="1157"/>
      <c r="AN33" s="115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506</v>
      </c>
      <c r="AL34" s="1157"/>
      <c r="AM34" s="1157"/>
      <c r="AN34" s="115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507</v>
      </c>
      <c r="AL35" s="1157"/>
      <c r="AM35" s="1157"/>
      <c r="AN35" s="1158"/>
      <c r="AO35" s="312">
        <v>92642</v>
      </c>
      <c r="AP35" s="312">
        <v>6061</v>
      </c>
      <c r="AQ35" s="313">
        <v>14647</v>
      </c>
      <c r="AR35" s="314">
        <v>-58.6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508</v>
      </c>
      <c r="AL36" s="1157"/>
      <c r="AM36" s="1157"/>
      <c r="AN36" s="1158"/>
      <c r="AO36" s="312">
        <v>2258</v>
      </c>
      <c r="AP36" s="312">
        <v>148</v>
      </c>
      <c r="AQ36" s="313">
        <v>2417</v>
      </c>
      <c r="AR36" s="314">
        <v>-93.9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509</v>
      </c>
      <c r="AL37" s="1157"/>
      <c r="AM37" s="1157"/>
      <c r="AN37" s="1158"/>
      <c r="AO37" s="312" t="s">
        <v>490</v>
      </c>
      <c r="AP37" s="312" t="s">
        <v>490</v>
      </c>
      <c r="AQ37" s="313">
        <v>490</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510</v>
      </c>
      <c r="AL38" s="1160"/>
      <c r="AM38" s="1160"/>
      <c r="AN38" s="1161"/>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511</v>
      </c>
      <c r="AL39" s="1160"/>
      <c r="AM39" s="1160"/>
      <c r="AN39" s="1161"/>
      <c r="AO39" s="312">
        <v>-44857</v>
      </c>
      <c r="AP39" s="312">
        <v>-2935</v>
      </c>
      <c r="AQ39" s="313">
        <v>-2755</v>
      </c>
      <c r="AR39" s="314">
        <v>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512</v>
      </c>
      <c r="AL40" s="1157"/>
      <c r="AM40" s="1157"/>
      <c r="AN40" s="1158"/>
      <c r="AO40" s="312">
        <v>-879277</v>
      </c>
      <c r="AP40" s="312">
        <v>-57529</v>
      </c>
      <c r="AQ40" s="313">
        <v>-44075</v>
      </c>
      <c r="AR40" s="314">
        <v>30.5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290546</v>
      </c>
      <c r="AP41" s="312">
        <v>19010</v>
      </c>
      <c r="AQ41" s="313">
        <v>20595</v>
      </c>
      <c r="AR41" s="314">
        <v>-7.7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482</v>
      </c>
      <c r="AN49" s="1151" t="s">
        <v>515</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1852434</v>
      </c>
      <c r="AN51" s="334">
        <v>109076</v>
      </c>
      <c r="AO51" s="335">
        <v>30.8</v>
      </c>
      <c r="AP51" s="336">
        <v>87464</v>
      </c>
      <c r="AQ51" s="337">
        <v>19</v>
      </c>
      <c r="AR51" s="338">
        <v>11.8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500486</v>
      </c>
      <c r="AN52" s="342">
        <v>29470</v>
      </c>
      <c r="AO52" s="343">
        <v>-29.2</v>
      </c>
      <c r="AP52" s="344">
        <v>47479</v>
      </c>
      <c r="AQ52" s="345">
        <v>10.199999999999999</v>
      </c>
      <c r="AR52" s="346">
        <v>-39.4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1958162</v>
      </c>
      <c r="AN53" s="334">
        <v>118275</v>
      </c>
      <c r="AO53" s="335">
        <v>8.4</v>
      </c>
      <c r="AP53" s="336">
        <v>96248</v>
      </c>
      <c r="AQ53" s="337">
        <v>10</v>
      </c>
      <c r="AR53" s="338">
        <v>-1.6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360139</v>
      </c>
      <c r="AN54" s="342">
        <v>21753</v>
      </c>
      <c r="AO54" s="343">
        <v>-26.2</v>
      </c>
      <c r="AP54" s="344">
        <v>55768</v>
      </c>
      <c r="AQ54" s="345">
        <v>17.5</v>
      </c>
      <c r="AR54" s="346">
        <v>-43.7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1195948</v>
      </c>
      <c r="AN55" s="334">
        <v>74094</v>
      </c>
      <c r="AO55" s="335">
        <v>-37.4</v>
      </c>
      <c r="AP55" s="336">
        <v>76413</v>
      </c>
      <c r="AQ55" s="337">
        <v>-20.6</v>
      </c>
      <c r="AR55" s="338">
        <v>-16.8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441752</v>
      </c>
      <c r="AN56" s="342">
        <v>27368</v>
      </c>
      <c r="AO56" s="343">
        <v>25.8</v>
      </c>
      <c r="AP56" s="344">
        <v>39658</v>
      </c>
      <c r="AQ56" s="345">
        <v>-28.9</v>
      </c>
      <c r="AR56" s="346">
        <v>54.7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2161796</v>
      </c>
      <c r="AN57" s="334">
        <v>137484</v>
      </c>
      <c r="AO57" s="335">
        <v>85.6</v>
      </c>
      <c r="AP57" s="336">
        <v>66481</v>
      </c>
      <c r="AQ57" s="337">
        <v>-13</v>
      </c>
      <c r="AR57" s="338">
        <v>98.6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936437</v>
      </c>
      <c r="AN58" s="342">
        <v>59555</v>
      </c>
      <c r="AO58" s="343">
        <v>117.6</v>
      </c>
      <c r="AP58" s="344">
        <v>36120</v>
      </c>
      <c r="AQ58" s="345">
        <v>-8.9</v>
      </c>
      <c r="AR58" s="346">
        <v>126.5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2028340</v>
      </c>
      <c r="AN59" s="334">
        <v>132710</v>
      </c>
      <c r="AO59" s="335">
        <v>-3.5</v>
      </c>
      <c r="AP59" s="336">
        <v>67825</v>
      </c>
      <c r="AQ59" s="337">
        <v>2</v>
      </c>
      <c r="AR59" s="338">
        <v>-5.5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659646</v>
      </c>
      <c r="AN60" s="342">
        <v>43159</v>
      </c>
      <c r="AO60" s="343">
        <v>-27.5</v>
      </c>
      <c r="AP60" s="344">
        <v>39417</v>
      </c>
      <c r="AQ60" s="345">
        <v>9.1</v>
      </c>
      <c r="AR60" s="346">
        <v>-36.6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1839336</v>
      </c>
      <c r="AN61" s="349">
        <v>114328</v>
      </c>
      <c r="AO61" s="350">
        <v>16.8</v>
      </c>
      <c r="AP61" s="351">
        <v>78886</v>
      </c>
      <c r="AQ61" s="352">
        <v>-0.5</v>
      </c>
      <c r="AR61" s="338">
        <v>17.3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579692</v>
      </c>
      <c r="AN62" s="342">
        <v>36261</v>
      </c>
      <c r="AO62" s="343">
        <v>12.1</v>
      </c>
      <c r="AP62" s="344">
        <v>43688</v>
      </c>
      <c r="AQ62" s="345">
        <v>-0.2</v>
      </c>
      <c r="AR62" s="346">
        <v>12.3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q14P5lUo52z8mezOsTEkaB7PRjDiI/u8tlqW+CJ9O1BcpKmfZKRY3U4yyi/ENpAZvdVB2kC1ea77SILnn5Rmw==" saltValue="U9fettC0w40FhQCg62Xa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j8kXozhx0RbPZBuYMm++PteMjwRiY3vZx69bYordVCIG8Es8L8ZVgME9CsyebMY3zN6QXInRsUaCMYmPeywLvw==" saltValue="kUjODPBchVp3JGZI+W/j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ynk7sjvmXOar6KXnnCZwkTNQbHgNAIetheCiZMl7vD9HE5c4v9Z/Sd6vI6XA3lfTta0oDU+xBjwwoeMxjAdpsw==" saltValue="bexqgEzSVmhWXXGm1TCe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5" t="s">
        <v>3</v>
      </c>
      <c r="D47" s="1175"/>
      <c r="E47" s="1176"/>
      <c r="F47" s="11">
        <v>23.48</v>
      </c>
      <c r="G47" s="12">
        <v>21.08</v>
      </c>
      <c r="H47" s="12">
        <v>20.09</v>
      </c>
      <c r="I47" s="12">
        <v>22.26</v>
      </c>
      <c r="J47" s="13">
        <v>22.08</v>
      </c>
    </row>
    <row r="48" spans="2:10" ht="57.75" customHeight="1" x14ac:dyDescent="0.15">
      <c r="B48" s="14"/>
      <c r="C48" s="1177" t="s">
        <v>4</v>
      </c>
      <c r="D48" s="1177"/>
      <c r="E48" s="1178"/>
      <c r="F48" s="15">
        <v>5.7</v>
      </c>
      <c r="G48" s="16">
        <v>8.83</v>
      </c>
      <c r="H48" s="16">
        <v>16.48</v>
      </c>
      <c r="I48" s="16">
        <v>12.13</v>
      </c>
      <c r="J48" s="17">
        <v>13.82</v>
      </c>
    </row>
    <row r="49" spans="2:10" ht="57.75" customHeight="1" thickBot="1" x14ac:dyDescent="0.2">
      <c r="B49" s="18"/>
      <c r="C49" s="1179" t="s">
        <v>5</v>
      </c>
      <c r="D49" s="1179"/>
      <c r="E49" s="1180"/>
      <c r="F49" s="19">
        <v>0.85</v>
      </c>
      <c r="G49" s="20">
        <v>1.56</v>
      </c>
      <c r="H49" s="20">
        <v>8.08</v>
      </c>
      <c r="I49" s="20" t="s">
        <v>534</v>
      </c>
      <c r="J49" s="21">
        <v>1.81</v>
      </c>
    </row>
    <row r="50" spans="2:10" x14ac:dyDescent="0.15"/>
  </sheetData>
  <sheetProtection algorithmName="SHA-512" hashValue="ipl83s2+NFPziU03/gNhcAhSODzk9xPhV8yoHXkEnKxxY0wkQ4PZOeOp35oU6M1cWlOM/KDEzx9VQXmgSqH8vw==" saltValue="FeDQTR0FOb+9bmqpAxJA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2025-03-12T08:57:36Z</cp:lastPrinted>
  <dcterms:created xsi:type="dcterms:W3CDTF">2025-02-19T05:18:20Z</dcterms:created>
  <dcterms:modified xsi:type="dcterms:W3CDTF">2025-10-01T03:01:10Z</dcterms:modified>
  <cp:category/>
</cp:coreProperties>
</file>