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v-fl1\doc\財政専用\財政係\01　庶務\03　情報公開\02　財政状況報告\R01\R030224財政状況資料集の作成について\回答\"/>
    </mc:Choice>
  </mc:AlternateContent>
  <xr:revisionPtr revIDLastSave="0" documentId="13_ncr:1_{17726B7B-B167-43C3-88CF-8C1056C623B4}" xr6:coauthVersionLast="36" xr6:coauthVersionMax="36" xr10:uidLastSave="{00000000-0000-0000-0000-000000000000}"/>
  <bookViews>
    <workbookView xWindow="0" yWindow="0" windowWidth="15360" windowHeight="7635"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AM35" i="10"/>
  <c r="BW34" i="10"/>
  <c r="BW35" i="10" s="1"/>
  <c r="BW36" i="10" s="1"/>
  <c r="BW37" i="10" s="1"/>
  <c r="C34" i="10"/>
  <c r="CO34" i="10" l="1"/>
  <c r="CO35"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<sst xmlns="http://schemas.openxmlformats.org/spreadsheetml/2006/main" count="1127" uniqueCount="595">
  <si>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</si>
  <si>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</si>
  <si>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</si>
  <si>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</si>
  <si>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</si>
  <si>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</si>
  <si>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</si>
  <si>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</si>
  <si>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</si>
  <si>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</si>
  <si>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</si>
  <si>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</si>
  <si>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</si>
  <si>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</si>
  <si>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</si>
  <si>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</si>
  <si>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</si>
  <si>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</si>
  <si>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</si>
  <si>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</si>
  <si>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</si>
  <si>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</si>
  <si>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</si>
  <si>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</si>
  <si>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</si>
  <si>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</si>
  <si>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</si>
  <si>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</si>
  <si>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</si>
  <si>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</si>
  <si>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</si>
  <si>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</si>
  <si>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</si>
  <si>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</si>
  <si>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</si>
  <si>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</si>
  <si>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</si>
  <si>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</si>
  <si>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</si>
  <si>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</si>
  <si>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</si>
  <si>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</si>
  <si>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</si>
  <si>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</si>
  <si>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</si>
  <si>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</si>
  <si>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</si>
  <si>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</si>
  <si>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</si>
  <si>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</si>
  <si>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</si>
  <si>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</si>
  <si>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</si>
  <si>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</si>
  <si>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</si>
  <si>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</si>
  <si>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</si>
  <si>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</si>
  <si>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</si>
  <si>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</si>
  <si>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</si>
  <si>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</si>
  <si>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</si>
  <si>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</si>
  <si>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</si>
  <si>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</si>
  <si>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</si>
  <si>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</si>
  <si>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</si>
  <si>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</si>
  <si>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</si>
  <si>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</si>
  <si>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</si>
  <si>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</si>
  <si>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</si>
  <si>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</si>
  <si>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</si>
  <si>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</si>
  <si>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</si>
  <si>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</si>
  <si>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</si>
  <si>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</si>
  <si>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</si>
  <si>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</si>
  <si>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</si>
  <si>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</si>
  <si>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</si>
  <si>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</si>
  <si>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</si>
  <si>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</si>
  <si>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</si>
  <si>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</si>
  <si>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</si>
  <si>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</si>
  <si>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</si>
  <si>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</si>
  <si>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</si>
  <si>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</si>
  <si>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</si>
  <si>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</si>
  <si>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</si>
  <si>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</si>
  <si>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</si>
  <si>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</si>
  <si>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</si>
  <si>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</si>
  <si>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</si>
  <si>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</si>
  <si>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</si>
  <si>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</si>
  <si>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</si>
  <si>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</si>
  <si>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</si>
  <si>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</si>
  <si>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</si>
  <si>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</si>
  <si>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</si>
  <si>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</si>
  <si>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</si>
  <si>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</si>
  <si>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</si>
  <si>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</si>
  <si>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</si>
  <si>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</si>
  <si>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</si>
  <si>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</si>
  <si>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</si>
  <si>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</si>
  <si>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</si>
  <si>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</si>
  <si>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</si>
  <si>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</si>
  <si>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</si>
  <si>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</si>
  <si>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</si>
  <si>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</si>
  <si>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</si>
  <si>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</si>
  <si>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</si>
  <si>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</si>
  <si>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</si>
  <si>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</si>
  <si>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</si>
  <si>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</si>
  <si>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</si>
  <si>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</si>
  <si>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</si>
  <si>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</si>
  <si>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</si>
  <si>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</si>
  <si>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</si>
  <si>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</si>
  <si>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</si>
  <si>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</si>
  <si>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</si>
  <si>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</si>
  <si>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</si>
  <si>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</si>
  <si>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</si>
  <si>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</si>
  <si>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</si>
  <si>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</si>
  <si>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</si>
  <si>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</si>
  <si>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</si>
  <si>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</si>
  <si>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</si>
  <si>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</si>
  <si>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</si>
  <si>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</si>
  <si>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</si>
  <si>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</si>
  <si>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</si>
  <si>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</si>
  <si>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</si>
  <si>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</si>
  <si>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</si>
  <si>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</si>
  <si>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</si>
  <si>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</si>
  <si>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</si>
  <si>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</si>
  <si>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</si>
  <si>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</si>
  <si>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</si>
  <si>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</si>
  <si>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</si>
  <si>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</si>
  <si>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</si>
  <si>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</si>
  <si>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</si>
  <si>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</si>
  <si>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</si>
  <si>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</si>
  <si>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</si>
  <si>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</si>
  <si>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</si>
  <si>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</si>
  <si>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</si>
  <si>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</si>
  <si>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</si>
  <si>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</si>
  <si>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</si>
  <si>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</si>
  <si>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</si>
  <si>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</si>
  <si>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</si>
  <si>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</si>
  <si>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</si>
  <si>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</si>
  <si>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</si>
  <si>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</si>
  <si>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熊本県芦北町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</si>
  <si>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</si>
  <si>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</si>
  <si>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</si>
  <si>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</si>
  <si>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</si>
  <si>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</si>
  <si>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</si>
  <si>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</si>
  <si>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</si>
  <si>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</si>
  <si>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</si>
  <si>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</si>
  <si>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</si>
  <si>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</si>
  <si>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</si>
  <si>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</si>
  <si>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</si>
  <si>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</si>
  <si>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</si>
  <si>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</si>
  <si>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</si>
  <si>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</si>
  <si>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</si>
  <si>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</si>
  <si>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</si>
  <si>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</si>
  <si>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</si>
  <si>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</si>
  <si>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</si>
  <si>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</si>
  <si>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</si>
  <si>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</si>
  <si>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</si>
  <si>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</si>
  <si>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</si>
  <si>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</si>
  <si>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</si>
  <si>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</si>
  <si>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</si>
  <si>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</si>
  <si>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</si>
  <si>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</si>
  <si>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</si>
  <si>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</si>
  <si>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</si>
  <si>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</si>
  <si>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</si>
  <si>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</si>
  <si>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</si>
  <si>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</si>
  <si>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</si>
  <si>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</si>
  <si>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</si>
  <si>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</si>
  <si>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</si>
  <si>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</si>
  <si>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</si>
  <si>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</si>
  <si>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</si>
  <si>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</si>
  <si>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</si>
  <si>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</si>
  <si>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</si>
  <si>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</si>
  <si>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</si>
  <si>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</si>
  <si>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</si>
  <si>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</si>
  <si>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</si>
  <si>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</si>
  <si>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</si>
  <si>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</si>
  <si>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</si>
  <si>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</si>
  <si>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</si>
  <si>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</si>
  <si>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</si>
  <si>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</si>
  <si>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</si>
  <si>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</si>
  <si>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</si>
  <si>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</si>
  <si>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</si>
  <si>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</si>
  <si>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</si>
  <si>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</si>
  <si>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</si>
  <si>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</si>
  <si>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</si>
  <si>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</si>
  <si>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</si>
  <si>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</si>
  <si>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</si>
  <si>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</si>
  <si>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</si>
  <si>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</si>
  <si>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</si>
  <si>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</si>
  <si>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</si>
  <si>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</si>
  <si>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</si>
  <si>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</si>
  <si>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</si>
  <si>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</si>
  <si>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</si>
  <si>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</si>
  <si>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</si>
  <si>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</si>
  <si>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</si>
  <si>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</si>
  <si>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</si>
  <si>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</si>
  <si>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</si>
  <si>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</si>
  <si>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</si>
  <si>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</si>
  <si>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</si>
  <si>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</si>
  <si>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</si>
  <si>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</si>
  <si>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</si>
  <si>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</si>
  <si>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</si>
  <si>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</si>
  <si>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</si>
  <si>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</si>
  <si>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</si>
  <si>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</si>
  <si>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</si>
  <si>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</si>
  <si>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</si>
  <si>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</si>
  <si>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</si>
  <si>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</si>
  <si>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</si>
  <si>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</si>
  <si>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</si>
  <si>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</si>
  <si>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</si>
  <si>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</si>
  <si>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</si>
  <si>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</si>
  <si>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</si>
  <si>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</si>
  <si>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</si>
  <si>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</si>
  <si>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</si>
  <si>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</si>
  <si>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</si>
  <si>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</si>
  <si>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</si>
  <si>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</si>
  <si>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</si>
  <si>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</si>
  <si>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</si>
  <si>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熊本県芦北町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</si>
  <si>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</si>
  <si>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</si>
  <si>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</si>
  <si>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</si>
  <si>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</si>
  <si>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</si>
  <si>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</si>
  <si>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</si>
  <si>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</si>
  <si>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</si>
  <si>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</si>
  <si>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</si>
  <si>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</si>
  <si>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</si>
  <si>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</si>
  <si>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</si>
  <si>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</si>
  <si>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</si>
  <si>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</si>
  <si>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</si>
  <si>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</si>
  <si>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</si>
  <si>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</si>
  <si>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</si>
  <si>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</si>
  <si>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</si>
  <si>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</si>
  <si>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</si>
  <si>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</si>
  <si>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</si>
  <si>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</si>
  <si>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</si>
  <si>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</si>
  <si>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</si>
  <si>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</si>
  <si>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</si>
  <si>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</si>
  <si>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</si>
  <si>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</si>
  <si>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</si>
  <si>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</si>
  <si>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</si>
  <si>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</si>
  <si>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</si>
  <si>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</si>
  <si>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</si>
  <si>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</si>
  <si>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</si>
  <si>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</si>
  <si>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</si>
  <si>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</si>
  <si>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</si>
  <si>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</si>
  <si>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</si>
  <si>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</si>
  <si>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</si>
  <si>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</si>
  <si>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</si>
  <si>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</si>
  <si>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</si>
  <si>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</si>
  <si>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</si>
  <si>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</si>
  <si>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</si>
  <si>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</si>
  <si>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</si>
  <si>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</si>
  <si>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</si>
  <si>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</si>
  <si>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</si>
  <si>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</si>
  <si>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</si>
  <si>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</si>
  <si>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</si>
  <si>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</si>
  <si>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</si>
  <si>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</si>
  <si>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</si>
  <si>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</si>
  <si>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</si>
  <si>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</si>
  <si>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</si>
  <si>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</si>
  <si>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</si>
  <si>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</si>
  <si>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</si>
  <si>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</si>
  <si>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</si>
  <si>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</si>
  <si>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</si>
  <si>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</si>
  <si>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</si>
  <si>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</si>
  <si>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</si>
  <si>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</si>
  <si>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</si>
  <si>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</si>
  <si>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</si>
  <si>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</si>
  <si>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</si>
  <si>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</si>
  <si>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</si>
  <si>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</si>
  <si>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</si>
  <si>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</si>
  <si>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</si>
  <si>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</si>
  <si>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</si>
  <si>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</si>
  <si>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</si>
  <si>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</si>
  <si>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</si>
  <si>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</si>
  <si>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</si>
  <si>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</si>
  <si>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</si>
  <si>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</si>
  <si>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</si>
  <si>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</si>
  <si>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</si>
  <si>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</si>
  <si>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</si>
  <si>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</si>
  <si>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</si>
  <si>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</si>
  <si>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</si>
  <si>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</si>
  <si>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</si>
  <si>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</si>
  <si>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</si>
  <si>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</si>
  <si>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</si>
  <si>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</si>
  <si>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</si>
  <si>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</si>
  <si>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</si>
  <si>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</si>
  <si>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</si>
  <si>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</si>
  <si>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</si>
  <si>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</si>
  <si>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</si>
  <si>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</si>
  <si>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</si>
  <si>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</si>
  <si>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</si>
  <si>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</si>
  <si>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</si>
  <si>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</si>
  <si>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</si>
  <si>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</si>
  <si>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</si>
  <si>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</si>
  <si>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</si>
  <si>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</si>
  <si>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</si>
  <si>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</si>
  <si>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</si>
  <si>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</si>
  <si>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</si>
  <si>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</si>
  <si>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</si>
  <si>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</si>
  <si>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</si>
  <si>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</si>
  <si>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</si>
  <si>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</si>
  <si>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</si>
  <si>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</si>
  <si>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</si>
  <si>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</si>
  <si>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</si>
  <si>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</si>
  <si>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</si>
  <si>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</si>
  <si>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</si>
  <si>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</si>
  <si>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</si>
  <si>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</si>
  <si>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</si>
  <si>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</si>
  <si>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</si>
  <si>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</si>
  <si>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</si>
  <si>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</si>
  <si>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</si>
  <si>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</si>
  <si>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</si>
  <si>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</si>
  <si>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</si>
  <si>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</si>
  <si>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</si>
  <si>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</si>
  <si>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0.17</t>
  </si>
  <si>
    <t>▲ 1.96</t>
  </si>
  <si>
    <t>▲ 1.41</t>
  </si>
  <si>
    <t>▲ 0.44</t>
  </si>
  <si>
    <t>一般会計</t>
  </si>
  <si>
    <t>国民健康保険事業特別会計</t>
  </si>
  <si>
    <t>水道事業会計</t>
  </si>
  <si>
    <t>介護保険事業特別会計</t>
  </si>
  <si>
    <t>後期高齢者医療事業特別会計</t>
  </si>
  <si>
    <t>町有温泉事業特別会計</t>
  </si>
  <si>
    <t>奨学資金貸付事業特別会計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</si>
  <si>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</si>
  <si>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</si>
  <si>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</si>
  <si>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</si>
  <si>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</si>
  <si>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</si>
  <si>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</si>
  <si>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</si>
  <si>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</si>
  <si>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御立岬</t>
    <rPh sb="0" eb="2">
      <t>オタチ</t>
    </rPh>
    <rPh sb="2" eb="3">
      <t>ミサキ</t>
    </rPh>
    <phoneticPr fontId="2"/>
  </si>
  <si>
    <t>あしきたマリンサービス</t>
  </si>
  <si>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</si>
  <si>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</si>
  <si>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</si>
  <si>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</si>
  <si>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</si>
  <si>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まちづくり振興基金</t>
    <rPh sb="5" eb="7">
      <t>シンコウ</t>
    </rPh>
    <rPh sb="7" eb="9">
      <t>キキン</t>
    </rPh>
    <phoneticPr fontId="2"/>
  </si>
  <si>
    <t>町有施設整備基金</t>
    <rPh sb="0" eb="1">
      <t>チョウ</t>
    </rPh>
    <rPh sb="1" eb="2">
      <t>ユウ</t>
    </rPh>
    <rPh sb="2" eb="4">
      <t>シセツ</t>
    </rPh>
    <rPh sb="4" eb="6">
      <t>セイビ</t>
    </rPh>
    <rPh sb="6" eb="8">
      <t>キキン</t>
    </rPh>
    <phoneticPr fontId="2"/>
  </si>
  <si>
    <t>社会福祉振興基金</t>
    <rPh sb="0" eb="2">
      <t>シャカイ</t>
    </rPh>
    <rPh sb="2" eb="4">
      <t>フクシ</t>
    </rPh>
    <rPh sb="4" eb="6">
      <t>シンコウ</t>
    </rPh>
    <rPh sb="6" eb="8">
      <t>キキン</t>
    </rPh>
    <phoneticPr fontId="2"/>
  </si>
  <si>
    <t>九州新幹線渇水対策等被害対策基金</t>
    <rPh sb="0" eb="2">
      <t>キュウシュウ</t>
    </rPh>
    <rPh sb="2" eb="5">
      <t>シンカンセン</t>
    </rPh>
    <rPh sb="5" eb="7">
      <t>カッスイ</t>
    </rPh>
    <rPh sb="7" eb="9">
      <t>タイサク</t>
    </rPh>
    <rPh sb="9" eb="10">
      <t>トウ</t>
    </rPh>
    <rPh sb="10" eb="12">
      <t>ヒガイ</t>
    </rPh>
    <rPh sb="12" eb="14">
      <t>タイサク</t>
    </rPh>
    <rPh sb="14" eb="16">
      <t>キキン</t>
    </rPh>
    <phoneticPr fontId="2"/>
  </si>
  <si>
    <t>ふるさと応援寄付金基金</t>
    <rPh sb="4" eb="9">
      <t>オウエンキフキン</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</si>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</sst>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755E-44BD-8BBF-220EB378D1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69524</c:v>
                </c:pt>
                <c:pt idx="1">
                  <c:v>67572</c:v>
                </c:pt>
                <c:pt idx="2">
                  <c:v>78804</c:v>
                </c:pt>
                <c:pt idx="3">
                  <c:v>83408</c:v>
                </c:pt>
                <c:pt idx="4">
                  <c:v>109076</c:v>
                </c:pt>
              </c:numCache>
            </c:numRef>
          </c:val>
          <c:smooth val="0"/>
          <c:extLst>
            <c:ext xmlns:c16="http://schemas.microsoft.com/office/drawing/2014/chart" uri="{C3380CC4-5D6E-409C-BE32-E72D297353CC}">
              <c16:uniqueId val="{00000001-755E-44BD-8BBF-220EB378D1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7.69</c:v>
                </c:pt>
                <c:pt idx="1">
                  <c:v>6.03</c:v>
                </c:pt>
                <c:pt idx="2">
                  <c:v>4.6900000000000004</c:v>
                </c:pt>
                <c:pt idx="3">
                  <c:v>4.83</c:v>
                </c:pt>
                <c:pt idx="4">
                  <c:v>5.7</c:v>
                </c:pt>
              </c:numCache>
            </c:numRef>
          </c:val>
          <c:extLst>
            <c:ext xmlns:c16="http://schemas.microsoft.com/office/drawing/2014/chart" uri="{C3380CC4-5D6E-409C-BE32-E72D297353CC}">
              <c16:uniqueId val="{00000000-4C2E-41DD-BD98-BEEB04C388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22.12</c:v>
                </c:pt>
                <c:pt idx="1">
                  <c:v>23.05</c:v>
                </c:pt>
                <c:pt idx="2">
                  <c:v>23.38</c:v>
                </c:pt>
                <c:pt idx="3">
                  <c:v>23.63</c:v>
                </c:pt>
                <c:pt idx="4">
                  <c:v>23.48</c:v>
                </c:pt>
              </c:numCache>
            </c:numRef>
          </c:val>
          <c:extLst>
            <c:ext xmlns:c16="http://schemas.microsoft.com/office/drawing/2014/chart" uri="{C3380CC4-5D6E-409C-BE32-E72D297353CC}">
              <c16:uniqueId val="{00000001-4C2E-41DD-BD98-BEEB04C388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-0.17</c:v>
                </c:pt>
                <c:pt idx="1">
                  <c:v>-1.96</c:v>
                </c:pt>
                <c:pt idx="2">
                  <c:v>-1.41</c:v>
                </c:pt>
                <c:pt idx="3">
                  <c:v>-0.44</c:v>
                </c:pt>
                <c:pt idx="4">
                  <c:v>0.85</c:v>
                </c:pt>
              </c:numCache>
            </c:numRef>
          </c:val>
          <c:smooth val="0"/>
          <c:extLst>
            <c:ext xmlns:c16="http://schemas.microsoft.com/office/drawing/2014/chart" uri="{C3380CC4-5D6E-409C-BE32-E72D297353CC}">
              <c16:uniqueId val="{00000002-4C2E-41DD-BD98-BEEB04C388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6C-4D7F-92C5-7CAF9F1C97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6C-4D7F-92C5-7CAF9F1C97D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6C-4D7F-92C5-7CAF9F1C97D5}"/>
            </c:ext>
          </c:extLst>
        </c:ser>
        <c:ser>
          <c:idx val="3"/>
          <c:order val="3"/>
          <c:tx>
            <c:strRef>
              <c:f>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6C-4D7F-92C5-7CAF9F1C97D5}"/>
            </c:ext>
          </c:extLst>
        </c:ser>
        <c:ser>
          <c:idx val="4"/>
          <c:order val="4"/>
          <c:tx>
            <c:strRef>
              <c:f>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6C-4D7F-92C5-7CAF9F1C97D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AE6C-4D7F-92C5-7CAF9F1C97D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2.87</c:v>
                </c:pt>
                <c:pt idx="2">
                  <c:v>#N/A</c:v>
                </c:pt>
                <c:pt idx="3">
                  <c:v>3.55</c:v>
                </c:pt>
                <c:pt idx="4">
                  <c:v>#N/A</c:v>
                </c:pt>
                <c:pt idx="5">
                  <c:v>3.89</c:v>
                </c:pt>
                <c:pt idx="6">
                  <c:v>#N/A</c:v>
                </c:pt>
                <c:pt idx="7">
                  <c:v>4.16</c:v>
                </c:pt>
                <c:pt idx="8">
                  <c:v>#N/A</c:v>
                </c:pt>
                <c:pt idx="9">
                  <c:v>4.1100000000000003</c:v>
                </c:pt>
              </c:numCache>
            </c:numRef>
          </c:val>
          <c:extLst>
            <c:ext xmlns:c16="http://schemas.microsoft.com/office/drawing/2014/chart" uri="{C3380CC4-5D6E-409C-BE32-E72D297353CC}">
              <c16:uniqueId val="{00000006-AE6C-4D7F-92C5-7CAF9F1C97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4.76</c:v>
                </c:pt>
                <c:pt idx="4">
                  <c:v>#N/A</c:v>
                </c:pt>
                <c:pt idx="5">
                  <c:v>4.96</c:v>
                </c:pt>
                <c:pt idx="6">
                  <c:v>#N/A</c:v>
                </c:pt>
                <c:pt idx="7">
                  <c:v>5.18</c:v>
                </c:pt>
                <c:pt idx="8">
                  <c:v>#N/A</c:v>
                </c:pt>
                <c:pt idx="9">
                  <c:v>5.3</c:v>
                </c:pt>
              </c:numCache>
            </c:numRef>
          </c:val>
          <c:extLst>
            <c:ext xmlns:c16="http://schemas.microsoft.com/office/drawing/2014/chart" uri="{C3380CC4-5D6E-409C-BE32-E72D297353CC}">
              <c16:uniqueId val="{00000007-AE6C-4D7F-92C5-7CAF9F1C97D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4.67</c:v>
                </c:pt>
                <c:pt idx="2">
                  <c:v>#N/A</c:v>
                </c:pt>
                <c:pt idx="3">
                  <c:v>5.16</c:v>
                </c:pt>
                <c:pt idx="4">
                  <c:v>#N/A</c:v>
                </c:pt>
                <c:pt idx="5">
                  <c:v>6.2</c:v>
                </c:pt>
                <c:pt idx="6">
                  <c:v>#N/A</c:v>
                </c:pt>
                <c:pt idx="7">
                  <c:v>5.92</c:v>
                </c:pt>
                <c:pt idx="8">
                  <c:v>#N/A</c:v>
                </c:pt>
                <c:pt idx="9">
                  <c:v>5.38</c:v>
                </c:pt>
              </c:numCache>
            </c:numRef>
          </c:val>
          <c:extLst>
            <c:ext xmlns:c16="http://schemas.microsoft.com/office/drawing/2014/chart" uri="{C3380CC4-5D6E-409C-BE32-E72D297353CC}">
              <c16:uniqueId val="{00000008-AE6C-4D7F-92C5-7CAF9F1C97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7.69</c:v>
                </c:pt>
                <c:pt idx="2">
                  <c:v>#N/A</c:v>
                </c:pt>
                <c:pt idx="3">
                  <c:v>6.03</c:v>
                </c:pt>
                <c:pt idx="4">
                  <c:v>#N/A</c:v>
                </c:pt>
                <c:pt idx="5">
                  <c:v>4.68</c:v>
                </c:pt>
                <c:pt idx="6">
                  <c:v>#N/A</c:v>
                </c:pt>
                <c:pt idx="7">
                  <c:v>4.82</c:v>
                </c:pt>
                <c:pt idx="8">
                  <c:v>#N/A</c:v>
                </c:pt>
                <c:pt idx="9">
                  <c:v>5.69</c:v>
                </c:pt>
              </c:numCache>
            </c:numRef>
          </c:val>
          <c:extLst>
            <c:ext xmlns:c16="http://schemas.microsoft.com/office/drawing/2014/chart" uri="{C3380CC4-5D6E-409C-BE32-E72D297353CC}">
              <c16:uniqueId val="{00000009-AE6C-4D7F-92C5-7CAF9F1C97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1145</c:v>
                </c:pt>
                <c:pt idx="5">
                  <c:v>1042</c:v>
                </c:pt>
                <c:pt idx="8">
                  <c:v>1045</c:v>
                </c:pt>
                <c:pt idx="11">
                  <c:v>965</c:v>
                </c:pt>
                <c:pt idx="14">
                  <c:v>937</c:v>
                </c:pt>
              </c:numCache>
            </c:numRef>
          </c:val>
          <c:extLst>
            <c:ext xmlns:c16="http://schemas.microsoft.com/office/drawing/2014/chart" uri="{C3380CC4-5D6E-409C-BE32-E72D297353CC}">
              <c16:uniqueId val="{00000000-F69A-4D26-8A09-AEE2A75032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9A-4D26-8A09-AEE2A75032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9A-4D26-8A09-AEE2A75032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34</c:v>
                </c:pt>
                <c:pt idx="6">
                  <c:v>25</c:v>
                </c:pt>
                <c:pt idx="9">
                  <c:v>0</c:v>
                </c:pt>
                <c:pt idx="12">
                  <c:v>0</c:v>
                </c:pt>
              </c:numCache>
            </c:numRef>
          </c:val>
          <c:extLst>
            <c:ext xmlns:c16="http://schemas.microsoft.com/office/drawing/2014/chart" uri="{C3380CC4-5D6E-409C-BE32-E72D297353CC}">
              <c16:uniqueId val="{00000003-F69A-4D26-8A09-AEE2A75032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c:v>
                </c:pt>
                <c:pt idx="3">
                  <c:v>143</c:v>
                </c:pt>
                <c:pt idx="6">
                  <c:v>143</c:v>
                </c:pt>
                <c:pt idx="9">
                  <c:v>142</c:v>
                </c:pt>
                <c:pt idx="12">
                  <c:v>141</c:v>
                </c:pt>
              </c:numCache>
            </c:numRef>
          </c:val>
          <c:extLst>
            <c:ext xmlns:c16="http://schemas.microsoft.com/office/drawing/2014/chart" uri="{C3380CC4-5D6E-409C-BE32-E72D297353CC}">
              <c16:uniqueId val="{00000004-F69A-4D26-8A09-AEE2A75032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A-4D26-8A09-AEE2A75032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9A-4D26-8A09-AEE2A75032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1201</c:v>
                </c:pt>
                <c:pt idx="3">
                  <c:v>1111</c:v>
                </c:pt>
                <c:pt idx="6">
                  <c:v>1117</c:v>
                </c:pt>
                <c:pt idx="9">
                  <c:v>1015</c:v>
                </c:pt>
                <c:pt idx="12">
                  <c:v>1010</c:v>
                </c:pt>
              </c:numCache>
            </c:numRef>
          </c:val>
          <c:extLst>
            <c:ext xmlns:c16="http://schemas.microsoft.com/office/drawing/2014/chart" uri="{C3380CC4-5D6E-409C-BE32-E72D297353CC}">
              <c16:uniqueId val="{00000007-F69A-4D26-8A09-AEE2A75032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239</c:v>
                </c:pt>
                <c:pt idx="2">
                  <c:v>#N/A</c:v>
                </c:pt>
                <c:pt idx="3">
                  <c:v>#N/A</c:v>
                </c:pt>
                <c:pt idx="4">
                  <c:v>246</c:v>
                </c:pt>
                <c:pt idx="5">
                  <c:v>#N/A</c:v>
                </c:pt>
                <c:pt idx="6">
                  <c:v>#N/A</c:v>
                </c:pt>
                <c:pt idx="7">
                  <c:v>240</c:v>
                </c:pt>
                <c:pt idx="8">
                  <c:v>#N/A</c:v>
                </c:pt>
                <c:pt idx="9">
                  <c:v>#N/A</c:v>
                </c:pt>
                <c:pt idx="10">
                  <c:v>192</c:v>
                </c:pt>
                <c:pt idx="11">
                  <c:v>#N/A</c:v>
                </c:pt>
                <c:pt idx="12">
                  <c:v>#N/A</c:v>
                </c:pt>
                <c:pt idx="13">
                  <c:v>214</c:v>
                </c:pt>
                <c:pt idx="14">
                  <c:v>#N/A</c:v>
                </c:pt>
              </c:numCache>
            </c:numRef>
          </c:val>
          <c:smooth val="0"/>
          <c:extLst>
            <c:ext xmlns:c16="http://schemas.microsoft.com/office/drawing/2014/chart" uri="{C3380CC4-5D6E-409C-BE32-E72D297353CC}">
              <c16:uniqueId val="{00000008-F69A-4D26-8A09-AEE2A75032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8845</c:v>
                </c:pt>
                <c:pt idx="5">
                  <c:v>8675</c:v>
                </c:pt>
                <c:pt idx="8">
                  <c:v>8492</c:v>
                </c:pt>
                <c:pt idx="11">
                  <c:v>8507</c:v>
                </c:pt>
                <c:pt idx="14">
                  <c:v>8828</c:v>
                </c:pt>
              </c:numCache>
            </c:numRef>
          </c:val>
          <c:extLst>
            <c:ext xmlns:c16="http://schemas.microsoft.com/office/drawing/2014/chart" uri="{C3380CC4-5D6E-409C-BE32-E72D297353CC}">
              <c16:uniqueId val="{00000000-813D-432B-9170-14C27D67E2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481</c:v>
                </c:pt>
                <c:pt idx="5">
                  <c:v>420</c:v>
                </c:pt>
                <c:pt idx="8">
                  <c:v>358</c:v>
                </c:pt>
                <c:pt idx="11">
                  <c:v>294</c:v>
                </c:pt>
                <c:pt idx="14">
                  <c:v>240</c:v>
                </c:pt>
              </c:numCache>
            </c:numRef>
          </c:val>
          <c:extLst>
            <c:ext xmlns:c16="http://schemas.microsoft.com/office/drawing/2014/chart" uri="{C3380CC4-5D6E-409C-BE32-E72D297353CC}">
              <c16:uniqueId val="{00000001-813D-432B-9170-14C27D67E2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4915</c:v>
                </c:pt>
                <c:pt idx="5">
                  <c:v>5195</c:v>
                </c:pt>
                <c:pt idx="8">
                  <c:v>5115</c:v>
                </c:pt>
                <c:pt idx="11">
                  <c:v>4806</c:v>
                </c:pt>
                <c:pt idx="14">
                  <c:v>4427</c:v>
                </c:pt>
              </c:numCache>
            </c:numRef>
          </c:val>
          <c:extLst>
            <c:ext xmlns:c16="http://schemas.microsoft.com/office/drawing/2014/chart" uri="{C3380CC4-5D6E-409C-BE32-E72D297353CC}">
              <c16:uniqueId val="{00000002-813D-432B-9170-14C27D67E2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3D-432B-9170-14C27D67E2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3D-432B-9170-14C27D67E2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813D-432B-9170-14C27D67E2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2239</c:v>
                </c:pt>
                <c:pt idx="3">
                  <c:v>2016</c:v>
                </c:pt>
                <c:pt idx="6">
                  <c:v>1976</c:v>
                </c:pt>
                <c:pt idx="9">
                  <c:v>1909</c:v>
                </c:pt>
                <c:pt idx="12">
                  <c:v>1787</c:v>
                </c:pt>
              </c:numCache>
            </c:numRef>
          </c:val>
          <c:extLst>
            <c:ext xmlns:c16="http://schemas.microsoft.com/office/drawing/2014/chart" uri="{C3380CC4-5D6E-409C-BE32-E72D297353CC}">
              <c16:uniqueId val="{00000006-813D-432B-9170-14C27D67E2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c:v>
                </c:pt>
                <c:pt idx="3">
                  <c:v>25</c:v>
                </c:pt>
                <c:pt idx="6">
                  <c:v>0</c:v>
                </c:pt>
                <c:pt idx="9">
                  <c:v>0</c:v>
                </c:pt>
                <c:pt idx="12">
                  <c:v>0</c:v>
                </c:pt>
              </c:numCache>
            </c:numRef>
          </c:val>
          <c:extLst>
            <c:ext xmlns:c16="http://schemas.microsoft.com/office/drawing/2014/chart" uri="{C3380CC4-5D6E-409C-BE32-E72D297353CC}">
              <c16:uniqueId val="{00000007-813D-432B-9170-14C27D67E2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1244</c:v>
                </c:pt>
                <c:pt idx="3">
                  <c:v>1057</c:v>
                </c:pt>
                <c:pt idx="6">
                  <c:v>973</c:v>
                </c:pt>
                <c:pt idx="9">
                  <c:v>826</c:v>
                </c:pt>
                <c:pt idx="12">
                  <c:v>713</c:v>
                </c:pt>
              </c:numCache>
            </c:numRef>
          </c:val>
          <c:extLst>
            <c:ext xmlns:c16="http://schemas.microsoft.com/office/drawing/2014/chart" uri="{C3380CC4-5D6E-409C-BE32-E72D297353CC}">
              <c16:uniqueId val="{00000008-813D-432B-9170-14C27D67E2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3D-432B-9170-14C27D67E2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10094</c:v>
                </c:pt>
                <c:pt idx="3">
                  <c:v>9943</c:v>
                </c:pt>
                <c:pt idx="6">
                  <c:v>9816</c:v>
                </c:pt>
                <c:pt idx="9">
                  <c:v>9773</c:v>
                </c:pt>
                <c:pt idx="12">
                  <c:v>10009</c:v>
                </c:pt>
              </c:numCache>
            </c:numRef>
          </c:val>
          <c:extLst>
            <c:ext xmlns:c16="http://schemas.microsoft.com/office/drawing/2014/chart" uri="{C3380CC4-5D6E-409C-BE32-E72D297353CC}">
              <c16:uniqueId val="{0000000A-813D-432B-9170-14C27D67E2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3D-432B-9170-14C27D67E2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1461</c:v>
                </c:pt>
                <c:pt idx="1">
                  <c:v>1434</c:v>
                </c:pt>
                <c:pt idx="2">
                  <c:v>1431</c:v>
                </c:pt>
              </c:numCache>
            </c:numRef>
          </c:val>
          <c:extLst>
            <c:ext xmlns:c16="http://schemas.microsoft.com/office/drawing/2014/chart" uri="{C3380CC4-5D6E-409C-BE32-E72D297353CC}">
              <c16:uniqueId val="{00000000-6316-4840-BA83-ED5D0F852F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6316-4840-BA83-ED5D0F852F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3342</c:v>
                </c:pt>
                <c:pt idx="1">
                  <c:v>3074</c:v>
                </c:pt>
                <c:pt idx="2">
                  <c:v>2682</c:v>
                </c:pt>
              </c:numCache>
            </c:numRef>
          </c:val>
          <c:extLst>
            <c:ext xmlns:c16="http://schemas.microsoft.com/office/drawing/2014/chart" uri="{C3380CC4-5D6E-409C-BE32-E72D297353CC}">
              <c16:uniqueId val="{00000002-6316-4840-BA83-ED5D0F852F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は、町の借入に係る起債償還額は減少した一方で、起債償還額に対する特定財源も減少しており、実質公債費比率の分子は増加した。今後も実質公債費比率の急激な上昇につながらないよう、償還を見込んだ計画的な起債借入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満期一括償還地方債の借入がないため、積立をしておらず、今後も積立予定はない見込みである。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前年度に引き続き充当可能財源等が将来負担額を上回ったことからマイナスとなったが、前年度と比較すると基金を多く取り崩したことにより、充当可能財源等である充当可能基金が減少したため分子の数値は増加している。しかし、近年は新規の起債借入を元金償還額以下とするシーリングを実施してきたため、地方債残高は年々減少している。今後は大型事業の実施に伴い、償還額が一時的に増加すると見込むが、引き続き事業の必要性や優先度を精査し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３百万円積み立てたが、芦北町総合計画に基づく施設の長寿命化といった大規模補修や総合コミュニティセンター建設事業を実施するため、町有施設整備基金を１７６百万円、新町建設計画に基づく地域振興事業を計画的に実施するため、まちづくり振興基金を２００百万円取り崩し、基金全体としては３９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まちづくり振興基金：町民の連帯強化及び地域振興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社会福祉振興基金：高齢者及び障害者の在宅福祉の充実、生きがい、健康づくりの増進及び快適な生活環境の形成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まちづくり振興基金：町の振興に資する事業の財源として２００百万円取り崩したことにより減少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町有施設整備基金：芦北町総合計画に基づく施設の長寿命化といった大規模補修や総合コミュニティセンター建設事業の財源として１７６百万円を取り崩したことにより減少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社会福祉振興基金：障がい者生活支援事業のうち自立支援給付費等扶助費の財源として５０百万円を取り崩したことにより減少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町有施設整備基金については、公共施設の大規模補修の他、平成３０年度から令和２年度に計画している総合コミュニティセンター建設の財源として計画的に取り崩す予定である。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基金利子を約１百万円積み立てたが、豪雨災害からの災害復旧事業等のため測量設計業務委託料等の財源として５百万円取り崩したため減少。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財政調整基金の残高は、標準財政規模の２０％を目途に維持していく。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現在のところ繰上償還の予定はないが、今後繰上償還が見込まれれば繰上償還額を目標とした新たな積立を検討する。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等により財政基盤が弱く、類似団体平均値を下回っている。歳出見直しや保育所の民間移譲等、行政の効率化を進め、近年は指数が少しずつ上昇してきているが、引き続き歳出の見直しや地方税の適正かつ公平な課税及び収納率の向上を図る</a:t>
          </a:r>
          <a:r>
            <a:rPr kumimoji="1" lang="ja-JP" altLang="en-US" sz="1100">
              <a:solidFill>
                <a:schemeClr val="dk1"/>
              </a:solidFill>
              <a:effectLst/>
              <a:latin typeface="+mn-lt"/>
              <a:ea typeface="+mn-ea"/>
              <a:cs typeface="+mn-cs"/>
            </a:rPr>
            <a:t>とともに、ふるさと納税等の税外収入の強化により</a:t>
          </a:r>
          <a:r>
            <a:rPr kumimoji="1" lang="ja-JP" altLang="ja-JP" sz="1100">
              <a:solidFill>
                <a:schemeClr val="dk1"/>
              </a:solidFill>
              <a:effectLst/>
              <a:latin typeface="+mn-lt"/>
              <a:ea typeface="+mn-ea"/>
              <a:cs typeface="+mn-cs"/>
            </a:rPr>
            <a:t>歳入を確保し、財政基盤の強化に努めていく。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14288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14288</xdr:rowOff>
    </xdr:from>
    <xdr:to>
      <xdr:col>19</xdr:col>
      <xdr:colOff>133350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134938</xdr:rowOff>
    </xdr:from>
    <xdr:to>
      <xdr:col>19</xdr:col>
      <xdr:colOff>184150</xdr:colOff>
      <xdr:row>44</xdr:row>
      <xdr:rowOff>65088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49865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固定資産</a:t>
          </a:r>
          <a:r>
            <a:rPr kumimoji="1" lang="ja-JP" altLang="ja-JP" sz="1100">
              <a:solidFill>
                <a:schemeClr val="dk1"/>
              </a:solidFill>
              <a:effectLst/>
              <a:latin typeface="+mn-lt"/>
              <a:ea typeface="+mn-ea"/>
              <a:cs typeface="+mn-cs"/>
            </a:rPr>
            <a:t>税が増</a:t>
          </a:r>
          <a:r>
            <a:rPr kumimoji="1" lang="ja-JP" altLang="en-US" sz="1100">
              <a:solidFill>
                <a:schemeClr val="dk1"/>
              </a:solidFill>
              <a:effectLst/>
              <a:latin typeface="+mn-lt"/>
              <a:ea typeface="+mn-ea"/>
              <a:cs typeface="+mn-cs"/>
            </a:rPr>
            <a:t>となった影響で</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となった等の理由で</a:t>
          </a:r>
          <a:r>
            <a:rPr kumimoji="1" lang="ja-JP" altLang="ja-JP" sz="1100">
              <a:solidFill>
                <a:schemeClr val="dk1"/>
              </a:solidFill>
              <a:effectLst/>
              <a:latin typeface="+mn-lt"/>
              <a:ea typeface="+mn-ea"/>
              <a:cs typeface="+mn-cs"/>
            </a:rPr>
            <a:t>経常一般財源が減少した</a:t>
          </a:r>
          <a:r>
            <a:rPr kumimoji="1" lang="ja-JP" altLang="en-US" sz="1100">
              <a:solidFill>
                <a:schemeClr val="dk1"/>
              </a:solidFill>
              <a:effectLst/>
              <a:latin typeface="+mn-lt"/>
              <a:ea typeface="+mn-ea"/>
              <a:cs typeface="+mn-cs"/>
            </a:rPr>
            <a:t>が、一方で</a:t>
          </a:r>
          <a:r>
            <a:rPr kumimoji="1" lang="ja-JP" altLang="ja-JP" sz="1100">
              <a:solidFill>
                <a:schemeClr val="dk1"/>
              </a:solidFill>
              <a:effectLst/>
              <a:latin typeface="+mn-lt"/>
              <a:ea typeface="+mn-ea"/>
              <a:cs typeface="+mn-cs"/>
            </a:rPr>
            <a:t>元利償還額の減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により経常経費充当一般財源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ており、最終的に</a:t>
          </a:r>
          <a:r>
            <a:rPr kumimoji="1" lang="ja-JP" altLang="ja-JP" sz="1100">
              <a:solidFill>
                <a:schemeClr val="dk1"/>
              </a:solidFill>
              <a:effectLst/>
              <a:latin typeface="+mn-lt"/>
              <a:ea typeface="+mn-ea"/>
              <a:cs typeface="+mn-cs"/>
            </a:rPr>
            <a:t>経常収支比率は低下した。</a:t>
          </a:r>
          <a:r>
            <a:rPr kumimoji="1" lang="ja-JP" altLang="en-US" sz="1100">
              <a:solidFill>
                <a:schemeClr val="dk1"/>
              </a:solidFill>
              <a:effectLst/>
              <a:latin typeface="+mn-lt"/>
              <a:ea typeface="+mn-ea"/>
              <a:cs typeface="+mn-cs"/>
            </a:rPr>
            <a:t>一本算定への移行、今後の</a:t>
          </a:r>
          <a:r>
            <a:rPr kumimoji="1" lang="ja-JP" altLang="ja-JP" sz="1100">
              <a:solidFill>
                <a:schemeClr val="dk1"/>
              </a:solidFill>
              <a:effectLst/>
              <a:latin typeface="+mn-lt"/>
              <a:ea typeface="+mn-ea"/>
              <a:cs typeface="+mn-cs"/>
            </a:rPr>
            <a:t>算定方法の見直し</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より普通交付税の減少</a:t>
          </a:r>
          <a:r>
            <a:rPr kumimoji="1" lang="ja-JP" altLang="en-US" sz="1100">
              <a:solidFill>
                <a:schemeClr val="dk1"/>
              </a:solidFill>
              <a:effectLst/>
              <a:latin typeface="+mn-lt"/>
              <a:ea typeface="+mn-ea"/>
              <a:cs typeface="+mn-cs"/>
            </a:rPr>
            <a:t>が予想されるため</a:t>
          </a:r>
          <a:r>
            <a:rPr kumimoji="1" lang="ja-JP" altLang="ja-JP" sz="1100">
              <a:solidFill>
                <a:schemeClr val="dk1"/>
              </a:solidFill>
              <a:effectLst/>
              <a:latin typeface="+mn-lt"/>
              <a:ea typeface="+mn-ea"/>
              <a:cs typeface="+mn-cs"/>
            </a:rPr>
            <a:t>、引き続き歳入確保及び経常経費の削減</a:t>
          </a:r>
          <a:r>
            <a:rPr kumimoji="1" lang="ja-JP" altLang="en-US" sz="1100">
              <a:solidFill>
                <a:schemeClr val="dk1"/>
              </a:solidFill>
              <a:effectLst/>
              <a:latin typeface="+mn-lt"/>
              <a:ea typeface="+mn-ea"/>
              <a:cs typeface="+mn-cs"/>
            </a:rPr>
            <a:t>に努めていく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66947</xdr:rowOff>
    </xdr:from>
    <xdr:to>
      <xdr:col>23</xdr:col>
      <xdr:colOff>133350</xdr:colOff>
      <xdr:row>64</xdr:row>
      <xdr:rowOff>73841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397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97972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466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64</xdr:row>
      <xdr:rowOff>122101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707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64</xdr:row>
      <xdr:rowOff>122101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4667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71301</xdr:rowOff>
    </xdr:from>
    <xdr:to>
      <xdr:col>11</xdr:col>
      <xdr:colOff>82550</xdr:colOff>
      <xdr:row>65</xdr:row>
      <xdr:rowOff>1451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157678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人件費、物件費及び維持補修費の合計額の人口１人当たりの金額は、年々増加傾向にある。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においては、職員数の減や</a:t>
          </a:r>
          <a:r>
            <a:rPr kumimoji="1" lang="ja-JP" altLang="en-US" sz="1100">
              <a:solidFill>
                <a:schemeClr val="dk1"/>
              </a:solidFill>
              <a:effectLst/>
              <a:latin typeface="+mn-lt"/>
              <a:ea typeface="+mn-ea"/>
              <a:cs typeface="+mn-cs"/>
            </a:rPr>
            <a:t>退職手当特別負担金</a:t>
          </a:r>
          <a:r>
            <a:rPr kumimoji="1" lang="ja-JP" altLang="ja-JP" sz="1100">
              <a:solidFill>
                <a:schemeClr val="dk1"/>
              </a:solidFill>
              <a:effectLst/>
              <a:latin typeface="+mn-lt"/>
              <a:ea typeface="+mn-ea"/>
              <a:cs typeface="+mn-cs"/>
            </a:rPr>
            <a:t>の減等により人件費は減少したものの、</a:t>
          </a:r>
          <a:r>
            <a:rPr kumimoji="1" lang="ja-JP" altLang="en-US" sz="1100">
              <a:solidFill>
                <a:schemeClr val="dk1"/>
              </a:solidFill>
              <a:effectLst/>
              <a:latin typeface="+mn-lt"/>
              <a:ea typeface="+mn-ea"/>
              <a:cs typeface="+mn-cs"/>
            </a:rPr>
            <a:t>維持管理に係る委託料</a:t>
          </a:r>
          <a:r>
            <a:rPr kumimoji="1" lang="ja-JP" altLang="ja-JP" sz="1100">
              <a:solidFill>
                <a:schemeClr val="dk1"/>
              </a:solidFill>
              <a:effectLst/>
              <a:latin typeface="+mn-lt"/>
              <a:ea typeface="+mn-ea"/>
              <a:cs typeface="+mn-cs"/>
            </a:rPr>
            <a:t>等の物件費が増加している。今後も給与の適正化や施設管理マネジメントに基づく</a:t>
          </a:r>
          <a:r>
            <a:rPr kumimoji="1" lang="ja-JP" altLang="en-US" sz="1100">
              <a:solidFill>
                <a:schemeClr val="dk1"/>
              </a:solidFill>
              <a:effectLst/>
              <a:latin typeface="+mn-lt"/>
              <a:ea typeface="+mn-ea"/>
              <a:cs typeface="+mn-cs"/>
            </a:rPr>
            <a:t>施設の適正な維持管理、</a:t>
          </a:r>
          <a:r>
            <a:rPr kumimoji="1" lang="ja-JP" altLang="ja-JP" sz="1100">
              <a:solidFill>
                <a:schemeClr val="dk1"/>
              </a:solidFill>
              <a:effectLst/>
              <a:latin typeface="+mn-lt"/>
              <a:ea typeface="+mn-ea"/>
              <a:cs typeface="+mn-cs"/>
            </a:rPr>
            <a:t>行政の効率化に努めるとともに、事業の必要性を精査し、</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20126</xdr:rowOff>
    </xdr:from>
    <xdr:to>
      <xdr:col>23</xdr:col>
      <xdr:colOff>133350</xdr:colOff>
      <xdr:row>84</xdr:row>
      <xdr:rowOff>107654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21926"/>
          <a:ext cx="8382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14560</xdr:rowOff>
    </xdr:from>
    <xdr:to>
      <xdr:col>19</xdr:col>
      <xdr:colOff>133350</xdr:colOff>
      <xdr:row>84</xdr:row>
      <xdr:rowOff>20126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416360"/>
          <a:ext cx="8890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162644</xdr:rowOff>
    </xdr:from>
    <xdr:to>
      <xdr:col>15</xdr:col>
      <xdr:colOff>82550</xdr:colOff>
      <xdr:row>84</xdr:row>
      <xdr:rowOff>14560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92994"/>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147884</xdr:rowOff>
    </xdr:from>
    <xdr:to>
      <xdr:col>11</xdr:col>
      <xdr:colOff>31750</xdr:colOff>
      <xdr:row>83</xdr:row>
      <xdr:rowOff>162644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378234"/>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56854</xdr:rowOff>
    </xdr:from>
    <xdr:to>
      <xdr:col>23</xdr:col>
      <xdr:colOff>184150</xdr:colOff>
      <xdr:row>84</xdr:row>
      <xdr:rowOff>158454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28931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3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140776</xdr:rowOff>
    </xdr:from>
    <xdr:to>
      <xdr:col>19</xdr:col>
      <xdr:colOff>184150</xdr:colOff>
      <xdr:row>84</xdr:row>
      <xdr:rowOff>70926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3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55703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5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135210</xdr:rowOff>
    </xdr:from>
    <xdr:to>
      <xdr:col>15</xdr:col>
      <xdr:colOff>133350</xdr:colOff>
      <xdr:row>84</xdr:row>
      <xdr:rowOff>65360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50137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111844</xdr:rowOff>
    </xdr:from>
    <xdr:to>
      <xdr:col>11</xdr:col>
      <xdr:colOff>82550</xdr:colOff>
      <xdr:row>84</xdr:row>
      <xdr:rowOff>41994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26771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97084</xdr:rowOff>
    </xdr:from>
    <xdr:to>
      <xdr:col>7</xdr:col>
      <xdr:colOff>31750</xdr:colOff>
      <xdr:row>84</xdr:row>
      <xdr:rowOff>27234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12011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類似団体の中では低い水準で推移している。今後も、財政状況を考慮し、財政規模や人口規模に見合った定員管理を行っていくことで給与水準の適正化に努める。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84</xdr:row>
      <xdr:rowOff>92604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494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92604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4843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132821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4843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84</xdr:row>
      <xdr:rowOff>142875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41804</xdr:rowOff>
    </xdr:from>
    <xdr:to>
      <xdr:col>81</xdr:col>
      <xdr:colOff>95250</xdr:colOff>
      <xdr:row>84</xdr:row>
      <xdr:rowOff>143404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58331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28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41804</xdr:rowOff>
    </xdr:from>
    <xdr:to>
      <xdr:col>77</xdr:col>
      <xdr:colOff>95250</xdr:colOff>
      <xdr:row>84</xdr:row>
      <xdr:rowOff>143404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153581</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21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82021</xdr:rowOff>
    </xdr:from>
    <xdr:to>
      <xdr:col>68</xdr:col>
      <xdr:colOff>203200</xdr:colOff>
      <xdr:row>85</xdr:row>
      <xdr:rowOff>12171</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22348</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合併に伴う行政区域拡大により管理運営する公共施設が多いことから職員数も多く、類似団体平均と比較して高い状況にあるが、今後も適切な定員管理を行っていく。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106256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88117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79828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8673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68338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86739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51102</xdr:rowOff>
    </xdr:from>
    <xdr:to>
      <xdr:col>68</xdr:col>
      <xdr:colOff>152400</xdr:colOff>
      <xdr:row>63</xdr:row>
      <xdr:rowOff>68338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524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27533</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17538</xdr:rowOff>
    </xdr:from>
    <xdr:to>
      <xdr:col>68</xdr:col>
      <xdr:colOff>203200</xdr:colOff>
      <xdr:row>63</xdr:row>
      <xdr:rowOff>119138</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103915</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302</xdr:rowOff>
    </xdr:from>
    <xdr:to>
      <xdr:col>64</xdr:col>
      <xdr:colOff>152400</xdr:colOff>
      <xdr:row>63</xdr:row>
      <xdr:rowOff>101902</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86679</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類似団体平均より良好な比率ではあるが、令和元年度で普通交付税における合併算定替が終了</a:t>
          </a:r>
          <a:r>
            <a:rPr kumimoji="1" lang="ja-JP" altLang="en-US" sz="1100">
              <a:solidFill>
                <a:schemeClr val="dk1"/>
              </a:solidFill>
              <a:effectLst/>
              <a:latin typeface="+mn-lt"/>
              <a:ea typeface="+mn-ea"/>
              <a:cs typeface="+mn-cs"/>
            </a:rPr>
            <a:t>したため、地方</a:t>
          </a:r>
          <a:r>
            <a:rPr kumimoji="1" lang="ja-JP" altLang="ja-JP" sz="1100">
              <a:solidFill>
                <a:schemeClr val="dk1"/>
              </a:solidFill>
              <a:effectLst/>
              <a:latin typeface="+mn-lt"/>
              <a:ea typeface="+mn-ea"/>
              <a:cs typeface="+mn-cs"/>
            </a:rPr>
            <a:t>交付税は減少傾向にあり、今後の起債借入については事業の必要性や優先度により発行額を精査し、健全財政の維持に努める。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83566</xdr:rowOff>
    </xdr:from>
    <xdr:to>
      <xdr:col>81</xdr:col>
      <xdr:colOff>44450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415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98044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93218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の起債借入額を元金償還額以下とし地方債残高の減少を図っている他、新規の起債借入は交付税措置率が高い地方債（過疎対策事業債、合併特例事業債等）を優先的に活用している。また、地方交付税の減少等、歳入の減少に備えて基金積立を行ってきたため、類似団体より良好な水準となっている。　</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面積が広く、支所や出張所等の施設を配置していることから職員数が多く、人件費に係る経常収支比率は高い状況にある。今後、職員数は同程度で推移すると見込んでおり、行政の効率化を進めるとともに、給与の適正化による歳出の見直しを実施し、比率の逓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類似団体平均と比較すると低い水準で推移しているが、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海岸整備事業（老朽化対策）業務委託料</a:t>
          </a:r>
          <a:r>
            <a:rPr kumimoji="1" lang="ja-JP" altLang="ja-JP" sz="1100">
              <a:solidFill>
                <a:schemeClr val="dk1"/>
              </a:solidFill>
              <a:effectLst/>
              <a:latin typeface="+mn-lt"/>
              <a:ea typeface="+mn-ea"/>
              <a:cs typeface="+mn-cs"/>
            </a:rPr>
            <a:t>の一般財源充当額が増加したことにより前年度より上昇している。業務委託や施設の維持管理委託が増加傾向にあるが、今後も業務内容を精査し、行政コストの削減や効率化を図っていく。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6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子ども医療費の支給対象年齢を１８歳までに引き上げているため扶助費が高い傾向にあるが、令和元年度は制度改正により保育所運営費等委託料が減少し、事業費が減となった。しかし、老人保護措置費については近年増加しており、今後も社会保障経費は増加すると予想され、適正な事業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55</xdr:row>
      <xdr:rowOff>64407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55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132642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度においては、</a:t>
          </a:r>
          <a:r>
            <a:rPr kumimoji="1" lang="ja-JP" altLang="en-US" sz="1100">
              <a:solidFill>
                <a:schemeClr val="dk1"/>
              </a:solidFill>
              <a:effectLst/>
              <a:latin typeface="+mn-lt"/>
              <a:ea typeface="+mn-ea"/>
              <a:cs typeface="+mn-cs"/>
            </a:rPr>
            <a:t>介護保険第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号被保険者低所得者保険料軽減負担金の増加により、繰出金の増加に繋がり、</a:t>
          </a:r>
          <a:r>
            <a:rPr kumimoji="1" lang="ja-JP" altLang="ja-JP" sz="1100">
              <a:solidFill>
                <a:schemeClr val="dk1"/>
              </a:solidFill>
              <a:effectLst/>
              <a:latin typeface="+mn-lt"/>
              <a:ea typeface="+mn-ea"/>
              <a:cs typeface="+mn-cs"/>
            </a:rPr>
            <a:t>比率が前年度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制度改正に伴い</a:t>
          </a:r>
          <a:r>
            <a:rPr kumimoji="1" lang="ja-JP" altLang="ja-JP" sz="1100">
              <a:solidFill>
                <a:schemeClr val="dk1"/>
              </a:solidFill>
              <a:effectLst/>
              <a:latin typeface="+mn-lt"/>
              <a:ea typeface="+mn-ea"/>
              <a:cs typeface="+mn-cs"/>
            </a:rPr>
            <a:t>各特別会計</a:t>
          </a:r>
          <a:r>
            <a:rPr kumimoji="1" lang="ja-JP" altLang="en-US" sz="1100">
              <a:solidFill>
                <a:schemeClr val="dk1"/>
              </a:solidFill>
              <a:effectLst/>
              <a:latin typeface="+mn-lt"/>
              <a:ea typeface="+mn-ea"/>
              <a:cs typeface="+mn-cs"/>
            </a:rPr>
            <a:t>への繰出金の増減がありうるが、その中でも</a:t>
          </a:r>
          <a:r>
            <a:rPr kumimoji="1" lang="ja-JP" altLang="ja-JP" sz="1100">
              <a:solidFill>
                <a:schemeClr val="dk1"/>
              </a:solidFill>
              <a:effectLst/>
              <a:latin typeface="+mn-lt"/>
              <a:ea typeface="+mn-ea"/>
              <a:cs typeface="+mn-cs"/>
            </a:rPr>
            <a:t>経常経費の節減に努め、繰出金の適正化に努める。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8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ふるさと納税制度の活用に伴う町産品の返礼に係る費用が増加</a:t>
          </a:r>
          <a:r>
            <a:rPr kumimoji="1" lang="ja-JP" altLang="ja-JP" sz="1100">
              <a:solidFill>
                <a:schemeClr val="dk1"/>
              </a:solidFill>
              <a:effectLst/>
              <a:latin typeface="+mn-lt"/>
              <a:ea typeface="+mn-ea"/>
              <a:cs typeface="+mn-cs"/>
            </a:rPr>
            <a:t>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前年度より比率が上昇した。今後</a:t>
          </a:r>
          <a:r>
            <a:rPr kumimoji="1" lang="ja-JP" altLang="en-US" sz="1100">
              <a:solidFill>
                <a:schemeClr val="dk1"/>
              </a:solidFill>
              <a:effectLst/>
              <a:latin typeface="+mn-lt"/>
              <a:ea typeface="+mn-ea"/>
              <a:cs typeface="+mn-cs"/>
            </a:rPr>
            <a:t>の取り組みによっては利用者の増加とともに関連経費の増加が見込まれるため、業務の効率化に努める。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また近年</a:t>
          </a:r>
          <a:r>
            <a:rPr kumimoji="1" lang="ja-JP" altLang="ja-JP" sz="1100">
              <a:solidFill>
                <a:schemeClr val="dk1"/>
              </a:solidFill>
              <a:effectLst/>
              <a:latin typeface="+mn-lt"/>
              <a:ea typeface="+mn-ea"/>
              <a:cs typeface="+mn-cs"/>
            </a:rPr>
            <a:t>増加傾向にある一部事務組合への負担金の動向を注視するとともに、補助費については制度内容の見直しも検討し、経常経費の削減に努める。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ほぼ同じ</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なっている。新規借入額を元金償還額以下とするシーリングを実施し、元利償還金の逓減に努めてきた。大型事業の実施に伴い、償還額が一時的に増加</a:t>
          </a:r>
          <a:r>
            <a:rPr kumimoji="1" lang="ja-JP" altLang="en-US" sz="1100">
              <a:solidFill>
                <a:schemeClr val="dk1"/>
              </a:solidFill>
              <a:effectLst/>
              <a:latin typeface="+mn-lt"/>
              <a:ea typeface="+mn-ea"/>
              <a:cs typeface="+mn-cs"/>
            </a:rPr>
            <a:t>しつつある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引き続き事業の必要性や優先度を精査し、健全財政の維持に努める。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143002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年度は前年度と比較すると</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、近年は類似団体平均より高い水準で推移している。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制度改正による</a:t>
          </a:r>
          <a:r>
            <a:rPr lang="ja-JP" altLang="en-US" sz="1100" b="0" i="0" u="none" strike="noStrike">
              <a:solidFill>
                <a:schemeClr val="dk1"/>
              </a:solidFill>
              <a:effectLst/>
              <a:latin typeface="+mn-lt"/>
              <a:ea typeface="+mn-ea"/>
              <a:cs typeface="+mn-cs"/>
            </a:rPr>
            <a:t>保育所運営費等委託料</a:t>
          </a:r>
          <a:r>
            <a:rPr lang="ja-JP" altLang="en-US"/>
            <a:t> の経常経費分の減少</a:t>
          </a:r>
          <a:r>
            <a:rPr kumimoji="1" lang="ja-JP" altLang="ja-JP" sz="1100">
              <a:solidFill>
                <a:schemeClr val="dk1"/>
              </a:solidFill>
              <a:effectLst/>
              <a:latin typeface="+mn-lt"/>
              <a:ea typeface="+mn-ea"/>
              <a:cs typeface="+mn-cs"/>
            </a:rPr>
            <a:t>が要因である。今後も引き続き、事業見直しによる歳出の削減を推進し、財政の健全化に努めていく。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122101</xdr:rowOff>
    </xdr:from>
    <xdr:to>
      <xdr:col>82</xdr:col>
      <xdr:colOff>107950</xdr:colOff>
      <xdr:row>77</xdr:row>
      <xdr:rowOff>141695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237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141695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172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963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71301</xdr:rowOff>
    </xdr:from>
    <xdr:to>
      <xdr:col>82</xdr:col>
      <xdr:colOff>158750</xdr:colOff>
      <xdr:row>78</xdr:row>
      <xdr:rowOff>1451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43378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165742</xdr:rowOff>
    </xdr:from>
    <xdr:to>
      <xdr:col>29</xdr:col>
      <xdr:colOff>127000</xdr:colOff>
      <xdr:row>15</xdr:row>
      <xdr:rowOff>48895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13667"/>
          <a:ext cx="6477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48895</xdr:rowOff>
    </xdr:from>
    <xdr:to>
      <xdr:col>26</xdr:col>
      <xdr:colOff>50800</xdr:colOff>
      <xdr:row>15</xdr:row>
      <xdr:rowOff>83887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68270"/>
          <a:ext cx="698500" cy="3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63035</xdr:rowOff>
    </xdr:from>
    <xdr:to>
      <xdr:col>22</xdr:col>
      <xdr:colOff>114300</xdr:colOff>
      <xdr:row>15</xdr:row>
      <xdr:rowOff>83887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82410"/>
          <a:ext cx="698500" cy="2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63035</xdr:rowOff>
    </xdr:from>
    <xdr:to>
      <xdr:col>18</xdr:col>
      <xdr:colOff>177800</xdr:colOff>
      <xdr:row>15</xdr:row>
      <xdr:rowOff>110274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82410"/>
          <a:ext cx="6985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114942</xdr:rowOff>
    </xdr:from>
    <xdr:to>
      <xdr:col>29</xdr:col>
      <xdr:colOff>177800</xdr:colOff>
      <xdr:row>15</xdr:row>
      <xdr:rowOff>45092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131469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169545</xdr:rowOff>
    </xdr:from>
    <xdr:to>
      <xdr:col>26</xdr:col>
      <xdr:colOff>101600</xdr:colOff>
      <xdr:row>15</xdr:row>
      <xdr:rowOff>99695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1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109872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33087</xdr:rowOff>
    </xdr:from>
    <xdr:to>
      <xdr:col>22</xdr:col>
      <xdr:colOff>165100</xdr:colOff>
      <xdr:row>15</xdr:row>
      <xdr:rowOff>134687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144864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12235</xdr:rowOff>
    </xdr:from>
    <xdr:to>
      <xdr:col>19</xdr:col>
      <xdr:colOff>38100</xdr:colOff>
      <xdr:row>15</xdr:row>
      <xdr:rowOff>113835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124012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59474</xdr:rowOff>
    </xdr:from>
    <xdr:to>
      <xdr:col>15</xdr:col>
      <xdr:colOff>101600</xdr:colOff>
      <xdr:row>15</xdr:row>
      <xdr:rowOff>161074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171251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325539</xdr:rowOff>
    </xdr:from>
    <xdr:to>
      <xdr:col>29</xdr:col>
      <xdr:colOff>127000</xdr:colOff>
      <xdr:row>36</xdr:row>
      <xdr:rowOff>12224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5889"/>
          <a:ext cx="647700" cy="2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308242</xdr:rowOff>
    </xdr:from>
    <xdr:to>
      <xdr:col>26</xdr:col>
      <xdr:colOff>50800</xdr:colOff>
      <xdr:row>36</xdr:row>
      <xdr:rowOff>12224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8592"/>
          <a:ext cx="698500" cy="4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307099</xdr:rowOff>
    </xdr:from>
    <xdr:to>
      <xdr:col>22</xdr:col>
      <xdr:colOff>114300</xdr:colOff>
      <xdr:row>35</xdr:row>
      <xdr:rowOff>308242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7449"/>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307099</xdr:rowOff>
    </xdr:from>
    <xdr:to>
      <xdr:col>18</xdr:col>
      <xdr:colOff>177800</xdr:colOff>
      <xdr:row>35</xdr:row>
      <xdr:rowOff>319119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1744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274739</xdr:rowOff>
    </xdr:from>
    <xdr:to>
      <xdr:col>29</xdr:col>
      <xdr:colOff>177800</xdr:colOff>
      <xdr:row>36</xdr:row>
      <xdr:rowOff>33439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246816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304324</xdr:rowOff>
    </xdr:from>
    <xdr:to>
      <xdr:col>26</xdr:col>
      <xdr:colOff>101600</xdr:colOff>
      <xdr:row>36</xdr:row>
      <xdr:rowOff>63024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47801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257442</xdr:rowOff>
    </xdr:from>
    <xdr:to>
      <xdr:col>22</xdr:col>
      <xdr:colOff>165100</xdr:colOff>
      <xdr:row>36</xdr:row>
      <xdr:rowOff>16142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256299</xdr:rowOff>
    </xdr:from>
    <xdr:to>
      <xdr:col>19</xdr:col>
      <xdr:colOff>38100</xdr:colOff>
      <xdr:row>36</xdr:row>
      <xdr:rowOff>14999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342676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268319</xdr:rowOff>
    </xdr:from>
    <xdr:to>
      <xdr:col>15</xdr:col>
      <xdr:colOff>101600</xdr:colOff>
      <xdr:row>36</xdr:row>
      <xdr:rowOff>27019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15521</xdr:rowOff>
    </xdr:from>
    <xdr:to>
      <xdr:col>24</xdr:col>
      <xdr:colOff>63500</xdr:colOff>
      <xdr:row>33</xdr:row>
      <xdr:rowOff>51852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3371"/>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35703</xdr:rowOff>
    </xdr:from>
    <xdr:to>
      <xdr:col>19</xdr:col>
      <xdr:colOff>177800</xdr:colOff>
      <xdr:row>33</xdr:row>
      <xdr:rowOff>51852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93553"/>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35703</xdr:rowOff>
    </xdr:from>
    <xdr:to>
      <xdr:col>15</xdr:col>
      <xdr:colOff>50800</xdr:colOff>
      <xdr:row>33</xdr:row>
      <xdr:rowOff>54661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93553"/>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54661</xdr:rowOff>
    </xdr:from>
    <xdr:to>
      <xdr:col>10</xdr:col>
      <xdr:colOff>114300</xdr:colOff>
      <xdr:row>33</xdr:row>
      <xdr:rowOff>89326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12511"/>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136171</xdr:rowOff>
    </xdr:from>
    <xdr:to>
      <xdr:col>24</xdr:col>
      <xdr:colOff>114300</xdr:colOff>
      <xdr:row>33</xdr:row>
      <xdr:rowOff>66321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159048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1052</xdr:rowOff>
    </xdr:from>
    <xdr:to>
      <xdr:col>20</xdr:col>
      <xdr:colOff>38100</xdr:colOff>
      <xdr:row>33</xdr:row>
      <xdr:rowOff>102652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119179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156353</xdr:rowOff>
    </xdr:from>
    <xdr:to>
      <xdr:col>15</xdr:col>
      <xdr:colOff>101600</xdr:colOff>
      <xdr:row>33</xdr:row>
      <xdr:rowOff>86503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103030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3861</xdr:rowOff>
    </xdr:from>
    <xdr:to>
      <xdr:col>10</xdr:col>
      <xdr:colOff>165100</xdr:colOff>
      <xdr:row>33</xdr:row>
      <xdr:rowOff>105461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121988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38526</xdr:rowOff>
    </xdr:from>
    <xdr:to>
      <xdr:col>6</xdr:col>
      <xdr:colOff>38100</xdr:colOff>
      <xdr:row>33</xdr:row>
      <xdr:rowOff>140126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156653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75594</xdr:rowOff>
    </xdr:from>
    <xdr:to>
      <xdr:col>24</xdr:col>
      <xdr:colOff>63500</xdr:colOff>
      <xdr:row>56</xdr:row>
      <xdr:rowOff>42921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5344"/>
          <a:ext cx="838200" cy="1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42921</xdr:rowOff>
    </xdr:from>
    <xdr:to>
      <xdr:col>19</xdr:col>
      <xdr:colOff>177800</xdr:colOff>
      <xdr:row>56</xdr:row>
      <xdr:rowOff>59641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412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59641</xdr:rowOff>
    </xdr:from>
    <xdr:to>
      <xdr:col>15</xdr:col>
      <xdr:colOff>50800</xdr:colOff>
      <xdr:row>56</xdr:row>
      <xdr:rowOff>96641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6084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96641</xdr:rowOff>
    </xdr:from>
    <xdr:to>
      <xdr:col>10</xdr:col>
      <xdr:colOff>114300</xdr:colOff>
      <xdr:row>56</xdr:row>
      <xdr:rowOff>107418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784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24794</xdr:rowOff>
    </xdr:from>
    <xdr:to>
      <xdr:col>24</xdr:col>
      <xdr:colOff>114300</xdr:colOff>
      <xdr:row>55</xdr:row>
      <xdr:rowOff>126394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47671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163571</xdr:rowOff>
    </xdr:from>
    <xdr:to>
      <xdr:col>20</xdr:col>
      <xdr:colOff>38100</xdr:colOff>
      <xdr:row>56</xdr:row>
      <xdr:rowOff>93721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84848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8841</xdr:rowOff>
    </xdr:from>
    <xdr:to>
      <xdr:col>15</xdr:col>
      <xdr:colOff>101600</xdr:colOff>
      <xdr:row>56</xdr:row>
      <xdr:rowOff>110441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45841</xdr:rowOff>
    </xdr:from>
    <xdr:to>
      <xdr:col>10</xdr:col>
      <xdr:colOff>165100</xdr:colOff>
      <xdr:row>56</xdr:row>
      <xdr:rowOff>147441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56618</xdr:rowOff>
    </xdr:from>
    <xdr:to>
      <xdr:col>6</xdr:col>
      <xdr:colOff>38100</xdr:colOff>
      <xdr:row>56</xdr:row>
      <xdr:rowOff>158218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149345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43383</xdr:rowOff>
    </xdr:from>
    <xdr:to>
      <xdr:col>24</xdr:col>
      <xdr:colOff>63500</xdr:colOff>
      <xdr:row>78</xdr:row>
      <xdr:rowOff>94284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6483"/>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43383</xdr:rowOff>
    </xdr:from>
    <xdr:to>
      <xdr:col>19</xdr:col>
      <xdr:colOff>177800</xdr:colOff>
      <xdr:row>78</xdr:row>
      <xdr:rowOff>65215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648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37249</xdr:rowOff>
    </xdr:from>
    <xdr:to>
      <xdr:col>15</xdr:col>
      <xdr:colOff>50800</xdr:colOff>
      <xdr:row>78</xdr:row>
      <xdr:rowOff>65215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1034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158255</xdr:rowOff>
    </xdr:from>
    <xdr:to>
      <xdr:col>10</xdr:col>
      <xdr:colOff>114300</xdr:colOff>
      <xdr:row>78</xdr:row>
      <xdr:rowOff>37249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59905"/>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43484</xdr:rowOff>
    </xdr:from>
    <xdr:to>
      <xdr:col>24</xdr:col>
      <xdr:colOff>114300</xdr:colOff>
      <xdr:row>78</xdr:row>
      <xdr:rowOff>145084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164033</xdr:rowOff>
    </xdr:from>
    <xdr:to>
      <xdr:col>20</xdr:col>
      <xdr:colOff>38100</xdr:colOff>
      <xdr:row>78</xdr:row>
      <xdr:rowOff>94183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14415</xdr:rowOff>
    </xdr:from>
    <xdr:to>
      <xdr:col>15</xdr:col>
      <xdr:colOff>101600</xdr:colOff>
      <xdr:row>78</xdr:row>
      <xdr:rowOff>116015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107142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157899</xdr:rowOff>
    </xdr:from>
    <xdr:to>
      <xdr:col>10</xdr:col>
      <xdr:colOff>165100</xdr:colOff>
      <xdr:row>78</xdr:row>
      <xdr:rowOff>88049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79176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107455</xdr:rowOff>
    </xdr:from>
    <xdr:to>
      <xdr:col>6</xdr:col>
      <xdr:colOff>38100</xdr:colOff>
      <xdr:row>78</xdr:row>
      <xdr:rowOff>37605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54132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21351</xdr:rowOff>
    </xdr:from>
    <xdr:to>
      <xdr:col>24</xdr:col>
      <xdr:colOff>63500</xdr:colOff>
      <xdr:row>92</xdr:row>
      <xdr:rowOff>110275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794751"/>
          <a:ext cx="8382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88134</xdr:rowOff>
    </xdr:from>
    <xdr:to>
      <xdr:col>19</xdr:col>
      <xdr:colOff>177800</xdr:colOff>
      <xdr:row>92</xdr:row>
      <xdr:rowOff>110275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861534"/>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88134</xdr:rowOff>
    </xdr:from>
    <xdr:to>
      <xdr:col>15</xdr:col>
      <xdr:colOff>50800</xdr:colOff>
      <xdr:row>92</xdr:row>
      <xdr:rowOff>105721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86153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105721</xdr:rowOff>
    </xdr:from>
    <xdr:to>
      <xdr:col>10</xdr:col>
      <xdr:colOff>114300</xdr:colOff>
      <xdr:row>93</xdr:row>
      <xdr:rowOff>40194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79121"/>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142001</xdr:rowOff>
    </xdr:from>
    <xdr:to>
      <xdr:col>24</xdr:col>
      <xdr:colOff>114300</xdr:colOff>
      <xdr:row>92</xdr:row>
      <xdr:rowOff>72151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164878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59475</xdr:rowOff>
    </xdr:from>
    <xdr:to>
      <xdr:col>20</xdr:col>
      <xdr:colOff>38100</xdr:colOff>
      <xdr:row>92</xdr:row>
      <xdr:rowOff>161075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6152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6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37334</xdr:rowOff>
    </xdr:from>
    <xdr:to>
      <xdr:col>15</xdr:col>
      <xdr:colOff>101600</xdr:colOff>
      <xdr:row>92</xdr:row>
      <xdr:rowOff>138934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155461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5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54921</xdr:rowOff>
    </xdr:from>
    <xdr:to>
      <xdr:col>10</xdr:col>
      <xdr:colOff>165100</xdr:colOff>
      <xdr:row>92</xdr:row>
      <xdr:rowOff>156521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160844</xdr:rowOff>
    </xdr:from>
    <xdr:to>
      <xdr:col>6</xdr:col>
      <xdr:colOff>38100</xdr:colOff>
      <xdr:row>93</xdr:row>
      <xdr:rowOff>90994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107521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68268</xdr:rowOff>
    </xdr:from>
    <xdr:to>
      <xdr:col>55</xdr:col>
      <xdr:colOff>0</xdr:colOff>
      <xdr:row>34</xdr:row>
      <xdr:rowOff>109470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897568"/>
          <a:ext cx="8382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109470</xdr:rowOff>
    </xdr:from>
    <xdr:to>
      <xdr:col>50</xdr:col>
      <xdr:colOff>114300</xdr:colOff>
      <xdr:row>35</xdr:row>
      <xdr:rowOff>71730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938770"/>
          <a:ext cx="889000" cy="1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71730</xdr:rowOff>
    </xdr:from>
    <xdr:to>
      <xdr:col>45</xdr:col>
      <xdr:colOff>177800</xdr:colOff>
      <xdr:row>35</xdr:row>
      <xdr:rowOff>93479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07248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80242</xdr:rowOff>
    </xdr:from>
    <xdr:to>
      <xdr:col>41</xdr:col>
      <xdr:colOff>50800</xdr:colOff>
      <xdr:row>35</xdr:row>
      <xdr:rowOff>93479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080992"/>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17468</xdr:rowOff>
    </xdr:from>
    <xdr:to>
      <xdr:col>55</xdr:col>
      <xdr:colOff>50800</xdr:colOff>
      <xdr:row>34</xdr:row>
      <xdr:rowOff>119068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40345</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6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58670</xdr:rowOff>
    </xdr:from>
    <xdr:to>
      <xdr:col>50</xdr:col>
      <xdr:colOff>165100</xdr:colOff>
      <xdr:row>34</xdr:row>
      <xdr:rowOff>160270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8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5347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66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20930</xdr:rowOff>
    </xdr:from>
    <xdr:to>
      <xdr:col>46</xdr:col>
      <xdr:colOff>38100</xdr:colOff>
      <xdr:row>35</xdr:row>
      <xdr:rowOff>122530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139057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7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42679</xdr:rowOff>
    </xdr:from>
    <xdr:to>
      <xdr:col>41</xdr:col>
      <xdr:colOff>101600</xdr:colOff>
      <xdr:row>35</xdr:row>
      <xdr:rowOff>144279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0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160806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8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29442</xdr:rowOff>
    </xdr:from>
    <xdr:to>
      <xdr:col>36</xdr:col>
      <xdr:colOff>165100</xdr:colOff>
      <xdr:row>35</xdr:row>
      <xdr:rowOff>131042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122169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143221</xdr:rowOff>
    </xdr:from>
    <xdr:to>
      <xdr:col>55</xdr:col>
      <xdr:colOff>0</xdr:colOff>
      <xdr:row>57</xdr:row>
      <xdr:rowOff>69566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44421"/>
          <a:ext cx="838200" cy="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69566</xdr:rowOff>
    </xdr:from>
    <xdr:to>
      <xdr:col>50</xdr:col>
      <xdr:colOff>114300</xdr:colOff>
      <xdr:row>57</xdr:row>
      <xdr:rowOff>87107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42216"/>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87107</xdr:rowOff>
    </xdr:from>
    <xdr:to>
      <xdr:col>45</xdr:col>
      <xdr:colOff>177800</xdr:colOff>
      <xdr:row>57</xdr:row>
      <xdr:rowOff>129901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59757"/>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122464</xdr:rowOff>
    </xdr:from>
    <xdr:to>
      <xdr:col>41</xdr:col>
      <xdr:colOff>50800</xdr:colOff>
      <xdr:row>57</xdr:row>
      <xdr:rowOff>129901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95114"/>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92421</xdr:rowOff>
    </xdr:from>
    <xdr:to>
      <xdr:col>55</xdr:col>
      <xdr:colOff>50800</xdr:colOff>
      <xdr:row>57</xdr:row>
      <xdr:rowOff>22571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115298</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18766</xdr:rowOff>
    </xdr:from>
    <xdr:to>
      <xdr:col>50</xdr:col>
      <xdr:colOff>165100</xdr:colOff>
      <xdr:row>57</xdr:row>
      <xdr:rowOff>120366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136893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56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36307</xdr:rowOff>
    </xdr:from>
    <xdr:to>
      <xdr:col>46</xdr:col>
      <xdr:colOff>38100</xdr:colOff>
      <xdr:row>57</xdr:row>
      <xdr:rowOff>137907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154434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79101</xdr:rowOff>
    </xdr:from>
    <xdr:to>
      <xdr:col>41</xdr:col>
      <xdr:colOff>101600</xdr:colOff>
      <xdr:row>58</xdr:row>
      <xdr:rowOff>9251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25778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6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71664</xdr:rowOff>
    </xdr:from>
    <xdr:to>
      <xdr:col>36</xdr:col>
      <xdr:colOff>165100</xdr:colOff>
      <xdr:row>58</xdr:row>
      <xdr:rowOff>1814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164391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22134</xdr:rowOff>
    </xdr:from>
    <xdr:to>
      <xdr:col>55</xdr:col>
      <xdr:colOff>0</xdr:colOff>
      <xdr:row>78</xdr:row>
      <xdr:rowOff>18814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052334"/>
          <a:ext cx="838200" cy="3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18814</xdr:rowOff>
    </xdr:from>
    <xdr:to>
      <xdr:col>50</xdr:col>
      <xdr:colOff>114300</xdr:colOff>
      <xdr:row>78</xdr:row>
      <xdr:rowOff>22547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9191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22547</xdr:rowOff>
    </xdr:from>
    <xdr:to>
      <xdr:col>45</xdr:col>
      <xdr:colOff>177800</xdr:colOff>
      <xdr:row>78</xdr:row>
      <xdr:rowOff>95526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395647"/>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95526</xdr:rowOff>
    </xdr:from>
    <xdr:to>
      <xdr:col>41</xdr:col>
      <xdr:colOff>50800</xdr:colOff>
      <xdr:row>78</xdr:row>
      <xdr:rowOff>135978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68626"/>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142784</xdr:rowOff>
    </xdr:from>
    <xdr:to>
      <xdr:col>55</xdr:col>
      <xdr:colOff>50800</xdr:colOff>
      <xdr:row>76</xdr:row>
      <xdr:rowOff>72935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165661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8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139464</xdr:rowOff>
    </xdr:from>
    <xdr:to>
      <xdr:col>50</xdr:col>
      <xdr:colOff>165100</xdr:colOff>
      <xdr:row>78</xdr:row>
      <xdr:rowOff>69614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86141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1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143197</xdr:rowOff>
    </xdr:from>
    <xdr:to>
      <xdr:col>46</xdr:col>
      <xdr:colOff>38100</xdr:colOff>
      <xdr:row>78</xdr:row>
      <xdr:rowOff>73347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89874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1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44726</xdr:rowOff>
    </xdr:from>
    <xdr:to>
      <xdr:col>41</xdr:col>
      <xdr:colOff>101600</xdr:colOff>
      <xdr:row>78</xdr:row>
      <xdr:rowOff>146326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137453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85178</xdr:rowOff>
    </xdr:from>
    <xdr:to>
      <xdr:col>36</xdr:col>
      <xdr:colOff>165100</xdr:colOff>
      <xdr:row>79</xdr:row>
      <xdr:rowOff>15328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5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149552</xdr:rowOff>
    </xdr:from>
    <xdr:to>
      <xdr:col>55</xdr:col>
      <xdr:colOff>0</xdr:colOff>
      <xdr:row>98</xdr:row>
      <xdr:rowOff>11643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0202"/>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11643</xdr:rowOff>
    </xdr:from>
    <xdr:to>
      <xdr:col>50</xdr:col>
      <xdr:colOff>114300</xdr:colOff>
      <xdr:row>98</xdr:row>
      <xdr:rowOff>41306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13743"/>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159181</xdr:rowOff>
    </xdr:from>
    <xdr:to>
      <xdr:col>45</xdr:col>
      <xdr:colOff>177800</xdr:colOff>
      <xdr:row>98</xdr:row>
      <xdr:rowOff>41306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9831"/>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158353</xdr:rowOff>
    </xdr:from>
    <xdr:to>
      <xdr:col>41</xdr:col>
      <xdr:colOff>50800</xdr:colOff>
      <xdr:row>97</xdr:row>
      <xdr:rowOff>159181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8900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98752</xdr:rowOff>
    </xdr:from>
    <xdr:to>
      <xdr:col>55</xdr:col>
      <xdr:colOff>50800</xdr:colOff>
      <xdr:row>98</xdr:row>
      <xdr:rowOff>28902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132293</xdr:rowOff>
    </xdr:from>
    <xdr:to>
      <xdr:col>50</xdr:col>
      <xdr:colOff>165100</xdr:colOff>
      <xdr:row>98</xdr:row>
      <xdr:rowOff>62443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161956</xdr:rowOff>
    </xdr:from>
    <xdr:to>
      <xdr:col>46</xdr:col>
      <xdr:colOff>38100</xdr:colOff>
      <xdr:row>98</xdr:row>
      <xdr:rowOff>92106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108381</xdr:rowOff>
    </xdr:from>
    <xdr:to>
      <xdr:col>41</xdr:col>
      <xdr:colOff>101600</xdr:colOff>
      <xdr:row>98</xdr:row>
      <xdr:rowOff>38531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29658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107553</xdr:rowOff>
    </xdr:from>
    <xdr:to>
      <xdr:col>36</xdr:col>
      <xdr:colOff>165100</xdr:colOff>
      <xdr:row>98</xdr:row>
      <xdr:rowOff>37703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54230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63957</xdr:rowOff>
    </xdr:from>
    <xdr:to>
      <xdr:col>85</xdr:col>
      <xdr:colOff>127000</xdr:colOff>
      <xdr:row>39</xdr:row>
      <xdr:rowOff>71469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50507"/>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63957</xdr:rowOff>
    </xdr:from>
    <xdr:to>
      <xdr:col>81</xdr:col>
      <xdr:colOff>50800</xdr:colOff>
      <xdr:row>39</xdr:row>
      <xdr:rowOff>76498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5050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14155</xdr:rowOff>
    </xdr:from>
    <xdr:to>
      <xdr:col>76</xdr:col>
      <xdr:colOff>114300</xdr:colOff>
      <xdr:row>39</xdr:row>
      <xdr:rowOff>76498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00705"/>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14155</xdr:rowOff>
    </xdr:from>
    <xdr:to>
      <xdr:col>71</xdr:col>
      <xdr:colOff>177800</xdr:colOff>
      <xdr:row>39</xdr:row>
      <xdr:rowOff>44439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00705"/>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105677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20669</xdr:rowOff>
    </xdr:from>
    <xdr:to>
      <xdr:col>85</xdr:col>
      <xdr:colOff>177800</xdr:colOff>
      <xdr:row>39</xdr:row>
      <xdr:rowOff>122269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13157</xdr:rowOff>
    </xdr:from>
    <xdr:to>
      <xdr:col>81</xdr:col>
      <xdr:colOff>101600</xdr:colOff>
      <xdr:row>39</xdr:row>
      <xdr:rowOff>114757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105884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79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25698</xdr:rowOff>
    </xdr:from>
    <xdr:to>
      <xdr:col>76</xdr:col>
      <xdr:colOff>165100</xdr:colOff>
      <xdr:row>39</xdr:row>
      <xdr:rowOff>127298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143825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8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134805</xdr:rowOff>
    </xdr:from>
    <xdr:to>
      <xdr:col>72</xdr:col>
      <xdr:colOff>38100</xdr:colOff>
      <xdr:row>39</xdr:row>
      <xdr:rowOff>64955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81482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165089</xdr:rowOff>
    </xdr:from>
    <xdr:to>
      <xdr:col>67</xdr:col>
      <xdr:colOff>101600</xdr:colOff>
      <xdr:row>39</xdr:row>
      <xdr:rowOff>95239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111766</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39277</xdr:rowOff>
    </xdr:from>
    <xdr:to>
      <xdr:col>85</xdr:col>
      <xdr:colOff>127000</xdr:colOff>
      <xdr:row>77</xdr:row>
      <xdr:rowOff>44836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4092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24101</xdr:rowOff>
    </xdr:from>
    <xdr:to>
      <xdr:col>81</xdr:col>
      <xdr:colOff>50800</xdr:colOff>
      <xdr:row>77</xdr:row>
      <xdr:rowOff>44836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225751"/>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24101</xdr:rowOff>
    </xdr:from>
    <xdr:to>
      <xdr:col>76</xdr:col>
      <xdr:colOff>114300</xdr:colOff>
      <xdr:row>77</xdr:row>
      <xdr:rowOff>30790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22575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13568</xdr:rowOff>
    </xdr:from>
    <xdr:to>
      <xdr:col>71</xdr:col>
      <xdr:colOff>177800</xdr:colOff>
      <xdr:row>77</xdr:row>
      <xdr:rowOff>30790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21521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159927</xdr:rowOff>
    </xdr:from>
    <xdr:to>
      <xdr:col>85</xdr:col>
      <xdr:colOff>177800</xdr:colOff>
      <xdr:row>77</xdr:row>
      <xdr:rowOff>90077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11354</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0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165486</xdr:rowOff>
    </xdr:from>
    <xdr:to>
      <xdr:col>81</xdr:col>
      <xdr:colOff>101600</xdr:colOff>
      <xdr:row>77</xdr:row>
      <xdr:rowOff>95636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1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112163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9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144751</xdr:rowOff>
    </xdr:from>
    <xdr:to>
      <xdr:col>76</xdr:col>
      <xdr:colOff>165100</xdr:colOff>
      <xdr:row>77</xdr:row>
      <xdr:rowOff>74901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91429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151440</xdr:rowOff>
    </xdr:from>
    <xdr:to>
      <xdr:col>72</xdr:col>
      <xdr:colOff>38100</xdr:colOff>
      <xdr:row>77</xdr:row>
      <xdr:rowOff>81590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1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98117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134218</xdr:rowOff>
    </xdr:from>
    <xdr:to>
      <xdr:col>67</xdr:col>
      <xdr:colOff>101600</xdr:colOff>
      <xdr:row>77</xdr:row>
      <xdr:rowOff>64368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1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80894</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9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97662</xdr:rowOff>
    </xdr:from>
    <xdr:to>
      <xdr:col>85</xdr:col>
      <xdr:colOff>127000</xdr:colOff>
      <xdr:row>98</xdr:row>
      <xdr:rowOff>140055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99762"/>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59995</xdr:rowOff>
    </xdr:from>
    <xdr:to>
      <xdr:col>81</xdr:col>
      <xdr:colOff>50800</xdr:colOff>
      <xdr:row>98</xdr:row>
      <xdr:rowOff>140055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862095"/>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33249</xdr:rowOff>
    </xdr:from>
    <xdr:to>
      <xdr:col>76</xdr:col>
      <xdr:colOff>114300</xdr:colOff>
      <xdr:row>98</xdr:row>
      <xdr:rowOff>59995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353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5296</xdr:rowOff>
    </xdr:from>
    <xdr:to>
      <xdr:col>71</xdr:col>
      <xdr:colOff>177800</xdr:colOff>
      <xdr:row>98</xdr:row>
      <xdr:rowOff>33249</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80739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26091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46862</xdr:rowOff>
    </xdr:from>
    <xdr:to>
      <xdr:col>85</xdr:col>
      <xdr:colOff>177800</xdr:colOff>
      <xdr:row>98</xdr:row>
      <xdr:rowOff>148462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133239</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89255</xdr:rowOff>
    </xdr:from>
    <xdr:to>
      <xdr:col>81</xdr:col>
      <xdr:colOff>101600</xdr:colOff>
      <xdr:row>99</xdr:row>
      <xdr:rowOff>19405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10532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69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9195</xdr:rowOff>
    </xdr:from>
    <xdr:to>
      <xdr:col>76</xdr:col>
      <xdr:colOff>165100</xdr:colOff>
      <xdr:row>98</xdr:row>
      <xdr:rowOff>110795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101922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9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153899</xdr:rowOff>
    </xdr:from>
    <xdr:to>
      <xdr:col>72</xdr:col>
      <xdr:colOff>38100</xdr:colOff>
      <xdr:row>98</xdr:row>
      <xdr:rowOff>84049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75176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125946</xdr:rowOff>
    </xdr:from>
    <xdr:to>
      <xdr:col>67</xdr:col>
      <xdr:colOff>101600</xdr:colOff>
      <xdr:row>98</xdr:row>
      <xdr:rowOff>56096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47223</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8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116763</xdr:rowOff>
    </xdr:from>
    <xdr:to>
      <xdr:col>116</xdr:col>
      <xdr:colOff>63500</xdr:colOff>
      <xdr:row>58</xdr:row>
      <xdr:rowOff>117754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6086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117754</xdr:rowOff>
    </xdr:from>
    <xdr:to>
      <xdr:col>111</xdr:col>
      <xdr:colOff>177800</xdr:colOff>
      <xdr:row>58</xdr:row>
      <xdr:rowOff>122860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61854"/>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104953</xdr:rowOff>
    </xdr:from>
    <xdr:to>
      <xdr:col>107</xdr:col>
      <xdr:colOff>50800</xdr:colOff>
      <xdr:row>58</xdr:row>
      <xdr:rowOff>122860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905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81864</xdr:rowOff>
    </xdr:from>
    <xdr:to>
      <xdr:col>102</xdr:col>
      <xdr:colOff>114300</xdr:colOff>
      <xdr:row>58</xdr:row>
      <xdr:rowOff>104953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2596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65963</xdr:rowOff>
    </xdr:from>
    <xdr:to>
      <xdr:col>116</xdr:col>
      <xdr:colOff>114300</xdr:colOff>
      <xdr:row>58</xdr:row>
      <xdr:rowOff>167563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11700</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66954</xdr:rowOff>
    </xdr:from>
    <xdr:to>
      <xdr:col>112</xdr:col>
      <xdr:colOff>38100</xdr:colOff>
      <xdr:row>58</xdr:row>
      <xdr:rowOff>168554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159681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72060</xdr:rowOff>
    </xdr:from>
    <xdr:to>
      <xdr:col>107</xdr:col>
      <xdr:colOff>101600</xdr:colOff>
      <xdr:row>59</xdr:row>
      <xdr:rowOff>2210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164787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54153</xdr:rowOff>
    </xdr:from>
    <xdr:to>
      <xdr:col>102</xdr:col>
      <xdr:colOff>165100</xdr:colOff>
      <xdr:row>58</xdr:row>
      <xdr:rowOff>155753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146880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31064</xdr:rowOff>
    </xdr:from>
    <xdr:to>
      <xdr:col>98</xdr:col>
      <xdr:colOff>38100</xdr:colOff>
      <xdr:row>58</xdr:row>
      <xdr:rowOff>132664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123791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0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27991</xdr:rowOff>
    </xdr:from>
    <xdr:to>
      <xdr:col>116</xdr:col>
      <xdr:colOff>63500</xdr:colOff>
      <xdr:row>77</xdr:row>
      <xdr:rowOff>53082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229641"/>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53082</xdr:rowOff>
    </xdr:from>
    <xdr:to>
      <xdr:col>111</xdr:col>
      <xdr:colOff>177800</xdr:colOff>
      <xdr:row>77</xdr:row>
      <xdr:rowOff>66221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5473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66221</xdr:rowOff>
    </xdr:from>
    <xdr:to>
      <xdr:col>107</xdr:col>
      <xdr:colOff>50800</xdr:colOff>
      <xdr:row>77</xdr:row>
      <xdr:rowOff>76095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26787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76095</xdr:rowOff>
    </xdr:from>
    <xdr:to>
      <xdr:col>102</xdr:col>
      <xdr:colOff>114300</xdr:colOff>
      <xdr:row>77</xdr:row>
      <xdr:rowOff>78642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27774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148641</xdr:rowOff>
    </xdr:from>
    <xdr:to>
      <xdr:col>116</xdr:col>
      <xdr:colOff>114300</xdr:colOff>
      <xdr:row>77</xdr:row>
      <xdr:rowOff>78791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2282</xdr:rowOff>
    </xdr:from>
    <xdr:to>
      <xdr:col>112</xdr:col>
      <xdr:colOff>38100</xdr:colOff>
      <xdr:row>77</xdr:row>
      <xdr:rowOff>103882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120409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97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15421</xdr:rowOff>
    </xdr:from>
    <xdr:to>
      <xdr:col>107</xdr:col>
      <xdr:colOff>101600</xdr:colOff>
      <xdr:row>77</xdr:row>
      <xdr:rowOff>117021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133548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9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25295</xdr:rowOff>
    </xdr:from>
    <xdr:to>
      <xdr:col>102</xdr:col>
      <xdr:colOff>165100</xdr:colOff>
      <xdr:row>77</xdr:row>
      <xdr:rowOff>126895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2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143422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0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27842</xdr:rowOff>
    </xdr:from>
    <xdr:to>
      <xdr:col>98</xdr:col>
      <xdr:colOff>38100</xdr:colOff>
      <xdr:row>77</xdr:row>
      <xdr:rowOff>129442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2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145969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0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６２４，２１５円となっている。主な構成項目である人件費は住民一人当たり１０８，１０５円である。令和元年度は職員数の減少等により人件費全体が減少した一方、人口減により増加している。平均より高い水準で推移しているのは、類似団体と比較して職員数が多いためである。</a:t>
          </a:r>
        </a:p>
        <a:p>
          <a:r>
            <a:rPr kumimoji="1" lang="ja-JP" altLang="en-US" sz="1100">
              <a:solidFill>
                <a:schemeClr val="dk1"/>
              </a:solidFill>
              <a:effectLst/>
              <a:latin typeface="+mn-lt"/>
              <a:ea typeface="+mn-ea"/>
              <a:cs typeface="+mn-cs"/>
            </a:rPr>
            <a:t>物件費は住民一人当たり８３，４２６円となっており、海岸整備事業（老朽化対策）業務委託料や</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機器借上料の増加によるものである。</a:t>
          </a:r>
        </a:p>
        <a:p>
          <a:r>
            <a:rPr kumimoji="1" lang="ja-JP" altLang="en-US" sz="1100">
              <a:solidFill>
                <a:schemeClr val="dk1"/>
              </a:solidFill>
              <a:effectLst/>
              <a:latin typeface="+mn-lt"/>
              <a:ea typeface="+mn-ea"/>
              <a:cs typeface="+mn-cs"/>
            </a:rPr>
            <a:t>扶助費は住民一人当たり９８，２４８円となっており、類似団体平均よりも高くなっている。これは子ども医療費助成の支給対象年齢を引き上げていることによるものである。</a:t>
          </a:r>
        </a:p>
        <a:p>
          <a:r>
            <a:rPr kumimoji="1" lang="ja-JP" altLang="en-US" sz="1100">
              <a:solidFill>
                <a:schemeClr val="dk1"/>
              </a:solidFill>
              <a:effectLst/>
              <a:latin typeface="+mn-lt"/>
              <a:ea typeface="+mn-ea"/>
              <a:cs typeface="+mn-cs"/>
            </a:rPr>
            <a:t>補助費等は住民一人当たり８１，５６２円となっており、消防署建設に伴う一部事務組合への負担金の増加、及びプレミアム付き商品券事業補助金の増加が要因である。</a:t>
          </a:r>
        </a:p>
        <a:p>
          <a:r>
            <a:rPr kumimoji="1" lang="ja-JP" altLang="en-US" sz="1100">
              <a:solidFill>
                <a:schemeClr val="dk1"/>
              </a:solidFill>
              <a:effectLst/>
              <a:latin typeface="+mn-lt"/>
              <a:ea typeface="+mn-ea"/>
              <a:cs typeface="+mn-cs"/>
            </a:rPr>
            <a:t>新規整備に係る普通建設事業費の増加については、総合コミュニティセンター建設に伴う費用、町道新設に係る関連事業費の増加が要因である。更新整備に係る普通建設事業費の増加については、町立小中学校への空調設備設置工事の実施による事業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xdr:rowOff>
    </xdr:from>
    <xdr:to>
      <xdr:col>24</xdr:col>
      <xdr:colOff>63500</xdr:colOff>
      <xdr:row>35</xdr:row>
      <xdr:rowOff>52603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3348"/>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xdr:rowOff>
    </xdr:from>
    <xdr:to>
      <xdr:col>19</xdr:col>
      <xdr:colOff>177800</xdr:colOff>
      <xdr:row>35</xdr:row>
      <xdr:rowOff>49175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334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49175</xdr:rowOff>
    </xdr:from>
    <xdr:to>
      <xdr:col>15</xdr:col>
      <xdr:colOff>50800</xdr:colOff>
      <xdr:row>35</xdr:row>
      <xdr:rowOff>60833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992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60833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4029"/>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62983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1803</xdr:rowOff>
    </xdr:from>
    <xdr:to>
      <xdr:col>24</xdr:col>
      <xdr:colOff>114300</xdr:colOff>
      <xdr:row>35</xdr:row>
      <xdr:rowOff>103403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24680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133248</xdr:rowOff>
    </xdr:from>
    <xdr:to>
      <xdr:col>20</xdr:col>
      <xdr:colOff>38100</xdr:colOff>
      <xdr:row>35</xdr:row>
      <xdr:rowOff>63398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79925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169825</xdr:rowOff>
    </xdr:from>
    <xdr:to>
      <xdr:col>15</xdr:col>
      <xdr:colOff>101600</xdr:colOff>
      <xdr:row>35</xdr:row>
      <xdr:rowOff>99975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116502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10033</xdr:rowOff>
    </xdr:from>
    <xdr:to>
      <xdr:col>10</xdr:col>
      <xdr:colOff>165100</xdr:colOff>
      <xdr:row>35</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93929</xdr:rowOff>
    </xdr:from>
    <xdr:to>
      <xdr:col>6</xdr:col>
      <xdr:colOff>38100</xdr:colOff>
      <xdr:row>35</xdr:row>
      <xdr:rowOff>24079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88453</xdr:rowOff>
    </xdr:from>
    <xdr:to>
      <xdr:col>24</xdr:col>
      <xdr:colOff>63500</xdr:colOff>
      <xdr:row>56</xdr:row>
      <xdr:rowOff>117219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89653"/>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39331</xdr:rowOff>
    </xdr:from>
    <xdr:to>
      <xdr:col>19</xdr:col>
      <xdr:colOff>177800</xdr:colOff>
      <xdr:row>56</xdr:row>
      <xdr:rowOff>88453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640531"/>
          <a:ext cx="8890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39331</xdr:rowOff>
    </xdr:from>
    <xdr:to>
      <xdr:col>15</xdr:col>
      <xdr:colOff>50800</xdr:colOff>
      <xdr:row>56</xdr:row>
      <xdr:rowOff>102840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4053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102840</xdr:rowOff>
    </xdr:from>
    <xdr:to>
      <xdr:col>10</xdr:col>
      <xdr:colOff>114300</xdr:colOff>
      <xdr:row>56</xdr:row>
      <xdr:rowOff>105981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0404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66419</xdr:rowOff>
    </xdr:from>
    <xdr:to>
      <xdr:col>24</xdr:col>
      <xdr:colOff>114300</xdr:colOff>
      <xdr:row>56</xdr:row>
      <xdr:rowOff>168019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44846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37653</xdr:rowOff>
    </xdr:from>
    <xdr:to>
      <xdr:col>20</xdr:col>
      <xdr:colOff>38100</xdr:colOff>
      <xdr:row>56</xdr:row>
      <xdr:rowOff>139253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130380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7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159981</xdr:rowOff>
    </xdr:from>
    <xdr:to>
      <xdr:col>15</xdr:col>
      <xdr:colOff>101600</xdr:colOff>
      <xdr:row>56</xdr:row>
      <xdr:rowOff>90131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106658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52040</xdr:rowOff>
    </xdr:from>
    <xdr:to>
      <xdr:col>10</xdr:col>
      <xdr:colOff>165100</xdr:colOff>
      <xdr:row>56</xdr:row>
      <xdr:rowOff>153640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170167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55181</xdr:rowOff>
    </xdr:from>
    <xdr:to>
      <xdr:col>6</xdr:col>
      <xdr:colOff>38100</xdr:colOff>
      <xdr:row>56</xdr:row>
      <xdr:rowOff>156781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114924</xdr:rowOff>
    </xdr:from>
    <xdr:to>
      <xdr:col>24</xdr:col>
      <xdr:colOff>63500</xdr:colOff>
      <xdr:row>74</xdr:row>
      <xdr:rowOff>57600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30774"/>
          <a:ext cx="838200" cy="1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57600</xdr:rowOff>
    </xdr:from>
    <xdr:to>
      <xdr:col>19</xdr:col>
      <xdr:colOff>177800</xdr:colOff>
      <xdr:row>74</xdr:row>
      <xdr:rowOff>120486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4900"/>
          <a:ext cx="8890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115033</xdr:rowOff>
    </xdr:from>
    <xdr:to>
      <xdr:col>15</xdr:col>
      <xdr:colOff>50800</xdr:colOff>
      <xdr:row>74</xdr:row>
      <xdr:rowOff>120486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02333"/>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115033</xdr:rowOff>
    </xdr:from>
    <xdr:to>
      <xdr:col>10</xdr:col>
      <xdr:colOff>114300</xdr:colOff>
      <xdr:row>75</xdr:row>
      <xdr:rowOff>30593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02333"/>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64124</xdr:rowOff>
    </xdr:from>
    <xdr:to>
      <xdr:col>24</xdr:col>
      <xdr:colOff>114300</xdr:colOff>
      <xdr:row>73</xdr:row>
      <xdr:rowOff>165724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87001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6800</xdr:rowOff>
    </xdr:from>
    <xdr:to>
      <xdr:col>20</xdr:col>
      <xdr:colOff>38100</xdr:colOff>
      <xdr:row>74</xdr:row>
      <xdr:rowOff>108400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124927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6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69686</xdr:rowOff>
    </xdr:from>
    <xdr:to>
      <xdr:col>15</xdr:col>
      <xdr:colOff>101600</xdr:colOff>
      <xdr:row>74</xdr:row>
      <xdr:rowOff>171286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64233</xdr:rowOff>
    </xdr:from>
    <xdr:to>
      <xdr:col>10</xdr:col>
      <xdr:colOff>165100</xdr:colOff>
      <xdr:row>74</xdr:row>
      <xdr:rowOff>165833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2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151243</xdr:rowOff>
    </xdr:from>
    <xdr:to>
      <xdr:col>6</xdr:col>
      <xdr:colOff>38100</xdr:colOff>
      <xdr:row>75</xdr:row>
      <xdr:rowOff>81393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97920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139160</xdr:rowOff>
    </xdr:from>
    <xdr:to>
      <xdr:col>24</xdr:col>
      <xdr:colOff>63500</xdr:colOff>
      <xdr:row>95</xdr:row>
      <xdr:rowOff>147848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26910"/>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139160</xdr:rowOff>
    </xdr:from>
    <xdr:to>
      <xdr:col>19</xdr:col>
      <xdr:colOff>177800</xdr:colOff>
      <xdr:row>96</xdr:row>
      <xdr:rowOff>48146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6910"/>
          <a:ext cx="8890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48146</xdr:rowOff>
    </xdr:from>
    <xdr:to>
      <xdr:col>15</xdr:col>
      <xdr:colOff>50800</xdr:colOff>
      <xdr:row>96</xdr:row>
      <xdr:rowOff>64818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07346"/>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52277</xdr:rowOff>
    </xdr:from>
    <xdr:to>
      <xdr:col>10</xdr:col>
      <xdr:colOff>114300</xdr:colOff>
      <xdr:row>96</xdr:row>
      <xdr:rowOff>64818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1147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97048</xdr:rowOff>
    </xdr:from>
    <xdr:to>
      <xdr:col>24</xdr:col>
      <xdr:colOff>114300</xdr:colOff>
      <xdr:row>96</xdr:row>
      <xdr:rowOff>27198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119925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88360</xdr:rowOff>
    </xdr:from>
    <xdr:to>
      <xdr:col>20</xdr:col>
      <xdr:colOff>38100</xdr:colOff>
      <xdr:row>96</xdr:row>
      <xdr:rowOff>18510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35037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168796</xdr:rowOff>
    </xdr:from>
    <xdr:to>
      <xdr:col>15</xdr:col>
      <xdr:colOff>101600</xdr:colOff>
      <xdr:row>96</xdr:row>
      <xdr:rowOff>98946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115473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14018</xdr:rowOff>
    </xdr:from>
    <xdr:to>
      <xdr:col>10</xdr:col>
      <xdr:colOff>165100</xdr:colOff>
      <xdr:row>96</xdr:row>
      <xdr:rowOff>115618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132145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1477</xdr:rowOff>
    </xdr:from>
    <xdr:to>
      <xdr:col>6</xdr:col>
      <xdr:colOff>38100</xdr:colOff>
      <xdr:row>96</xdr:row>
      <xdr:rowOff>103077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119604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157899</xdr:rowOff>
    </xdr:from>
    <xdr:to>
      <xdr:col>55</xdr:col>
      <xdr:colOff>0</xdr:colOff>
      <xdr:row>57</xdr:row>
      <xdr:rowOff>32728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9099"/>
          <a:ext cx="8382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157899</xdr:rowOff>
    </xdr:from>
    <xdr:to>
      <xdr:col>50</xdr:col>
      <xdr:colOff>114300</xdr:colOff>
      <xdr:row>57</xdr:row>
      <xdr:rowOff>2845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59099"/>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111125</xdr:rowOff>
    </xdr:from>
    <xdr:to>
      <xdr:col>45</xdr:col>
      <xdr:colOff>177800</xdr:colOff>
      <xdr:row>57</xdr:row>
      <xdr:rowOff>2845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2325"/>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36906</xdr:rowOff>
    </xdr:from>
    <xdr:to>
      <xdr:col>41</xdr:col>
      <xdr:colOff>50800</xdr:colOff>
      <xdr:row>56</xdr:row>
      <xdr:rowOff>111125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3810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153378</xdr:rowOff>
    </xdr:from>
    <xdr:to>
      <xdr:col>55</xdr:col>
      <xdr:colOff>50800</xdr:colOff>
      <xdr:row>57</xdr:row>
      <xdr:rowOff>83528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107099</xdr:rowOff>
    </xdr:from>
    <xdr:to>
      <xdr:col>50</xdr:col>
      <xdr:colOff>165100</xdr:colOff>
      <xdr:row>57</xdr:row>
      <xdr:rowOff>37249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53776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123495</xdr:rowOff>
    </xdr:from>
    <xdr:to>
      <xdr:col>46</xdr:col>
      <xdr:colOff>38100</xdr:colOff>
      <xdr:row>57</xdr:row>
      <xdr:rowOff>53645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70172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60325</xdr:rowOff>
    </xdr:from>
    <xdr:to>
      <xdr:col>41</xdr:col>
      <xdr:colOff>101600</xdr:colOff>
      <xdr:row>56</xdr:row>
      <xdr:rowOff>161925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157556</xdr:rowOff>
    </xdr:from>
    <xdr:to>
      <xdr:col>36</xdr:col>
      <xdr:colOff>165100</xdr:colOff>
      <xdr:row>56</xdr:row>
      <xdr:rowOff>87706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104233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xdr:rowOff>
    </xdr:from>
    <xdr:to>
      <xdr:col>55</xdr:col>
      <xdr:colOff>0</xdr:colOff>
      <xdr:row>78</xdr:row>
      <xdr:rowOff>27773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3877"/>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13491</xdr:rowOff>
    </xdr:from>
    <xdr:to>
      <xdr:col>50</xdr:col>
      <xdr:colOff>114300</xdr:colOff>
      <xdr:row>78</xdr:row>
      <xdr:rowOff>27773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86591"/>
          <a:ext cx="8890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xdr:rowOff>
    </xdr:from>
    <xdr:to>
      <xdr:col>45</xdr:col>
      <xdr:colOff>177800</xdr:colOff>
      <xdr:row>78</xdr:row>
      <xdr:rowOff>37036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6591"/>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27991</xdr:rowOff>
    </xdr:from>
    <xdr:to>
      <xdr:col>41</xdr:col>
      <xdr:colOff>50800</xdr:colOff>
      <xdr:row>78</xdr:row>
      <xdr:rowOff>37036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1091"/>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121427</xdr:rowOff>
    </xdr:from>
    <xdr:to>
      <xdr:col>55</xdr:col>
      <xdr:colOff>50800</xdr:colOff>
      <xdr:row>78</xdr:row>
      <xdr:rowOff>51577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144304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148423</xdr:rowOff>
    </xdr:from>
    <xdr:to>
      <xdr:col>50</xdr:col>
      <xdr:colOff>165100</xdr:colOff>
      <xdr:row>78</xdr:row>
      <xdr:rowOff>78573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95100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2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134141</xdr:rowOff>
    </xdr:from>
    <xdr:to>
      <xdr:col>46</xdr:col>
      <xdr:colOff>38100</xdr:colOff>
      <xdr:row>78</xdr:row>
      <xdr:rowOff>64291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157686</xdr:rowOff>
    </xdr:from>
    <xdr:to>
      <xdr:col>41</xdr:col>
      <xdr:colOff>101600</xdr:colOff>
      <xdr:row>78</xdr:row>
      <xdr:rowOff>87836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104363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148641</xdr:rowOff>
    </xdr:from>
    <xdr:to>
      <xdr:col>36</xdr:col>
      <xdr:colOff>165100</xdr:colOff>
      <xdr:row>78</xdr:row>
      <xdr:rowOff>78791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95318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158000</xdr:rowOff>
    </xdr:from>
    <xdr:to>
      <xdr:col>55</xdr:col>
      <xdr:colOff>0</xdr:colOff>
      <xdr:row>96</xdr:row>
      <xdr:rowOff>66216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45750"/>
          <a:ext cx="8382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32316</xdr:rowOff>
    </xdr:from>
    <xdr:to>
      <xdr:col>50</xdr:col>
      <xdr:colOff>114300</xdr:colOff>
      <xdr:row>96</xdr:row>
      <xdr:rowOff>66216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91516"/>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32316</xdr:rowOff>
    </xdr:from>
    <xdr:to>
      <xdr:col>45</xdr:col>
      <xdr:colOff>177800</xdr:colOff>
      <xdr:row>96</xdr:row>
      <xdr:rowOff>51958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91516"/>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51958</xdr:rowOff>
    </xdr:from>
    <xdr:to>
      <xdr:col>41</xdr:col>
      <xdr:colOff>50800</xdr:colOff>
      <xdr:row>96</xdr:row>
      <xdr:rowOff>71858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1158"/>
          <a:ext cx="889000" cy="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114591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107200</xdr:rowOff>
    </xdr:from>
    <xdr:to>
      <xdr:col>55</xdr:col>
      <xdr:colOff>50800</xdr:colOff>
      <xdr:row>96</xdr:row>
      <xdr:rowOff>37350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130077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15416</xdr:rowOff>
    </xdr:from>
    <xdr:to>
      <xdr:col>50</xdr:col>
      <xdr:colOff>165100</xdr:colOff>
      <xdr:row>96</xdr:row>
      <xdr:rowOff>117016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108143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152966</xdr:rowOff>
    </xdr:from>
    <xdr:to>
      <xdr:col>46</xdr:col>
      <xdr:colOff>38100</xdr:colOff>
      <xdr:row>96</xdr:row>
      <xdr:rowOff>83116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99643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xdr:rowOff>
    </xdr:from>
    <xdr:to>
      <xdr:col>41</xdr:col>
      <xdr:colOff>101600</xdr:colOff>
      <xdr:row>96</xdr:row>
      <xdr:rowOff>102758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119285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3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21058</xdr:rowOff>
    </xdr:from>
    <xdr:to>
      <xdr:col>36</xdr:col>
      <xdr:colOff>165100</xdr:colOff>
      <xdr:row>96</xdr:row>
      <xdr:rowOff>122658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104365</xdr:rowOff>
    </xdr:from>
    <xdr:to>
      <xdr:col>85</xdr:col>
      <xdr:colOff>127000</xdr:colOff>
      <xdr:row>35</xdr:row>
      <xdr:rowOff>143717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05115"/>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143717</xdr:rowOff>
    </xdr:from>
    <xdr:to>
      <xdr:col>81</xdr:col>
      <xdr:colOff>50800</xdr:colOff>
      <xdr:row>37</xdr:row>
      <xdr:rowOff>86502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4467"/>
          <a:ext cx="889000" cy="2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75594</xdr:rowOff>
    </xdr:from>
    <xdr:to>
      <xdr:col>76</xdr:col>
      <xdr:colOff>114300</xdr:colOff>
      <xdr:row>37</xdr:row>
      <xdr:rowOff>86502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1924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75594</xdr:rowOff>
    </xdr:from>
    <xdr:to>
      <xdr:col>71</xdr:col>
      <xdr:colOff>177800</xdr:colOff>
      <xdr:row>37</xdr:row>
      <xdr:rowOff>110766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9244"/>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53565</xdr:rowOff>
    </xdr:from>
    <xdr:to>
      <xdr:col>85</xdr:col>
      <xdr:colOff>177800</xdr:colOff>
      <xdr:row>35</xdr:row>
      <xdr:rowOff>155165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76442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92917</xdr:rowOff>
    </xdr:from>
    <xdr:to>
      <xdr:col>81</xdr:col>
      <xdr:colOff>101600</xdr:colOff>
      <xdr:row>36</xdr:row>
      <xdr:rowOff>23067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39594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35702</xdr:rowOff>
    </xdr:from>
    <xdr:to>
      <xdr:col>76</xdr:col>
      <xdr:colOff>165100</xdr:colOff>
      <xdr:row>37</xdr:row>
      <xdr:rowOff>137302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128429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24794</xdr:rowOff>
    </xdr:from>
    <xdr:to>
      <xdr:col>72</xdr:col>
      <xdr:colOff>38100</xdr:colOff>
      <xdr:row>37</xdr:row>
      <xdr:rowOff>126394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117521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59966</xdr:rowOff>
    </xdr:from>
    <xdr:to>
      <xdr:col>67</xdr:col>
      <xdr:colOff>101600</xdr:colOff>
      <xdr:row>37</xdr:row>
      <xdr:rowOff>161565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3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152693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95192</xdr:rowOff>
    </xdr:from>
    <xdr:to>
      <xdr:col>85</xdr:col>
      <xdr:colOff>127000</xdr:colOff>
      <xdr:row>56</xdr:row>
      <xdr:rowOff>171201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24942"/>
          <a:ext cx="8382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171201</xdr:rowOff>
    </xdr:from>
    <xdr:to>
      <xdr:col>81</xdr:col>
      <xdr:colOff>50800</xdr:colOff>
      <xdr:row>57</xdr:row>
      <xdr:rowOff>62212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2401"/>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62212</xdr:rowOff>
    </xdr:from>
    <xdr:to>
      <xdr:col>76</xdr:col>
      <xdr:colOff>114300</xdr:colOff>
      <xdr:row>57</xdr:row>
      <xdr:rowOff>68400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34862"/>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46256</xdr:rowOff>
    </xdr:from>
    <xdr:to>
      <xdr:col>71</xdr:col>
      <xdr:colOff>177800</xdr:colOff>
      <xdr:row>57</xdr:row>
      <xdr:rowOff>68400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18906"/>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44392</xdr:rowOff>
    </xdr:from>
    <xdr:to>
      <xdr:col>85</xdr:col>
      <xdr:colOff>177800</xdr:colOff>
      <xdr:row>55</xdr:row>
      <xdr:rowOff>145992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67269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120401</xdr:rowOff>
    </xdr:from>
    <xdr:to>
      <xdr:col>81</xdr:col>
      <xdr:colOff>101600</xdr:colOff>
      <xdr:row>57</xdr:row>
      <xdr:rowOff>50551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41678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11412</xdr:rowOff>
    </xdr:from>
    <xdr:to>
      <xdr:col>76</xdr:col>
      <xdr:colOff>165100</xdr:colOff>
      <xdr:row>57</xdr:row>
      <xdr:rowOff>113012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104139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17600</xdr:rowOff>
    </xdr:from>
    <xdr:to>
      <xdr:col>72</xdr:col>
      <xdr:colOff>38100</xdr:colOff>
      <xdr:row>57</xdr:row>
      <xdr:rowOff>119200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166906</xdr:rowOff>
    </xdr:from>
    <xdr:to>
      <xdr:col>67</xdr:col>
      <xdr:colOff>101600</xdr:colOff>
      <xdr:row>57</xdr:row>
      <xdr:rowOff>97056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88183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63957</xdr:rowOff>
    </xdr:from>
    <xdr:to>
      <xdr:col>85</xdr:col>
      <xdr:colOff>127000</xdr:colOff>
      <xdr:row>79</xdr:row>
      <xdr:rowOff>71469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08507"/>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63957</xdr:rowOff>
    </xdr:from>
    <xdr:to>
      <xdr:col>81</xdr:col>
      <xdr:colOff>50800</xdr:colOff>
      <xdr:row>79</xdr:row>
      <xdr:rowOff>76498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0850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14156</xdr:rowOff>
    </xdr:from>
    <xdr:to>
      <xdr:col>76</xdr:col>
      <xdr:colOff>114300</xdr:colOff>
      <xdr:row>79</xdr:row>
      <xdr:rowOff>76498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8706"/>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14156</xdr:rowOff>
    </xdr:from>
    <xdr:to>
      <xdr:col>71</xdr:col>
      <xdr:colOff>177800</xdr:colOff>
      <xdr:row>79</xdr:row>
      <xdr:rowOff>44439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8706"/>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105677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20669</xdr:rowOff>
    </xdr:from>
    <xdr:to>
      <xdr:col>85</xdr:col>
      <xdr:colOff>177800</xdr:colOff>
      <xdr:row>79</xdr:row>
      <xdr:rowOff>122269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13157</xdr:rowOff>
    </xdr:from>
    <xdr:to>
      <xdr:col>81</xdr:col>
      <xdr:colOff>101600</xdr:colOff>
      <xdr:row>79</xdr:row>
      <xdr:rowOff>114757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105884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25698</xdr:rowOff>
    </xdr:from>
    <xdr:to>
      <xdr:col>76</xdr:col>
      <xdr:colOff>165100</xdr:colOff>
      <xdr:row>79</xdr:row>
      <xdr:rowOff>127298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143825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134806</xdr:rowOff>
    </xdr:from>
    <xdr:to>
      <xdr:col>72</xdr:col>
      <xdr:colOff>38100</xdr:colOff>
      <xdr:row>79</xdr:row>
      <xdr:rowOff>64956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81483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8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165089</xdr:rowOff>
    </xdr:from>
    <xdr:to>
      <xdr:col>67</xdr:col>
      <xdr:colOff>101600</xdr:colOff>
      <xdr:row>79</xdr:row>
      <xdr:rowOff>95239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111766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39277</xdr:rowOff>
    </xdr:from>
    <xdr:to>
      <xdr:col>85</xdr:col>
      <xdr:colOff>127000</xdr:colOff>
      <xdr:row>97</xdr:row>
      <xdr:rowOff>44836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992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24101</xdr:rowOff>
    </xdr:from>
    <xdr:to>
      <xdr:col>81</xdr:col>
      <xdr:colOff>50800</xdr:colOff>
      <xdr:row>97</xdr:row>
      <xdr:rowOff>44836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54751"/>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24101</xdr:rowOff>
    </xdr:from>
    <xdr:to>
      <xdr:col>76</xdr:col>
      <xdr:colOff>114300</xdr:colOff>
      <xdr:row>97</xdr:row>
      <xdr:rowOff>30790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5475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13568</xdr:rowOff>
    </xdr:from>
    <xdr:to>
      <xdr:col>71</xdr:col>
      <xdr:colOff>177800</xdr:colOff>
      <xdr:row>97</xdr:row>
      <xdr:rowOff>30790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4421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159927</xdr:rowOff>
    </xdr:from>
    <xdr:to>
      <xdr:col>85</xdr:col>
      <xdr:colOff>177800</xdr:colOff>
      <xdr:row>97</xdr:row>
      <xdr:rowOff>90077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11354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165486</xdr:rowOff>
    </xdr:from>
    <xdr:to>
      <xdr:col>81</xdr:col>
      <xdr:colOff>101600</xdr:colOff>
      <xdr:row>97</xdr:row>
      <xdr:rowOff>95636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112163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144751</xdr:rowOff>
    </xdr:from>
    <xdr:to>
      <xdr:col>76</xdr:col>
      <xdr:colOff>165100</xdr:colOff>
      <xdr:row>97</xdr:row>
      <xdr:rowOff>74901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91428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151440</xdr:rowOff>
    </xdr:from>
    <xdr:to>
      <xdr:col>72</xdr:col>
      <xdr:colOff>38100</xdr:colOff>
      <xdr:row>97</xdr:row>
      <xdr:rowOff>81590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134218</xdr:rowOff>
    </xdr:from>
    <xdr:to>
      <xdr:col>67</xdr:col>
      <xdr:colOff>101600</xdr:colOff>
      <xdr:row>97</xdr:row>
      <xdr:rowOff>64368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80895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主な構成項目である民生費は住民一人当たり１８３，０２６円となっている。子ども医療費の支給対象年齢を引き上げているため類似団体よりも高い状況にある。令和元年度は保育園建替に対する補助金を交付したため増加している。</a:t>
          </a:r>
        </a:p>
        <a:p>
          <a:r>
            <a:rPr kumimoji="1" lang="ja-JP" altLang="en-US" sz="1100">
              <a:solidFill>
                <a:schemeClr val="dk1"/>
              </a:solidFill>
              <a:effectLst/>
              <a:latin typeface="+mn-lt"/>
              <a:ea typeface="+mn-ea"/>
              <a:cs typeface="+mn-cs"/>
            </a:rPr>
            <a:t>総務費は住民一人当たり９６，００８円となっている。ふるさと応援寄付金の増加を受けた基金積立額の増加により、事業費全体が増加した。</a:t>
          </a:r>
        </a:p>
        <a:p>
          <a:r>
            <a:rPr kumimoji="1" lang="ja-JP" altLang="en-US" sz="1100">
              <a:solidFill>
                <a:schemeClr val="dk1"/>
              </a:solidFill>
              <a:effectLst/>
              <a:latin typeface="+mn-lt"/>
              <a:ea typeface="+mn-ea"/>
              <a:cs typeface="+mn-cs"/>
            </a:rPr>
            <a:t>衛生費は住民一人当たり５９，００１円となっている。令和元年度は、ごみ処理施設のシステム更新の完了により一部事務組合への負担金が減少したため事業費が減少した。</a:t>
          </a:r>
        </a:p>
        <a:p>
          <a:r>
            <a:rPr kumimoji="1" lang="ja-JP" altLang="en-US" sz="1100">
              <a:solidFill>
                <a:schemeClr val="dk1"/>
              </a:solidFill>
              <a:effectLst/>
              <a:latin typeface="+mn-lt"/>
              <a:ea typeface="+mn-ea"/>
              <a:cs typeface="+mn-cs"/>
            </a:rPr>
            <a:t>消防費は住民一人当たり３０，８３２円となっている。消防署建替に伴い一部事務組合への負担金が増加したため事業費が増加した。</a:t>
          </a:r>
        </a:p>
        <a:p>
          <a:r>
            <a:rPr kumimoji="1" lang="ja-JP" altLang="en-US" sz="1100">
              <a:solidFill>
                <a:schemeClr val="dk1"/>
              </a:solidFill>
              <a:effectLst/>
              <a:latin typeface="+mn-lt"/>
              <a:ea typeface="+mn-ea"/>
              <a:cs typeface="+mn-cs"/>
            </a:rPr>
            <a:t>教育費は住民一人当たり８３，３４１円となっている。総合コミュニティセンター建設に伴う費用が増加したため事業費が増加しており、建設工事が完了するまでは増加する見込みである。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末の財政調整基金の残高は、１，４３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百万円である。今後、地方交付税の減少等により標準財政規模の縮小が想定されるため、事業の必要性や優先度を精査し、起債や補助事業を有効に活用しながら、計画的な財政運営に努めていく。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一般会計及びその他会計全てにおいて黒字となっており、黒字総額も増加した。</a:t>
          </a:r>
          <a:endParaRPr lang="ja-JP" altLang="ja-JP" sz="1400">
            <a:effectLst/>
          </a:endParaRPr>
        </a:p>
        <a:p>
          <a:r>
            <a:rPr kumimoji="1" lang="ja-JP" altLang="ja-JP" sz="1100">
              <a:solidFill>
                <a:schemeClr val="dk1"/>
              </a:solidFill>
              <a:effectLst/>
              <a:latin typeface="+mn-lt"/>
              <a:ea typeface="+mn-ea"/>
              <a:cs typeface="+mn-cs"/>
            </a:rPr>
            <a:t>農業集落排水事業特別会計については、大規模修繕や施設更新等に伴う一般会計からの繰出金について増加が見込まれることに留意が必要である。</a:t>
          </a:r>
          <a:endParaRPr lang="ja-JP" altLang="ja-JP" sz="1400">
            <a:effectLst/>
          </a:endParaRPr>
        </a:p>
        <a:p>
          <a:r>
            <a:rPr kumimoji="1" lang="ja-JP" altLang="ja-JP" sz="1100">
              <a:solidFill>
                <a:schemeClr val="dk1"/>
              </a:solidFill>
              <a:effectLst/>
              <a:latin typeface="+mn-lt"/>
              <a:ea typeface="+mn-ea"/>
              <a:cs typeface="+mn-cs"/>
            </a:rPr>
            <a:t>現状で赤字が発生することは見込まれないが、健全な財政状況を維持するため、事業の検証、使用料の見直しや適正化等に継続的に取り組んでいく。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11027627</v>
      </c>
      <c r="BO4" s="424"/>
      <c r="BP4" s="424"/>
      <c r="BQ4" s="424"/>
      <c r="BR4" s="424"/>
      <c r="BS4" s="424"/>
      <c r="BT4" s="424"/>
      <c r="BU4" s="425"/>
      <c r="BV4" s="423">
        <v>10374551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10601041</v>
      </c>
      <c r="BO5" s="429"/>
      <c r="BP5" s="429"/>
      <c r="BQ5" s="429"/>
      <c r="BR5" s="429"/>
      <c r="BS5" s="429"/>
      <c r="BT5" s="429"/>
      <c r="BU5" s="430"/>
      <c r="BV5" s="428">
        <v>9995247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92.1</v>
      </c>
      <c r="CU5" s="399"/>
      <c r="CV5" s="399"/>
      <c r="CW5" s="399"/>
      <c r="CX5" s="399"/>
      <c r="CY5" s="399"/>
      <c r="CZ5" s="399"/>
      <c r="DA5" s="400"/>
      <c r="DB5" s="398">
        <v>92.3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426586</v>
      </c>
      <c r="BO6" s="429"/>
      <c r="BP6" s="429"/>
      <c r="BQ6" s="429"/>
      <c r="BR6" s="429"/>
      <c r="BS6" s="429"/>
      <c r="BT6" s="429"/>
      <c r="BU6" s="430"/>
      <c r="BV6" s="428">
        <v>379304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96.2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79247</v>
      </c>
      <c r="BO7" s="429"/>
      <c r="BP7" s="429"/>
      <c r="BQ7" s="429"/>
      <c r="BR7" s="429"/>
      <c r="BS7" s="429"/>
      <c r="BT7" s="429"/>
      <c r="BU7" s="430"/>
      <c r="BV7" s="428">
        <v>86120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6096467</v>
      </c>
      <c r="CU7" s="429"/>
      <c r="CV7" s="429"/>
      <c r="CW7" s="429"/>
      <c r="CX7" s="429"/>
      <c r="CY7" s="429"/>
      <c r="CZ7" s="429"/>
      <c r="DA7" s="430"/>
      <c r="DB7" s="428">
        <v>6066613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347339</v>
      </c>
      <c r="BO8" s="429"/>
      <c r="BP8" s="429"/>
      <c r="BQ8" s="429"/>
      <c r="BR8" s="429"/>
      <c r="BS8" s="429"/>
      <c r="BT8" s="429"/>
      <c r="BU8" s="430"/>
      <c r="BV8" s="428">
        <v>293184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17661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54155</v>
      </c>
      <c r="BO9" s="429"/>
      <c r="BP9" s="429"/>
      <c r="BQ9" s="429"/>
      <c r="BR9" s="429"/>
      <c r="BS9" s="429"/>
      <c r="BT9" s="429"/>
      <c r="BU9" s="430"/>
      <c r="BV9" s="428">
        <v>530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13.5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19316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1135</v>
      </c>
      <c r="BO10" s="429"/>
      <c r="BP10" s="429"/>
      <c r="BQ10" s="429"/>
      <c r="BR10" s="429"/>
      <c r="BS10" s="429"/>
      <c r="BT10" s="429"/>
      <c r="BU10" s="430"/>
      <c r="BV10" s="428">
        <v>1046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16983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3300</v>
      </c>
      <c r="BO12" s="429"/>
      <c r="BP12" s="429"/>
      <c r="BQ12" s="429"/>
      <c r="BR12" s="429"/>
      <c r="BS12" s="429"/>
      <c r="BT12" s="429"/>
      <c r="BU12" s="430"/>
      <c r="BV12" s="428">
        <v>28000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16943</v>
      </c>
      <c r="S13" s="532"/>
      <c r="T13" s="532"/>
      <c r="U13" s="532"/>
      <c r="V13" s="533"/>
      <c r="W13" s="519" t="s">
        <v>138</v>
      </c>
      <c r="X13" s="441"/>
      <c r="Y13" s="441"/>
      <c r="Z13" s="441"/>
      <c r="AA13" s="441"/>
      <c r="AB13" s="442"/>
      <c r="AC13" s="404">
        <v>1224</v>
      </c>
      <c r="AD13" s="405"/>
      <c r="AE13" s="405"/>
      <c r="AF13" s="405"/>
      <c r="AG13" s="406"/>
      <c r="AH13" s="404">
        <v>1389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51990</v>
      </c>
      <c r="BO13" s="429"/>
      <c r="BP13" s="429"/>
      <c r="BQ13" s="429"/>
      <c r="BR13" s="429"/>
      <c r="BS13" s="429"/>
      <c r="BT13" s="429"/>
      <c r="BU13" s="430"/>
      <c r="BV13" s="428">
        <v>-26424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4.2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17421</v>
      </c>
      <c r="S14" s="532"/>
      <c r="T14" s="532"/>
      <c r="U14" s="532"/>
      <c r="V14" s="533"/>
      <c r="W14" s="534"/>
      <c r="X14" s="444"/>
      <c r="Y14" s="444"/>
      <c r="Z14" s="444"/>
      <c r="AA14" s="444"/>
      <c r="AB14" s="445"/>
      <c r="AC14" s="524">
        <v>15.5</v>
      </c>
      <c r="AD14" s="525"/>
      <c r="AE14" s="525"/>
      <c r="AF14" s="525"/>
      <c r="AG14" s="526"/>
      <c r="AH14" s="524">
        <v>16.5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17382</v>
      </c>
      <c r="S15" s="532"/>
      <c r="T15" s="532"/>
      <c r="U15" s="532"/>
      <c r="V15" s="533"/>
      <c r="W15" s="519" t="s">
        <v>146</v>
      </c>
      <c r="X15" s="441"/>
      <c r="Y15" s="441"/>
      <c r="Z15" s="441"/>
      <c r="AA15" s="441"/>
      <c r="AB15" s="442"/>
      <c r="AC15" s="404">
        <v>1804</v>
      </c>
      <c r="AD15" s="405"/>
      <c r="AE15" s="405"/>
      <c r="AF15" s="405"/>
      <c r="AG15" s="406"/>
      <c r="AH15" s="404">
        <v>2096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1962712</v>
      </c>
      <c r="BO15" s="424"/>
      <c r="BP15" s="424"/>
      <c r="BQ15" s="424"/>
      <c r="BR15" s="424"/>
      <c r="BS15" s="424"/>
      <c r="BT15" s="424"/>
      <c r="BU15" s="425"/>
      <c r="BV15" s="423">
        <v>1736097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22.9</v>
      </c>
      <c r="AD16" s="525"/>
      <c r="AE16" s="525"/>
      <c r="AF16" s="525"/>
      <c r="AG16" s="526"/>
      <c r="AH16" s="524">
        <v>24.9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5349171</v>
      </c>
      <c r="BO16" s="429"/>
      <c r="BP16" s="429"/>
      <c r="BQ16" s="429"/>
      <c r="BR16" s="429"/>
      <c r="BS16" s="429"/>
      <c r="BT16" s="429"/>
      <c r="BU16" s="430"/>
      <c r="BV16" s="428">
        <v>5268252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4845</v>
      </c>
      <c r="AD17" s="405"/>
      <c r="AE17" s="405"/>
      <c r="AF17" s="405"/>
      <c r="AG17" s="406"/>
      <c r="AH17" s="404">
        <v>4918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2493228</v>
      </c>
      <c r="BO17" s="429"/>
      <c r="BP17" s="429"/>
      <c r="BQ17" s="429"/>
      <c r="BR17" s="429"/>
      <c r="BS17" s="429"/>
      <c r="BT17" s="429"/>
      <c r="BU17" s="430"/>
      <c r="BV17" s="428">
        <v>2197121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234</v>
      </c>
      <c r="M18" s="493"/>
      <c r="N18" s="493"/>
      <c r="O18" s="493"/>
      <c r="P18" s="493"/>
      <c r="Q18" s="493"/>
      <c r="R18" s="494"/>
      <c r="S18" s="494"/>
      <c r="T18" s="494"/>
      <c r="U18" s="494"/>
      <c r="V18" s="495"/>
      <c r="W18" s="509"/>
      <c r="X18" s="510"/>
      <c r="Y18" s="510"/>
      <c r="Z18" s="510"/>
      <c r="AA18" s="510"/>
      <c r="AB18" s="520"/>
      <c r="AC18" s="392">
        <v>61.5</v>
      </c>
      <c r="AD18" s="393"/>
      <c r="AE18" s="393"/>
      <c r="AF18" s="393"/>
      <c r="AG18" s="496"/>
      <c r="AH18" s="392">
        <v>58.5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5662178</v>
      </c>
      <c r="BO18" s="429"/>
      <c r="BP18" s="429"/>
      <c r="BQ18" s="429"/>
      <c r="BR18" s="429"/>
      <c r="BS18" s="429"/>
      <c r="BT18" s="429"/>
      <c r="BU18" s="430"/>
      <c r="BV18" s="428">
        <v>5775750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6817890</v>
      </c>
      <c r="BO19" s="429"/>
      <c r="BP19" s="429"/>
      <c r="BQ19" s="429"/>
      <c r="BR19" s="429"/>
      <c r="BS19" s="429"/>
      <c r="BT19" s="429"/>
      <c r="BU19" s="430"/>
      <c r="BV19" s="428">
        <v>7002254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6481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10009040</v>
      </c>
      <c r="BO23" s="429"/>
      <c r="BP23" s="429"/>
      <c r="BQ23" s="429"/>
      <c r="BR23" s="429"/>
      <c r="BS23" s="429"/>
      <c r="BT23" s="429"/>
      <c r="BU23" s="430"/>
      <c r="BV23" s="428">
        <v>9772744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7980</v>
      </c>
      <c r="R24" s="405"/>
      <c r="S24" s="405"/>
      <c r="T24" s="405"/>
      <c r="U24" s="405"/>
      <c r="V24" s="406"/>
      <c r="W24" s="470"/>
      <c r="X24" s="461"/>
      <c r="Y24" s="462"/>
      <c r="Z24" s="401" t="s">
        <v>170</v>
      </c>
      <c r="AA24" s="402"/>
      <c r="AB24" s="402"/>
      <c r="AC24" s="402"/>
      <c r="AD24" s="402"/>
      <c r="AE24" s="402"/>
      <c r="AF24" s="402"/>
      <c r="AG24" s="403"/>
      <c r="AH24" s="404">
        <v>194</v>
      </c>
      <c r="AI24" s="405"/>
      <c r="AJ24" s="405"/>
      <c r="AK24" s="405"/>
      <c r="AL24" s="406"/>
      <c r="AM24" s="404">
        <v>574240</v>
      </c>
      <c r="AN24" s="405"/>
      <c r="AO24" s="405"/>
      <c r="AP24" s="405"/>
      <c r="AQ24" s="405"/>
      <c r="AR24" s="406"/>
      <c r="AS24" s="404">
        <v>2960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8842511</v>
      </c>
      <c r="BO24" s="429"/>
      <c r="BP24" s="429"/>
      <c r="BQ24" s="429"/>
      <c r="BR24" s="429"/>
      <c r="BS24" s="429"/>
      <c r="BT24" s="429"/>
      <c r="BU24" s="430"/>
      <c r="BV24" s="428">
        <v>8706392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6030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764863</v>
      </c>
      <c r="BO25" s="424"/>
      <c r="BP25" s="424"/>
      <c r="BQ25" s="424"/>
      <c r="BR25" s="424"/>
      <c r="BS25" s="424"/>
      <c r="BT25" s="424"/>
      <c r="BU25" s="425"/>
      <c r="BV25" s="423">
        <v>524777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5430</v>
      </c>
      <c r="R26" s="405"/>
      <c r="S26" s="405"/>
      <c r="T26" s="405"/>
      <c r="U26" s="405"/>
      <c r="V26" s="406"/>
      <c r="W26" s="470"/>
      <c r="X26" s="461"/>
      <c r="Y26" s="462"/>
      <c r="Z26" s="401" t="s">
        <v>177</v>
      </c>
      <c r="AA26" s="483"/>
      <c r="AB26" s="483"/>
      <c r="AC26" s="483"/>
      <c r="AD26" s="483"/>
      <c r="AE26" s="483"/>
      <c r="AF26" s="483"/>
      <c r="AG26" s="484"/>
      <c r="AH26" s="404">
        <v>11</v>
      </c>
      <c r="AI26" s="405"/>
      <c r="AJ26" s="405"/>
      <c r="AK26" s="405"/>
      <c r="AL26" s="406"/>
      <c r="AM26" s="404">
        <v>27808</v>
      </c>
      <c r="AN26" s="405"/>
      <c r="AO26" s="405"/>
      <c r="AP26" s="405"/>
      <c r="AQ26" s="405"/>
      <c r="AR26" s="406"/>
      <c r="AS26" s="404">
        <v>2528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3250</v>
      </c>
      <c r="R27" s="405"/>
      <c r="S27" s="405"/>
      <c r="T27" s="405"/>
      <c r="U27" s="405"/>
      <c r="V27" s="406"/>
      <c r="W27" s="470"/>
      <c r="X27" s="461"/>
      <c r="Y27" s="462"/>
      <c r="Z27" s="401" t="s">
        <v>180</v>
      </c>
      <c r="AA27" s="402"/>
      <c r="AB27" s="402"/>
      <c r="AC27" s="402"/>
      <c r="AD27" s="402"/>
      <c r="AE27" s="402"/>
      <c r="AF27" s="402"/>
      <c r="AG27" s="403"/>
      <c r="AH27" s="404">
        <v>1</v>
      </c>
      <c r="AI27" s="405"/>
      <c r="AJ27" s="405"/>
      <c r="AK27" s="405"/>
      <c r="AL27" s="406"/>
      <c r="AM27" s="404" t="s">
        <v>181</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240060</v>
      </c>
      <c r="BO27" s="432"/>
      <c r="BP27" s="432"/>
      <c r="BQ27" s="432"/>
      <c r="BR27" s="432"/>
      <c r="BS27" s="432"/>
      <c r="BT27" s="432"/>
      <c r="BU27" s="433"/>
      <c r="BV27" s="431">
        <v>240060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2680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1431480</v>
      </c>
      <c r="BO28" s="424"/>
      <c r="BP28" s="424"/>
      <c r="BQ28" s="424"/>
      <c r="BR28" s="424"/>
      <c r="BS28" s="424"/>
      <c r="BT28" s="424"/>
      <c r="BU28" s="425"/>
      <c r="BV28" s="423">
        <v>1433645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2440</v>
      </c>
      <c r="R29" s="405"/>
      <c r="S29" s="405"/>
      <c r="T29" s="405"/>
      <c r="U29" s="405"/>
      <c r="V29" s="406"/>
      <c r="W29" s="471"/>
      <c r="X29" s="472"/>
      <c r="Y29" s="473"/>
      <c r="Z29" s="401" t="s">
        <v>187</v>
      </c>
      <c r="AA29" s="402"/>
      <c r="AB29" s="402"/>
      <c r="AC29" s="402"/>
      <c r="AD29" s="402"/>
      <c r="AE29" s="402"/>
      <c r="AF29" s="402"/>
      <c r="AG29" s="403"/>
      <c r="AH29" s="404">
        <v>195</v>
      </c>
      <c r="AI29" s="405"/>
      <c r="AJ29" s="405"/>
      <c r="AK29" s="405"/>
      <c r="AL29" s="406"/>
      <c r="AM29" s="404">
        <v>578422</v>
      </c>
      <c r="AN29" s="405"/>
      <c r="AO29" s="405"/>
      <c r="AP29" s="405"/>
      <c r="AQ29" s="405"/>
      <c r="AR29" s="406"/>
      <c r="AS29" s="404">
        <v>2966</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63168</v>
      </c>
      <c r="BO29" s="429"/>
      <c r="BP29" s="429"/>
      <c r="BQ29" s="429"/>
      <c r="BR29" s="429"/>
      <c r="BS29" s="429"/>
      <c r="BT29" s="429"/>
      <c r="BU29" s="430"/>
      <c r="BV29" s="428">
        <v>63118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94.9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2682262</v>
      </c>
      <c r="BO30" s="432"/>
      <c r="BP30" s="432"/>
      <c r="BQ30" s="432"/>
      <c r="BR30" s="432"/>
      <c r="BS30" s="432"/>
      <c r="BT30" s="432"/>
      <c r="BU30" s="433"/>
      <c r="BV30" s="431">
        <v>3073559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御立岬</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町有温泉事業特別会計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生活排水処理事業特別会計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水俣芦北広域行政事務組合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あしきたマリンサービス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奨学資金貸付事業特別会計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熊本県後期高齢者医療広域連合（一般会計）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熊本県後期高齢者医療広域連合（特別会計）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eSApBRrqGBJibou+mclWLyUoFEly5DkOta5JhthlV+aRoS7aOsti0h260FV0oCxWnvfqVrOufNuwaHnX5hzMA==" saltValue="xl85K08RhtKaiv4Mkmhc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566</v>
      </c>
      <c r="D34" s="1211"/>
      <c r="E34" s="1212"/>
      <c r="F34" s="32">
        <v>7.69</v>
      </c>
      <c r="G34" s="33">
        <v>6.03</v>
      </c>
      <c r="H34" s="33">
        <v>4.68</v>
      </c>
      <c r="I34" s="33">
        <v>4.82</v>
      </c>
      <c r="J34" s="34">
        <v>5.69</v>
      </c>
      <c r="K34" s="22"/>
      <c r="L34" s="22"/>
      <c r="M34" s="22"/>
      <c r="N34" s="22"/>
      <c r="O34" s="22"/>
      <c r="P34" s="22"/>
    </row>
    <row r="35" spans="1:16" ht="39" customHeight="1" x14ac:dyDescent="0.15">
      <c r="A35" s="22"/>
      <c r="B35" s="35"/>
      <c r="C35" s="1205" t="s">
        <v>567</v>
      </c>
      <c r="D35" s="1206"/>
      <c r="E35" s="1207"/>
      <c r="F35" s="36">
        <v>4.67</v>
      </c>
      <c r="G35" s="37">
        <v>5.16</v>
      </c>
      <c r="H35" s="37">
        <v>6.2</v>
      </c>
      <c r="I35" s="37">
        <v>5.92</v>
      </c>
      <c r="J35" s="38">
        <v>5.38</v>
      </c>
      <c r="K35" s="22"/>
      <c r="L35" s="22"/>
      <c r="M35" s="22"/>
      <c r="N35" s="22"/>
      <c r="O35" s="22"/>
      <c r="P35" s="22"/>
    </row>
    <row r="36" spans="1:16" ht="39" customHeight="1" x14ac:dyDescent="0.15">
      <c r="A36" s="22"/>
      <c r="B36" s="35"/>
      <c r="C36" s="1205" t="s">
        <v>568</v>
      </c>
      <c r="D36" s="1206"/>
      <c r="E36" s="1207"/>
      <c r="F36" s="36">
        <v>3.52</v>
      </c>
      <c r="G36" s="37">
        <v>4.76</v>
      </c>
      <c r="H36" s="37">
        <v>4.96</v>
      </c>
      <c r="I36" s="37">
        <v>5.18</v>
      </c>
      <c r="J36" s="38">
        <v>5.3</v>
      </c>
      <c r="K36" s="22"/>
      <c r="L36" s="22"/>
      <c r="M36" s="22"/>
      <c r="N36" s="22"/>
      <c r="O36" s="22"/>
      <c r="P36" s="22"/>
    </row>
    <row r="37" spans="1:16" ht="39" customHeight="1" x14ac:dyDescent="0.15">
      <c r="A37" s="22"/>
      <c r="B37" s="35"/>
      <c r="C37" s="1205" t="s">
        <v>569</v>
      </c>
      <c r="D37" s="1206"/>
      <c r="E37" s="1207"/>
      <c r="F37" s="36">
        <v>2.87</v>
      </c>
      <c r="G37" s="37">
        <v>3.55</v>
      </c>
      <c r="H37" s="37">
        <v>3.89</v>
      </c>
      <c r="I37" s="37">
        <v>4.16</v>
      </c>
      <c r="J37" s="38">
        <v>4.1100000000000003</v>
      </c>
      <c r="K37" s="22"/>
      <c r="L37" s="22"/>
      <c r="M37" s="22"/>
      <c r="N37" s="22"/>
      <c r="O37" s="22"/>
      <c r="P37" s="22"/>
    </row>
    <row r="38" spans="1:16" ht="39" customHeight="1" x14ac:dyDescent="0.15">
      <c r="A38" s="22"/>
      <c r="B38" s="35"/>
      <c r="C38" s="1205" t="s">
        <v>570</v>
      </c>
      <c r="D38" s="1206"/>
      <c r="E38" s="1207"/>
      <c r="F38" s="36">
        <v>0.03</v>
      </c>
      <c r="G38" s="37">
        <v>0.02</v>
      </c>
      <c r="H38" s="37">
        <v>0.02</v>
      </c>
      <c r="I38" s="37">
        <v>0.02</v>
      </c>
      <c r="J38" s="38">
        <v>0.03</v>
      </c>
      <c r="K38" s="22"/>
      <c r="L38" s="22"/>
      <c r="M38" s="22"/>
      <c r="N38" s="22"/>
      <c r="O38" s="22"/>
      <c r="P38" s="22"/>
    </row>
    <row r="39" spans="1:16" ht="39" customHeight="1" x14ac:dyDescent="0.15">
      <c r="A39" s="22"/>
      <c r="B39" s="35"/>
      <c r="C39" s="1205" t="s">
        <v>571</v>
      </c>
      <c r="D39" s="1206"/>
      <c r="E39" s="1207"/>
      <c r="F39" s="36">
        <v>0</v>
      </c>
      <c r="G39" s="37">
        <v>0</v>
      </c>
      <c r="H39" s="37">
        <v>0</v>
      </c>
      <c r="I39" s="37">
        <v>0</v>
      </c>
      <c r="J39" s="38">
        <v>0</v>
      </c>
      <c r="K39" s="22"/>
      <c r="L39" s="22"/>
      <c r="M39" s="22"/>
      <c r="N39" s="22"/>
      <c r="O39" s="22"/>
      <c r="P39" s="22"/>
    </row>
    <row r="40" spans="1:16" ht="39" customHeight="1" x14ac:dyDescent="0.15">
      <c r="A40" s="22"/>
      <c r="B40" s="35"/>
      <c r="C40" s="1205" t="s">
        <v>572</v>
      </c>
      <c r="D40" s="1206"/>
      <c r="E40" s="1207"/>
      <c r="F40" s="36">
        <v>0</v>
      </c>
      <c r="G40" s="37">
        <v>0</v>
      </c>
      <c r="H40" s="37">
        <v>0</v>
      </c>
      <c r="I40" s="37">
        <v>0</v>
      </c>
      <c r="J40" s="38">
        <v>0</v>
      </c>
      <c r="K40" s="22"/>
      <c r="L40" s="22"/>
      <c r="M40" s="22"/>
      <c r="N40" s="22"/>
      <c r="O40" s="22"/>
      <c r="P40" s="22"/>
    </row>
    <row r="41" spans="1:16" ht="39" customHeight="1" x14ac:dyDescent="0.15">
      <c r="A41" s="22"/>
      <c r="B41" s="35"/>
      <c r="C41" s="1205" t="s">
        <v>573</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574</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575</v>
      </c>
      <c r="D43" s="1209"/>
      <c r="E43" s="1210"/>
      <c r="F43" s="41">
        <v>0.12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0IiHu1eloSVZG8jjNakClPzzVD8fKYzQGbmuBZYeV6x1FFeuolmF++Z2cYI9uJg0coEzeWltsfI6jOSEcfIg==" saltValue="jYlyMyHifHJFAVhbLY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3" zoomScale="55" zoomScaleNormal="55"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1201</v>
      </c>
      <c r="L45" s="60">
        <v>1111</v>
      </c>
      <c r="M45" s="60">
        <v>1117</v>
      </c>
      <c r="N45" s="60">
        <v>1015</v>
      </c>
      <c r="O45" s="61">
        <v>1010</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516</v>
      </c>
      <c r="L46" s="64" t="s">
        <v>516</v>
      </c>
      <c r="M46" s="64" t="s">
        <v>516</v>
      </c>
      <c r="N46" s="64" t="s">
        <v>516</v>
      </c>
      <c r="O46" s="65" t="s">
        <v>516</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516</v>
      </c>
      <c r="L47" s="64" t="s">
        <v>516</v>
      </c>
      <c r="M47" s="64" t="s">
        <v>516</v>
      </c>
      <c r="N47" s="64" t="s">
        <v>516</v>
      </c>
      <c r="O47" s="65" t="s">
        <v>516</v>
      </c>
      <c r="P47" s="48"/>
      <c r="Q47" s="48"/>
      <c r="R47" s="48"/>
      <c r="S47" s="48"/>
      <c r="T47" s="48"/>
      <c r="U47" s="48"/>
    </row>
    <row r="48" spans="1:21" ht="30.75" customHeight="1" x14ac:dyDescent="0.15">
      <c r="A48" s="48"/>
      <c r="B48" s="1233"/>
      <c r="C48" s="1234"/>
      <c r="D48" s="62"/>
      <c r="E48" s="1215" t="s">
        <v>15</v>
      </c>
      <c r="F48" s="1215"/>
      <c r="G48" s="1215"/>
      <c r="H48" s="1215"/>
      <c r="I48" s="1215"/>
      <c r="J48" s="1216"/>
      <c r="K48" s="63">
        <v>149</v>
      </c>
      <c r="L48" s="64">
        <v>143</v>
      </c>
      <c r="M48" s="64">
        <v>143</v>
      </c>
      <c r="N48" s="64">
        <v>142</v>
      </c>
      <c r="O48" s="65">
        <v>141</v>
      </c>
      <c r="P48" s="48"/>
      <c r="Q48" s="48"/>
      <c r="R48" s="48"/>
      <c r="S48" s="48"/>
      <c r="T48" s="48"/>
      <c r="U48" s="48"/>
    </row>
    <row r="49" spans="1:21" ht="30.75" customHeight="1" x14ac:dyDescent="0.15">
      <c r="A49" s="48"/>
      <c r="B49" s="1233"/>
      <c r="C49" s="1234"/>
      <c r="D49" s="62"/>
      <c r="E49" s="1215" t="s">
        <v>16</v>
      </c>
      <c r="F49" s="1215"/>
      <c r="G49" s="1215"/>
      <c r="H49" s="1215"/>
      <c r="I49" s="1215"/>
      <c r="J49" s="1216"/>
      <c r="K49" s="63">
        <v>34</v>
      </c>
      <c r="L49" s="64">
        <v>34</v>
      </c>
      <c r="M49" s="64">
        <v>25</v>
      </c>
      <c r="N49" s="64" t="s">
        <v>516</v>
      </c>
      <c r="O49" s="65" t="s">
        <v>516</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516</v>
      </c>
      <c r="L50" s="64" t="s">
        <v>516</v>
      </c>
      <c r="M50" s="64" t="s">
        <v>516</v>
      </c>
      <c r="N50" s="64" t="s">
        <v>516</v>
      </c>
      <c r="O50" s="65" t="s">
        <v>516</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516</v>
      </c>
      <c r="L51" s="64" t="s">
        <v>516</v>
      </c>
      <c r="M51" s="64" t="s">
        <v>516</v>
      </c>
      <c r="N51" s="64" t="s">
        <v>516</v>
      </c>
      <c r="O51" s="65" t="s">
        <v>516</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1145</v>
      </c>
      <c r="L52" s="64">
        <v>1042</v>
      </c>
      <c r="M52" s="64">
        <v>1045</v>
      </c>
      <c r="N52" s="64">
        <v>965</v>
      </c>
      <c r="O52" s="65">
        <v>937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239</v>
      </c>
      <c r="L53" s="69">
        <v>246</v>
      </c>
      <c r="M53" s="69">
        <v>240</v>
      </c>
      <c r="N53" s="69">
        <v>192</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QmI+KeMKHB4TlRe26EGTDeDcVMVtztd9ThCZ/9ZOG0LCouMKnyVDe/T4GE/Z9Qh6XG8f6/MYOOn7hR9ih7wA==" saltValue="mr1EttoGuvcPFeRFr3UU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1" t="s">
        <v>30</v>
      </c>
      <c r="C41" s="1252"/>
      <c r="D41" s="102"/>
      <c r="E41" s="1253" t="s">
        <v>31</v>
      </c>
      <c r="F41" s="1253"/>
      <c r="G41" s="1253"/>
      <c r="H41" s="1254"/>
      <c r="I41" s="103">
        <v>10094</v>
      </c>
      <c r="J41" s="104">
        <v>9943</v>
      </c>
      <c r="K41" s="104">
        <v>9816</v>
      </c>
      <c r="L41" s="104">
        <v>9773</v>
      </c>
      <c r="M41" s="105">
        <v>10009</v>
      </c>
    </row>
    <row r="42" spans="2:13" ht="27.75" customHeight="1" x14ac:dyDescent="0.15">
      <c r="B42" s="1241"/>
      <c r="C42" s="1242"/>
      <c r="D42" s="106"/>
      <c r="E42" s="1245" t="s">
        <v>32</v>
      </c>
      <c r="F42" s="1245"/>
      <c r="G42" s="1245"/>
      <c r="H42" s="1246"/>
      <c r="I42" s="107" t="s">
        <v>516</v>
      </c>
      <c r="J42" s="108" t="s">
        <v>516</v>
      </c>
      <c r="K42" s="108" t="s">
        <v>516</v>
      </c>
      <c r="L42" s="108" t="s">
        <v>516</v>
      </c>
      <c r="M42" s="109" t="s">
        <v>516</v>
      </c>
    </row>
    <row r="43" spans="2:13" ht="27.75" customHeight="1" x14ac:dyDescent="0.15">
      <c r="B43" s="1241"/>
      <c r="C43" s="1242"/>
      <c r="D43" s="106"/>
      <c r="E43" s="1245" t="s">
        <v>33</v>
      </c>
      <c r="F43" s="1245"/>
      <c r="G43" s="1245"/>
      <c r="H43" s="1246"/>
      <c r="I43" s="107">
        <v>1244</v>
      </c>
      <c r="J43" s="108">
        <v>1057</v>
      </c>
      <c r="K43" s="108">
        <v>973</v>
      </c>
      <c r="L43" s="108">
        <v>826</v>
      </c>
      <c r="M43" s="109">
        <v>713</v>
      </c>
    </row>
    <row r="44" spans="2:13" ht="27.75" customHeight="1" x14ac:dyDescent="0.15">
      <c r="B44" s="1241"/>
      <c r="C44" s="1242"/>
      <c r="D44" s="106"/>
      <c r="E44" s="1245" t="s">
        <v>34</v>
      </c>
      <c r="F44" s="1245"/>
      <c r="G44" s="1245"/>
      <c r="H44" s="1246"/>
      <c r="I44" s="107">
        <v>59</v>
      </c>
      <c r="J44" s="108">
        <v>25</v>
      </c>
      <c r="K44" s="108" t="s">
        <v>516</v>
      </c>
      <c r="L44" s="108" t="s">
        <v>516</v>
      </c>
      <c r="M44" s="109" t="s">
        <v>516</v>
      </c>
    </row>
    <row r="45" spans="2:13" ht="27.75" customHeight="1" x14ac:dyDescent="0.15">
      <c r="B45" s="1241"/>
      <c r="C45" s="1242"/>
      <c r="D45" s="106"/>
      <c r="E45" s="1245" t="s">
        <v>35</v>
      </c>
      <c r="F45" s="1245"/>
      <c r="G45" s="1245"/>
      <c r="H45" s="1246"/>
      <c r="I45" s="107">
        <v>2239</v>
      </c>
      <c r="J45" s="108">
        <v>2016</v>
      </c>
      <c r="K45" s="108">
        <v>1976</v>
      </c>
      <c r="L45" s="108">
        <v>1909</v>
      </c>
      <c r="M45" s="109">
        <v>1787</v>
      </c>
    </row>
    <row r="46" spans="2:13" ht="27.75" customHeight="1" x14ac:dyDescent="0.15">
      <c r="B46" s="1241"/>
      <c r="C46" s="1242"/>
      <c r="D46" s="110"/>
      <c r="E46" s="1245" t="s">
        <v>36</v>
      </c>
      <c r="F46" s="1245"/>
      <c r="G46" s="1245"/>
      <c r="H46" s="1246"/>
      <c r="I46" s="107" t="s">
        <v>516</v>
      </c>
      <c r="J46" s="108" t="s">
        <v>516</v>
      </c>
      <c r="K46" s="108" t="s">
        <v>516</v>
      </c>
      <c r="L46" s="108">
        <v>1</v>
      </c>
      <c r="M46" s="109" t="s">
        <v>516</v>
      </c>
    </row>
    <row r="47" spans="2:13" ht="27.75" customHeight="1" x14ac:dyDescent="0.15">
      <c r="B47" s="1241"/>
      <c r="C47" s="1242"/>
      <c r="D47" s="111"/>
      <c r="E47" s="1255" t="s">
        <v>37</v>
      </c>
      <c r="F47" s="1256"/>
      <c r="G47" s="1256"/>
      <c r="H47" s="1257"/>
      <c r="I47" s="107" t="s">
        <v>516</v>
      </c>
      <c r="J47" s="108" t="s">
        <v>516</v>
      </c>
      <c r="K47" s="108" t="s">
        <v>516</v>
      </c>
      <c r="L47" s="108" t="s">
        <v>516</v>
      </c>
      <c r="M47" s="109" t="s">
        <v>516</v>
      </c>
    </row>
    <row r="48" spans="2:13" ht="27.75" customHeight="1" x14ac:dyDescent="0.15">
      <c r="B48" s="1241"/>
      <c r="C48" s="1242"/>
      <c r="D48" s="106"/>
      <c r="E48" s="1245" t="s">
        <v>38</v>
      </c>
      <c r="F48" s="1245"/>
      <c r="G48" s="1245"/>
      <c r="H48" s="1246"/>
      <c r="I48" s="107" t="s">
        <v>516</v>
      </c>
      <c r="J48" s="108" t="s">
        <v>516</v>
      </c>
      <c r="K48" s="108" t="s">
        <v>516</v>
      </c>
      <c r="L48" s="108" t="s">
        <v>516</v>
      </c>
      <c r="M48" s="109" t="s">
        <v>516</v>
      </c>
    </row>
    <row r="49" spans="2:13" ht="27.75" customHeight="1" x14ac:dyDescent="0.15">
      <c r="B49" s="1243"/>
      <c r="C49" s="1244"/>
      <c r="D49" s="106"/>
      <c r="E49" s="1245" t="s">
        <v>39</v>
      </c>
      <c r="F49" s="1245"/>
      <c r="G49" s="1245"/>
      <c r="H49" s="1246"/>
      <c r="I49" s="107" t="s">
        <v>516</v>
      </c>
      <c r="J49" s="108" t="s">
        <v>516</v>
      </c>
      <c r="K49" s="108" t="s">
        <v>516</v>
      </c>
      <c r="L49" s="108" t="s">
        <v>516</v>
      </c>
      <c r="M49" s="109" t="s">
        <v>516</v>
      </c>
    </row>
    <row r="50" spans="2:13" ht="27.75" customHeight="1" x14ac:dyDescent="0.15">
      <c r="B50" s="1239" t="s">
        <v>40</v>
      </c>
      <c r="C50" s="1240"/>
      <c r="D50" s="112"/>
      <c r="E50" s="1245" t="s">
        <v>41</v>
      </c>
      <c r="F50" s="1245"/>
      <c r="G50" s="1245"/>
      <c r="H50" s="1246"/>
      <c r="I50" s="107">
        <v>4915</v>
      </c>
      <c r="J50" s="108">
        <v>5195</v>
      </c>
      <c r="K50" s="108">
        <v>5115</v>
      </c>
      <c r="L50" s="108">
        <v>4806</v>
      </c>
      <c r="M50" s="109">
        <v>4427</v>
      </c>
    </row>
    <row r="51" spans="2:13" ht="27.75" customHeight="1" x14ac:dyDescent="0.15">
      <c r="B51" s="1241"/>
      <c r="C51" s="1242"/>
      <c r="D51" s="106"/>
      <c r="E51" s="1245" t="s">
        <v>42</v>
      </c>
      <c r="F51" s="1245"/>
      <c r="G51" s="1245"/>
      <c r="H51" s="1246"/>
      <c r="I51" s="107">
        <v>481</v>
      </c>
      <c r="J51" s="108">
        <v>420</v>
      </c>
      <c r="K51" s="108">
        <v>358</v>
      </c>
      <c r="L51" s="108">
        <v>294</v>
      </c>
      <c r="M51" s="109">
        <v>240</v>
      </c>
    </row>
    <row r="52" spans="2:13" ht="27.75" customHeight="1" x14ac:dyDescent="0.15">
      <c r="B52" s="1243"/>
      <c r="C52" s="1244"/>
      <c r="D52" s="106"/>
      <c r="E52" s="1245" t="s">
        <v>43</v>
      </c>
      <c r="F52" s="1245"/>
      <c r="G52" s="1245"/>
      <c r="H52" s="1246"/>
      <c r="I52" s="107">
        <v>8845</v>
      </c>
      <c r="J52" s="108">
        <v>8675</v>
      </c>
      <c r="K52" s="108">
        <v>8492</v>
      </c>
      <c r="L52" s="108">
        <v>8507</v>
      </c>
      <c r="M52" s="109">
        <v>8828</v>
      </c>
    </row>
    <row r="53" spans="2:13" ht="27.75" customHeight="1" thickBot="1" x14ac:dyDescent="0.2">
      <c r="B53" s="1247" t="s">
        <v>44</v>
      </c>
      <c r="C53" s="1248"/>
      <c r="D53" s="113"/>
      <c r="E53" s="1249" t="s">
        <v>45</v>
      </c>
      <c r="F53" s="1249"/>
      <c r="G53" s="1249"/>
      <c r="H53" s="1250"/>
      <c r="I53" s="114">
        <v>-605</v>
      </c>
      <c r="J53" s="115">
        <v>-1248</v>
      </c>
      <c r="K53" s="115">
        <v>-1199</v>
      </c>
      <c r="L53" s="115">
        <v>-1097</v>
      </c>
      <c r="M53" s="116">
        <v>-986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zHIXokGfwY5ifq5lKC2ErSwBGKF913xccCxjRrm6YE5zKP6RNxYa9vxgMEWcw3sgGo5VI06q66/xQb4W9bpg==" saltValue="U4E0MKtdOT6pIXrip/LT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37"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1461</v>
      </c>
      <c r="G55" s="128">
        <v>1434</v>
      </c>
      <c r="H55" s="129">
        <v>1431</v>
      </c>
    </row>
    <row r="56" spans="2:8" ht="52.5" customHeight="1" x14ac:dyDescent="0.15">
      <c r="B56" s="130"/>
      <c r="C56" s="1268" t="s">
        <v>49</v>
      </c>
      <c r="D56" s="1268"/>
      <c r="E56" s="1269"/>
      <c r="F56" s="131">
        <v>63</v>
      </c>
      <c r="G56" s="131">
        <v>63</v>
      </c>
      <c r="H56" s="132">
        <v>63</v>
      </c>
    </row>
    <row r="57" spans="2:8" ht="53.25" customHeight="1" x14ac:dyDescent="0.15">
      <c r="B57" s="130"/>
      <c r="C57" s="1270" t="s">
        <v>50</v>
      </c>
      <c r="D57" s="1270"/>
      <c r="E57" s="1271"/>
      <c r="F57" s="133">
        <v>3342</v>
      </c>
      <c r="G57" s="133">
        <v>3074</v>
      </c>
      <c r="H57" s="134">
        <v>2682</v>
      </c>
    </row>
    <row r="58" spans="2:8" ht="45.75" customHeight="1" x14ac:dyDescent="0.15">
      <c r="B58" s="135"/>
      <c r="C58" s="1258" t="s">
        <v>589</v>
      </c>
      <c r="D58" s="1259"/>
      <c r="E58" s="1260"/>
      <c r="F58" s="136">
        <v>1245</v>
      </c>
      <c r="G58" s="136">
        <v>1146</v>
      </c>
      <c r="H58" s="137">
        <v>947</v>
      </c>
    </row>
    <row r="59" spans="2:8" ht="45.75" customHeight="1" x14ac:dyDescent="0.15">
      <c r="B59" s="135"/>
      <c r="C59" s="1258" t="s">
        <v>590</v>
      </c>
      <c r="D59" s="1259"/>
      <c r="E59" s="1260"/>
      <c r="F59" s="136">
        <v>1238</v>
      </c>
      <c r="G59" s="136">
        <v>1089</v>
      </c>
      <c r="H59" s="137">
        <v>914</v>
      </c>
    </row>
    <row r="60" spans="2:8" ht="45.75" customHeight="1" x14ac:dyDescent="0.15">
      <c r="B60" s="135"/>
      <c r="C60" s="1258" t="s">
        <v>591</v>
      </c>
      <c r="D60" s="1259"/>
      <c r="E60" s="1260"/>
      <c r="F60" s="136">
        <v>443</v>
      </c>
      <c r="G60" s="136">
        <v>444</v>
      </c>
      <c r="H60" s="137">
        <v>394</v>
      </c>
    </row>
    <row r="61" spans="2:8" ht="45.75" customHeight="1" x14ac:dyDescent="0.15">
      <c r="B61" s="135"/>
      <c r="C61" s="1258" t="s">
        <v>592</v>
      </c>
      <c r="D61" s="1259"/>
      <c r="E61" s="1260"/>
      <c r="F61" s="136">
        <v>154</v>
      </c>
      <c r="G61" s="136">
        <v>138</v>
      </c>
      <c r="H61" s="137">
        <v>132</v>
      </c>
    </row>
    <row r="62" spans="2:8" ht="45.75" customHeight="1" thickBot="1" x14ac:dyDescent="0.2">
      <c r="B62" s="138"/>
      <c r="C62" s="1261" t="s">
        <v>593</v>
      </c>
      <c r="D62" s="1262"/>
      <c r="E62" s="1263"/>
      <c r="F62" s="139">
        <v>54</v>
      </c>
      <c r="G62" s="139">
        <v>68</v>
      </c>
      <c r="H62" s="140">
        <v>95</v>
      </c>
    </row>
    <row r="63" spans="2:8" ht="52.5" customHeight="1" thickBot="1" x14ac:dyDescent="0.2">
      <c r="B63" s="141"/>
      <c r="C63" s="1264" t="s">
        <v>51</v>
      </c>
      <c r="D63" s="1264"/>
      <c r="E63" s="1265"/>
      <c r="F63" s="142">
        <v>4865</v>
      </c>
      <c r="G63" s="142">
        <v>4570</v>
      </c>
      <c r="H63" s="143">
        <v>4177</v>
      </c>
    </row>
    <row r="64" spans="2:8" ht="15" customHeight="1" x14ac:dyDescent="0.15"/>
  </sheetData>
  <sheetProtection algorithmName="SHA-512" hashValue="OaGYr29oneVSiaZgjLqPH5GSTZ+8xdYeixSeyXtNSaFVT0cVHY/Mmj9iZ4s25at+He5ppE78aToOHkSlqD/ywQ==" saltValue="5JbLqOjZ0fycI1e9yFCC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69524</v>
      </c>
      <c r="E3" s="162"/>
      <c r="F3" s="163">
        <v>77577</v>
      </c>
      <c r="G3" s="164"/>
      <c r="H3" s="165"/>
    </row>
    <row r="4" spans="1:8" x14ac:dyDescent="0.15">
      <c r="A4" s="166"/>
      <c r="B4" s="167"/>
      <c r="C4" s="168"/>
      <c r="D4" s="169">
        <v>35051</v>
      </c>
      <c r="E4" s="170"/>
      <c r="F4" s="171">
        <v>40870</v>
      </c>
      <c r="G4" s="172"/>
      <c r="H4" s="173"/>
    </row>
    <row r="5" spans="1:8" x14ac:dyDescent="0.15">
      <c r="A5" s="154" t="s">
        <v>550</v>
      </c>
      <c r="B5" s="159"/>
      <c r="C5" s="160"/>
      <c r="D5" s="161">
        <v>67572</v>
      </c>
      <c r="E5" s="162"/>
      <c r="F5" s="163">
        <v>67293</v>
      </c>
      <c r="G5" s="164"/>
      <c r="H5" s="165"/>
    </row>
    <row r="6" spans="1:8" x14ac:dyDescent="0.15">
      <c r="A6" s="166"/>
      <c r="B6" s="167"/>
      <c r="C6" s="168"/>
      <c r="D6" s="169">
        <v>34671</v>
      </c>
      <c r="E6" s="170"/>
      <c r="F6" s="171">
        <v>35076</v>
      </c>
      <c r="G6" s="172"/>
      <c r="H6" s="173"/>
    </row>
    <row r="7" spans="1:8" x14ac:dyDescent="0.15">
      <c r="A7" s="154" t="s">
        <v>551</v>
      </c>
      <c r="B7" s="159"/>
      <c r="C7" s="160"/>
      <c r="D7" s="161">
        <v>78804</v>
      </c>
      <c r="E7" s="162"/>
      <c r="F7" s="163">
        <v>67343</v>
      </c>
      <c r="G7" s="164"/>
      <c r="H7" s="165"/>
    </row>
    <row r="8" spans="1:8" x14ac:dyDescent="0.15">
      <c r="A8" s="166"/>
      <c r="B8" s="167"/>
      <c r="C8" s="168"/>
      <c r="D8" s="169">
        <v>48747</v>
      </c>
      <c r="E8" s="170"/>
      <c r="F8" s="171">
        <v>32865</v>
      </c>
      <c r="G8" s="172"/>
      <c r="H8" s="173"/>
    </row>
    <row r="9" spans="1:8" x14ac:dyDescent="0.15">
      <c r="A9" s="154" t="s">
        <v>552</v>
      </c>
      <c r="B9" s="159"/>
      <c r="C9" s="160"/>
      <c r="D9" s="161">
        <v>83408</v>
      </c>
      <c r="E9" s="162"/>
      <c r="F9" s="163">
        <v>73475</v>
      </c>
      <c r="G9" s="164"/>
      <c r="H9" s="165"/>
    </row>
    <row r="10" spans="1:8" x14ac:dyDescent="0.15">
      <c r="A10" s="166"/>
      <c r="B10" s="167"/>
      <c r="C10" s="168"/>
      <c r="D10" s="169">
        <v>41626</v>
      </c>
      <c r="E10" s="170"/>
      <c r="F10" s="171">
        <v>43072</v>
      </c>
      <c r="G10" s="172"/>
      <c r="H10" s="173"/>
    </row>
    <row r="11" spans="1:8" x14ac:dyDescent="0.15">
      <c r="A11" s="154" t="s">
        <v>553</v>
      </c>
      <c r="B11" s="159"/>
      <c r="C11" s="160"/>
      <c r="D11" s="161">
        <v>109076</v>
      </c>
      <c r="E11" s="162"/>
      <c r="F11" s="163">
        <v>87464</v>
      </c>
      <c r="G11" s="164"/>
      <c r="H11" s="165"/>
    </row>
    <row r="12" spans="1:8" x14ac:dyDescent="0.15">
      <c r="A12" s="166"/>
      <c r="B12" s="167"/>
      <c r="C12" s="174"/>
      <c r="D12" s="169">
        <v>29470</v>
      </c>
      <c r="E12" s="170"/>
      <c r="F12" s="171">
        <v>47479</v>
      </c>
      <c r="G12" s="172"/>
      <c r="H12" s="173"/>
    </row>
    <row r="13" spans="1:8" x14ac:dyDescent="0.15">
      <c r="A13" s="154"/>
      <c r="B13" s="159"/>
      <c r="C13" s="175"/>
      <c r="D13" s="176">
        <v>81677</v>
      </c>
      <c r="E13" s="177"/>
      <c r="F13" s="178">
        <v>74630</v>
      </c>
      <c r="G13" s="179"/>
      <c r="H13" s="165"/>
    </row>
    <row r="14" spans="1:8" x14ac:dyDescent="0.15">
      <c r="A14" s="166"/>
      <c r="B14" s="167"/>
      <c r="C14" s="168"/>
      <c r="D14" s="169">
        <v>37913</v>
      </c>
      <c r="E14" s="170"/>
      <c r="F14" s="171">
        <v>39872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7.69</v>
      </c>
      <c r="C19" s="180">
        <f>ROUND(VALUE(SUBSTITUTE(実質収支比率等に係る経年分析!G$48,"▲","-")),2)</f>
        <v>6.03</v>
      </c>
      <c r="D19" s="180">
        <f>ROUND(VALUE(SUBSTITUTE(実質収支比率等に係る経年分析!H$48,"▲","-")),2)</f>
        <v>4.6900000000000004</v>
      </c>
      <c r="E19" s="180">
        <f>ROUND(VALUE(SUBSTITUTE(実質収支比率等に係る経年分析!I$48,"▲","-")),2)</f>
        <v>4.83</v>
      </c>
      <c r="F19" s="180">
        <f>ROUND(VALUE(SUBSTITUTE(実質収支比率等に係る経年分析!J$48,"▲","-")),2)</f>
        <v>5.7</v>
      </c>
    </row>
    <row r="20" spans="1:11" x14ac:dyDescent="0.15">
      <c r="A20" s="180" t="s">
        <v>55</v>
      </c>
      <c r="B20" s="180">
        <f>ROUND(VALUE(SUBSTITUTE(実質収支比率等に係る経年分析!F$47,"▲","-")),2)</f>
        <v>22.12</v>
      </c>
      <c r="C20" s="180">
        <f>ROUND(VALUE(SUBSTITUTE(実質収支比率等に係る経年分析!G$47,"▲","-")),2)</f>
        <v>23.05</v>
      </c>
      <c r="D20" s="180">
        <f>ROUND(VALUE(SUBSTITUTE(実質収支比率等に係る経年分析!H$47,"▲","-")),2)</f>
        <v>23.38</v>
      </c>
      <c r="E20" s="180">
        <f>ROUND(VALUE(SUBSTITUTE(実質収支比率等に係る経年分析!I$47,"▲","-")),2)</f>
        <v>23.63</v>
      </c>
      <c r="F20" s="180">
        <f>ROUND(VALUE(SUBSTITUTE(実質収支比率等に係る経年分析!J$47,"▲","-")),2)</f>
        <v>23.48</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0.85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奨学資金貸付事業特別会計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町有温泉事業特別会計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4.1100000000000003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1145</v>
      </c>
      <c r="E42" s="182"/>
      <c r="F42" s="182"/>
      <c r="G42" s="182">
        <f>'実質公債費比率（分子）の構造'!L$52</f>
        <v>1042</v>
      </c>
      <c r="H42" s="182"/>
      <c r="I42" s="182"/>
      <c r="J42" s="182">
        <f>'実質公債費比率（分子）の構造'!M$52</f>
        <v>1045</v>
      </c>
      <c r="K42" s="182"/>
      <c r="L42" s="182"/>
      <c r="M42" s="182">
        <f>'実質公債費比率（分子）の構造'!N$52</f>
        <v>965</v>
      </c>
      <c r="N42" s="182"/>
      <c r="O42" s="182"/>
      <c r="P42" s="182">
        <f>'実質公債費比率（分子）の構造'!O$52</f>
        <v>937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34</v>
      </c>
      <c r="F45" s="182"/>
      <c r="G45" s="182"/>
      <c r="H45" s="182">
        <f>'実質公債費比率（分子）の構造'!M$49</f>
        <v>25</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149</v>
      </c>
      <c r="C46" s="182"/>
      <c r="D46" s="182"/>
      <c r="E46" s="182">
        <f>'実質公債費比率（分子）の構造'!L$48</f>
        <v>143</v>
      </c>
      <c r="F46" s="182"/>
      <c r="G46" s="182"/>
      <c r="H46" s="182">
        <f>'実質公債費比率（分子）の構造'!M$48</f>
        <v>143</v>
      </c>
      <c r="I46" s="182"/>
      <c r="J46" s="182"/>
      <c r="K46" s="182">
        <f>'実質公債費比率（分子）の構造'!N$48</f>
        <v>142</v>
      </c>
      <c r="L46" s="182"/>
      <c r="M46" s="182"/>
      <c r="N46" s="182">
        <f>'実質公債費比率（分子）の構造'!O$48</f>
        <v>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1201</v>
      </c>
      <c r="C49" s="182"/>
      <c r="D49" s="182"/>
      <c r="E49" s="182">
        <f>'実質公債費比率（分子）の構造'!L$45</f>
        <v>1111</v>
      </c>
      <c r="F49" s="182"/>
      <c r="G49" s="182"/>
      <c r="H49" s="182">
        <f>'実質公債費比率（分子）の構造'!M$45</f>
        <v>1117</v>
      </c>
      <c r="I49" s="182"/>
      <c r="J49" s="182"/>
      <c r="K49" s="182">
        <f>'実質公債費比率（分子）の構造'!N$45</f>
        <v>1015</v>
      </c>
      <c r="L49" s="182"/>
      <c r="M49" s="182"/>
      <c r="N49" s="182">
        <f>'実質公債費比率（分子）の構造'!O$45</f>
        <v>1010</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246</v>
      </c>
      <c r="G50" s="182" t="e">
        <f>NA()</f>
        <v>#N/A</v>
      </c>
      <c r="H50" s="182" t="e">
        <f>NA()</f>
        <v>#N/A</v>
      </c>
      <c r="I50" s="182">
        <f>IF(ISNUMBER('実質公債費比率（分子）の構造'!M$53),'実質公債費比率（分子）の構造'!M$53,NA())</f>
        <v>240</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8845</v>
      </c>
      <c r="E56" s="181"/>
      <c r="F56" s="181"/>
      <c r="G56" s="181">
        <f>'将来負担比率（分子）の構造'!J$52</f>
        <v>8675</v>
      </c>
      <c r="H56" s="181"/>
      <c r="I56" s="181"/>
      <c r="J56" s="181">
        <f>'将来負担比率（分子）の構造'!K$52</f>
        <v>8492</v>
      </c>
      <c r="K56" s="181"/>
      <c r="L56" s="181"/>
      <c r="M56" s="181">
        <f>'将来負担比率（分子）の構造'!L$52</f>
        <v>8507</v>
      </c>
      <c r="N56" s="181"/>
      <c r="O56" s="181"/>
      <c r="P56" s="181">
        <f>'将来負担比率（分子）の構造'!M$52</f>
        <v>8828</v>
      </c>
    </row>
    <row r="57" spans="1:16" x14ac:dyDescent="0.15">
      <c r="A57" s="181" t="s">
        <v>42</v>
      </c>
      <c r="B57" s="181"/>
      <c r="C57" s="181"/>
      <c r="D57" s="181">
        <f>'将来負担比率（分子）の構造'!I$51</f>
        <v>481</v>
      </c>
      <c r="E57" s="181"/>
      <c r="F57" s="181"/>
      <c r="G57" s="181">
        <f>'将来負担比率（分子）の構造'!J$51</f>
        <v>420</v>
      </c>
      <c r="H57" s="181"/>
      <c r="I57" s="181"/>
      <c r="J57" s="181">
        <f>'将来負担比率（分子）の構造'!K$51</f>
        <v>358</v>
      </c>
      <c r="K57" s="181"/>
      <c r="L57" s="181"/>
      <c r="M57" s="181">
        <f>'将来負担比率（分子）の構造'!L$51</f>
        <v>294</v>
      </c>
      <c r="N57" s="181"/>
      <c r="O57" s="181"/>
      <c r="P57" s="181">
        <f>'将来負担比率（分子）の構造'!M$51</f>
        <v>240</v>
      </c>
    </row>
    <row r="58" spans="1:16" x14ac:dyDescent="0.15">
      <c r="A58" s="181" t="s">
        <v>41</v>
      </c>
      <c r="B58" s="181"/>
      <c r="C58" s="181"/>
      <c r="D58" s="181">
        <f>'将来負担比率（分子）の構造'!I$50</f>
        <v>4915</v>
      </c>
      <c r="E58" s="181"/>
      <c r="F58" s="181"/>
      <c r="G58" s="181">
        <f>'将来負担比率（分子）の構造'!J$50</f>
        <v>5195</v>
      </c>
      <c r="H58" s="181"/>
      <c r="I58" s="181"/>
      <c r="J58" s="181">
        <f>'将来負担比率（分子）の構造'!K$50</f>
        <v>5115</v>
      </c>
      <c r="K58" s="181"/>
      <c r="L58" s="181"/>
      <c r="M58" s="181">
        <f>'将来負担比率（分子）の構造'!L$50</f>
        <v>4806</v>
      </c>
      <c r="N58" s="181"/>
      <c r="O58" s="181"/>
      <c r="P58" s="181">
        <f>'将来負担比率（分子）の構造'!M$50</f>
        <v>4427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2239</v>
      </c>
      <c r="C62" s="181"/>
      <c r="D62" s="181"/>
      <c r="E62" s="181">
        <f>'将来負担比率（分子）の構造'!J$45</f>
        <v>2016</v>
      </c>
      <c r="F62" s="181"/>
      <c r="G62" s="181"/>
      <c r="H62" s="181">
        <f>'将来負担比率（分子）の構造'!K$45</f>
        <v>1976</v>
      </c>
      <c r="I62" s="181"/>
      <c r="J62" s="181"/>
      <c r="K62" s="181">
        <f>'将来負担比率（分子）の構造'!L$45</f>
        <v>1909</v>
      </c>
      <c r="L62" s="181"/>
      <c r="M62" s="181"/>
      <c r="N62" s="181">
        <f>'将来負担比率（分子）の構造'!M$45</f>
        <v>1787</v>
      </c>
      <c r="O62" s="181"/>
      <c r="P62" s="181"/>
    </row>
    <row r="63" spans="1:16" x14ac:dyDescent="0.15">
      <c r="A63" s="181" t="s">
        <v>34</v>
      </c>
      <c r="B63" s="181">
        <f>'将来負担比率（分子）の構造'!I$44</f>
        <v>59</v>
      </c>
      <c r="C63" s="181"/>
      <c r="D63" s="181"/>
      <c r="E63" s="181">
        <f>'将来負担比率（分子）の構造'!J$44</f>
        <v>25</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1244</v>
      </c>
      <c r="C64" s="181"/>
      <c r="D64" s="181"/>
      <c r="E64" s="181">
        <f>'将来負担比率（分子）の構造'!J$43</f>
        <v>1057</v>
      </c>
      <c r="F64" s="181"/>
      <c r="G64" s="181"/>
      <c r="H64" s="181">
        <f>'将来負担比率（分子）の構造'!K$43</f>
        <v>973</v>
      </c>
      <c r="I64" s="181"/>
      <c r="J64" s="181"/>
      <c r="K64" s="181">
        <f>'将来負担比率（分子）の構造'!L$43</f>
        <v>826</v>
      </c>
      <c r="L64" s="181"/>
      <c r="M64" s="181"/>
      <c r="N64" s="181">
        <f>'将来負担比率（分子）の構造'!M$43</f>
        <v>713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10094</v>
      </c>
      <c r="C66" s="181"/>
      <c r="D66" s="181"/>
      <c r="E66" s="181">
        <f>'将来負担比率（分子）の構造'!J$41</f>
        <v>9943</v>
      </c>
      <c r="F66" s="181"/>
      <c r="G66" s="181"/>
      <c r="H66" s="181">
        <f>'将来負担比率（分子）の構造'!K$41</f>
        <v>9816</v>
      </c>
      <c r="I66" s="181"/>
      <c r="J66" s="181"/>
      <c r="K66" s="181">
        <f>'将来負担比率（分子）の構造'!L$41</f>
        <v>9773</v>
      </c>
      <c r="L66" s="181"/>
      <c r="M66" s="181"/>
      <c r="N66" s="181">
        <f>'将来負担比率（分子）の構造'!M$41</f>
        <v>10009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1461</v>
      </c>
      <c r="C72" s="185">
        <f>基金残高に係る経年分析!G55</f>
        <v>1434</v>
      </c>
      <c r="D72" s="185">
        <f>基金残高に係る経年分析!H55</f>
        <v>1431</v>
      </c>
    </row>
    <row r="73" spans="1:16" x14ac:dyDescent="0.15">
      <c r="A73" s="184" t="s">
        <v>78</v>
      </c>
      <c r="B73" s="185">
        <f>基金残高に係る経年分析!F56</f>
        <v>63</v>
      </c>
      <c r="C73" s="185">
        <f>基金残高に係る経年分析!G56</f>
        <v>63</v>
      </c>
      <c r="D73" s="185">
        <f>基金残高に係る経年分析!H56</f>
        <v>63</v>
      </c>
    </row>
    <row r="74" spans="1:16" x14ac:dyDescent="0.15">
      <c r="A74" s="184" t="s">
        <v>79</v>
      </c>
      <c r="B74" s="185">
        <f>基金残高に係る経年分析!F57</f>
        <v>3342</v>
      </c>
      <c r="C74" s="185">
        <f>基金残高に係る経年分析!G57</f>
        <v>3074</v>
      </c>
      <c r="D74" s="185">
        <f>基金残高に係る経年分析!H57</f>
        <v>2682</v>
      </c>
    </row>
  </sheetData>
  <sheetProtection algorithmName="SHA-512" hashValue="lpqbFXT4XqL6C08f5ic3tgZieekIqzHAd1RMdu2lQLshC/qSXk/YuXDB3OcS0cpS0J5rQMGgwfZC+JFUUDqJsQ==" saltValue="vULAcHi3jHWwQMHT/kyi/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S1" workbookViewId="0">
      <selection activeCell="BQ46" sqref="BQ4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1994228</v>
      </c>
      <c r="S5" s="696"/>
      <c r="T5" s="696"/>
      <c r="U5" s="696"/>
      <c r="V5" s="696"/>
      <c r="W5" s="696"/>
      <c r="X5" s="696"/>
      <c r="Y5" s="739"/>
      <c r="Z5" s="757">
        <v>18.100000000000001</v>
      </c>
      <c r="AA5" s="757"/>
      <c r="AB5" s="757"/>
      <c r="AC5" s="757"/>
      <c r="AD5" s="758">
        <v>1994228</v>
      </c>
      <c r="AE5" s="758"/>
      <c r="AF5" s="758"/>
      <c r="AG5" s="758"/>
      <c r="AH5" s="758"/>
      <c r="AI5" s="758"/>
      <c r="AJ5" s="758"/>
      <c r="AK5" s="758"/>
      <c r="AL5" s="740">
        <v>33.4</v>
      </c>
      <c r="AM5" s="713"/>
      <c r="AN5" s="713"/>
      <c r="AO5" s="741"/>
      <c r="AP5" s="708" t="s">
        <v>225</v>
      </c>
      <c r="AQ5" s="709"/>
      <c r="AR5" s="709"/>
      <c r="AS5" s="709"/>
      <c r="AT5" s="709"/>
      <c r="AU5" s="709"/>
      <c r="AV5" s="709"/>
      <c r="AW5" s="709"/>
      <c r="AX5" s="709"/>
      <c r="AY5" s="709"/>
      <c r="AZ5" s="709"/>
      <c r="BA5" s="709"/>
      <c r="BB5" s="709"/>
      <c r="BC5" s="709"/>
      <c r="BD5" s="709"/>
      <c r="BE5" s="709"/>
      <c r="BF5" s="710"/>
      <c r="BG5" s="640">
        <v>1993895</v>
      </c>
      <c r="BH5" s="641"/>
      <c r="BI5" s="641"/>
      <c r="BJ5" s="641"/>
      <c r="BK5" s="641"/>
      <c r="BL5" s="641"/>
      <c r="BM5" s="641"/>
      <c r="BN5" s="642"/>
      <c r="BO5" s="677">
        <v>100</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114788</v>
      </c>
      <c r="S6" s="641"/>
      <c r="T6" s="641"/>
      <c r="U6" s="641"/>
      <c r="V6" s="641"/>
      <c r="W6" s="641"/>
      <c r="X6" s="641"/>
      <c r="Y6" s="642"/>
      <c r="Z6" s="677">
        <v>1</v>
      </c>
      <c r="AA6" s="677"/>
      <c r="AB6" s="677"/>
      <c r="AC6" s="677"/>
      <c r="AD6" s="678">
        <v>114788</v>
      </c>
      <c r="AE6" s="678"/>
      <c r="AF6" s="678"/>
      <c r="AG6" s="678"/>
      <c r="AH6" s="678"/>
      <c r="AI6" s="678"/>
      <c r="AJ6" s="678"/>
      <c r="AK6" s="678"/>
      <c r="AL6" s="643">
        <v>1.9</v>
      </c>
      <c r="AM6" s="644"/>
      <c r="AN6" s="644"/>
      <c r="AO6" s="679"/>
      <c r="AP6" s="637" t="s">
        <v>231</v>
      </c>
      <c r="AQ6" s="638"/>
      <c r="AR6" s="638"/>
      <c r="AS6" s="638"/>
      <c r="AT6" s="638"/>
      <c r="AU6" s="638"/>
      <c r="AV6" s="638"/>
      <c r="AW6" s="638"/>
      <c r="AX6" s="638"/>
      <c r="AY6" s="638"/>
      <c r="AZ6" s="638"/>
      <c r="BA6" s="638"/>
      <c r="BB6" s="638"/>
      <c r="BC6" s="638"/>
      <c r="BD6" s="638"/>
      <c r="BE6" s="638"/>
      <c r="BF6" s="639"/>
      <c r="BG6" s="640">
        <v>1993895</v>
      </c>
      <c r="BH6" s="641"/>
      <c r="BI6" s="641"/>
      <c r="BJ6" s="641"/>
      <c r="BK6" s="641"/>
      <c r="BL6" s="641"/>
      <c r="BM6" s="641"/>
      <c r="BN6" s="642"/>
      <c r="BO6" s="677">
        <v>100</v>
      </c>
      <c r="BP6" s="677"/>
      <c r="BQ6" s="677"/>
      <c r="BR6" s="677"/>
      <c r="BS6" s="678" t="s">
        <v>174</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112614</v>
      </c>
      <c r="CS6" s="641"/>
      <c r="CT6" s="641"/>
      <c r="CU6" s="641"/>
      <c r="CV6" s="641"/>
      <c r="CW6" s="641"/>
      <c r="CX6" s="641"/>
      <c r="CY6" s="642"/>
      <c r="CZ6" s="740">
        <v>1.1000000000000001</v>
      </c>
      <c r="DA6" s="713"/>
      <c r="DB6" s="713"/>
      <c r="DC6" s="743"/>
      <c r="DD6" s="646" t="s">
        <v>233</v>
      </c>
      <c r="DE6" s="641"/>
      <c r="DF6" s="641"/>
      <c r="DG6" s="641"/>
      <c r="DH6" s="641"/>
      <c r="DI6" s="641"/>
      <c r="DJ6" s="641"/>
      <c r="DK6" s="641"/>
      <c r="DL6" s="641"/>
      <c r="DM6" s="641"/>
      <c r="DN6" s="641"/>
      <c r="DO6" s="641"/>
      <c r="DP6" s="642"/>
      <c r="DQ6" s="646">
        <v>112614</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726</v>
      </c>
      <c r="S7" s="641"/>
      <c r="T7" s="641"/>
      <c r="U7" s="641"/>
      <c r="V7" s="641"/>
      <c r="W7" s="641"/>
      <c r="X7" s="641"/>
      <c r="Y7" s="642"/>
      <c r="Z7" s="677">
        <v>0</v>
      </c>
      <c r="AA7" s="677"/>
      <c r="AB7" s="677"/>
      <c r="AC7" s="677"/>
      <c r="AD7" s="678">
        <v>726</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591912</v>
      </c>
      <c r="BH7" s="641"/>
      <c r="BI7" s="641"/>
      <c r="BJ7" s="641"/>
      <c r="BK7" s="641"/>
      <c r="BL7" s="641"/>
      <c r="BM7" s="641"/>
      <c r="BN7" s="642"/>
      <c r="BO7" s="677">
        <v>29.7</v>
      </c>
      <c r="BP7" s="677"/>
      <c r="BQ7" s="677"/>
      <c r="BR7" s="677"/>
      <c r="BS7" s="678" t="s">
        <v>236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1357228</v>
      </c>
      <c r="CS7" s="641"/>
      <c r="CT7" s="641"/>
      <c r="CU7" s="641"/>
      <c r="CV7" s="641"/>
      <c r="CW7" s="641"/>
      <c r="CX7" s="641"/>
      <c r="CY7" s="642"/>
      <c r="CZ7" s="677">
        <v>12.8</v>
      </c>
      <c r="DA7" s="677"/>
      <c r="DB7" s="677"/>
      <c r="DC7" s="677"/>
      <c r="DD7" s="646">
        <v>41472</v>
      </c>
      <c r="DE7" s="641"/>
      <c r="DF7" s="641"/>
      <c r="DG7" s="641"/>
      <c r="DH7" s="641"/>
      <c r="DI7" s="641"/>
      <c r="DJ7" s="641"/>
      <c r="DK7" s="641"/>
      <c r="DL7" s="641"/>
      <c r="DM7" s="641"/>
      <c r="DN7" s="641"/>
      <c r="DO7" s="641"/>
      <c r="DP7" s="642"/>
      <c r="DQ7" s="646">
        <v>938324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3000</v>
      </c>
      <c r="S8" s="641"/>
      <c r="T8" s="641"/>
      <c r="U8" s="641"/>
      <c r="V8" s="641"/>
      <c r="W8" s="641"/>
      <c r="X8" s="641"/>
      <c r="Y8" s="642"/>
      <c r="Z8" s="677">
        <v>0</v>
      </c>
      <c r="AA8" s="677"/>
      <c r="AB8" s="677"/>
      <c r="AC8" s="677"/>
      <c r="AD8" s="678">
        <v>3000</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26266</v>
      </c>
      <c r="BH8" s="641"/>
      <c r="BI8" s="641"/>
      <c r="BJ8" s="641"/>
      <c r="BK8" s="641"/>
      <c r="BL8" s="641"/>
      <c r="BM8" s="641"/>
      <c r="BN8" s="642"/>
      <c r="BO8" s="677">
        <v>1.3</v>
      </c>
      <c r="BP8" s="677"/>
      <c r="BQ8" s="677"/>
      <c r="BR8" s="677"/>
      <c r="BS8" s="646" t="s">
        <v>236</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3108339</v>
      </c>
      <c r="CS8" s="641"/>
      <c r="CT8" s="641"/>
      <c r="CU8" s="641"/>
      <c r="CV8" s="641"/>
      <c r="CW8" s="641"/>
      <c r="CX8" s="641"/>
      <c r="CY8" s="642"/>
      <c r="CZ8" s="677">
        <v>29.3</v>
      </c>
      <c r="DA8" s="677"/>
      <c r="DB8" s="677"/>
      <c r="DC8" s="677"/>
      <c r="DD8" s="646">
        <v>107019</v>
      </c>
      <c r="DE8" s="641"/>
      <c r="DF8" s="641"/>
      <c r="DG8" s="641"/>
      <c r="DH8" s="641"/>
      <c r="DI8" s="641"/>
      <c r="DJ8" s="641"/>
      <c r="DK8" s="641"/>
      <c r="DL8" s="641"/>
      <c r="DM8" s="641"/>
      <c r="DN8" s="641"/>
      <c r="DO8" s="641"/>
      <c r="DP8" s="642"/>
      <c r="DQ8" s="646">
        <v>1366716</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2000</v>
      </c>
      <c r="S9" s="641"/>
      <c r="T9" s="641"/>
      <c r="U9" s="641"/>
      <c r="V9" s="641"/>
      <c r="W9" s="641"/>
      <c r="X9" s="641"/>
      <c r="Y9" s="642"/>
      <c r="Z9" s="677">
        <v>0</v>
      </c>
      <c r="AA9" s="677"/>
      <c r="AB9" s="677"/>
      <c r="AC9" s="677"/>
      <c r="AD9" s="678">
        <v>2000</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450488</v>
      </c>
      <c r="BH9" s="641"/>
      <c r="BI9" s="641"/>
      <c r="BJ9" s="641"/>
      <c r="BK9" s="641"/>
      <c r="BL9" s="641"/>
      <c r="BM9" s="641"/>
      <c r="BN9" s="642"/>
      <c r="BO9" s="677">
        <v>22.6</v>
      </c>
      <c r="BP9" s="677"/>
      <c r="BQ9" s="677"/>
      <c r="BR9" s="677"/>
      <c r="BS9" s="646" t="s">
        <v>233</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1002012</v>
      </c>
      <c r="CS9" s="641"/>
      <c r="CT9" s="641"/>
      <c r="CU9" s="641"/>
      <c r="CV9" s="641"/>
      <c r="CW9" s="641"/>
      <c r="CX9" s="641"/>
      <c r="CY9" s="642"/>
      <c r="CZ9" s="677">
        <v>9.5</v>
      </c>
      <c r="DA9" s="677"/>
      <c r="DB9" s="677"/>
      <c r="DC9" s="677"/>
      <c r="DD9" s="646">
        <v>18239</v>
      </c>
      <c r="DE9" s="641"/>
      <c r="DF9" s="641"/>
      <c r="DG9" s="641"/>
      <c r="DH9" s="641"/>
      <c r="DI9" s="641"/>
      <c r="DJ9" s="641"/>
      <c r="DK9" s="641"/>
      <c r="DL9" s="641"/>
      <c r="DM9" s="641"/>
      <c r="DN9" s="641"/>
      <c r="DO9" s="641"/>
      <c r="DP9" s="642"/>
      <c r="DQ9" s="646">
        <v>957306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174</v>
      </c>
      <c r="AE10" s="678"/>
      <c r="AF10" s="678"/>
      <c r="AG10" s="678"/>
      <c r="AH10" s="678"/>
      <c r="AI10" s="678"/>
      <c r="AJ10" s="678"/>
      <c r="AK10" s="678"/>
      <c r="AL10" s="643" t="s">
        <v>233</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36429</v>
      </c>
      <c r="BH10" s="641"/>
      <c r="BI10" s="641"/>
      <c r="BJ10" s="641"/>
      <c r="BK10" s="641"/>
      <c r="BL10" s="641"/>
      <c r="BM10" s="641"/>
      <c r="BN10" s="642"/>
      <c r="BO10" s="677">
        <v>1.8</v>
      </c>
      <c r="BP10" s="677"/>
      <c r="BQ10" s="677"/>
      <c r="BR10" s="677"/>
      <c r="BS10" s="646" t="s">
        <v>236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233</v>
      </c>
      <c r="CS10" s="641"/>
      <c r="CT10" s="641"/>
      <c r="CU10" s="641"/>
      <c r="CV10" s="641"/>
      <c r="CW10" s="641"/>
      <c r="CX10" s="641"/>
      <c r="CY10" s="642"/>
      <c r="CZ10" s="677" t="s">
        <v>233</v>
      </c>
      <c r="DA10" s="677"/>
      <c r="DB10" s="677"/>
      <c r="DC10" s="677"/>
      <c r="DD10" s="646" t="s">
        <v>233</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294292</v>
      </c>
      <c r="S11" s="641"/>
      <c r="T11" s="641"/>
      <c r="U11" s="641"/>
      <c r="V11" s="641"/>
      <c r="W11" s="641"/>
      <c r="X11" s="641"/>
      <c r="Y11" s="642"/>
      <c r="Z11" s="643">
        <v>2.7</v>
      </c>
      <c r="AA11" s="644"/>
      <c r="AB11" s="644"/>
      <c r="AC11" s="645"/>
      <c r="AD11" s="646">
        <v>294292</v>
      </c>
      <c r="AE11" s="641"/>
      <c r="AF11" s="641"/>
      <c r="AG11" s="641"/>
      <c r="AH11" s="641"/>
      <c r="AI11" s="641"/>
      <c r="AJ11" s="641"/>
      <c r="AK11" s="642"/>
      <c r="AL11" s="643">
        <v>4.9000000000000004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78729</v>
      </c>
      <c r="BH11" s="641"/>
      <c r="BI11" s="641"/>
      <c r="BJ11" s="641"/>
      <c r="BK11" s="641"/>
      <c r="BL11" s="641"/>
      <c r="BM11" s="641"/>
      <c r="BN11" s="642"/>
      <c r="BO11" s="677">
        <v>3.9</v>
      </c>
      <c r="BP11" s="677"/>
      <c r="BQ11" s="677"/>
      <c r="BR11" s="677"/>
      <c r="BS11" s="646" t="s">
        <v>236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474209</v>
      </c>
      <c r="CS11" s="641"/>
      <c r="CT11" s="641"/>
      <c r="CU11" s="641"/>
      <c r="CV11" s="641"/>
      <c r="CW11" s="641"/>
      <c r="CX11" s="641"/>
      <c r="CY11" s="642"/>
      <c r="CZ11" s="677">
        <v>4.5</v>
      </c>
      <c r="DA11" s="677"/>
      <c r="DB11" s="677"/>
      <c r="DC11" s="677"/>
      <c r="DD11" s="646">
        <v>100350</v>
      </c>
      <c r="DE11" s="641"/>
      <c r="DF11" s="641"/>
      <c r="DG11" s="641"/>
      <c r="DH11" s="641"/>
      <c r="DI11" s="641"/>
      <c r="DJ11" s="641"/>
      <c r="DK11" s="641"/>
      <c r="DL11" s="641"/>
      <c r="DM11" s="641"/>
      <c r="DN11" s="641"/>
      <c r="DO11" s="641"/>
      <c r="DP11" s="642"/>
      <c r="DQ11" s="646">
        <v>281444</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233</v>
      </c>
      <c r="AA12" s="677"/>
      <c r="AB12" s="677"/>
      <c r="AC12" s="677"/>
      <c r="AD12" s="678" t="s">
        <v>236</v>
      </c>
      <c r="AE12" s="678"/>
      <c r="AF12" s="678"/>
      <c r="AG12" s="678"/>
      <c r="AH12" s="678"/>
      <c r="AI12" s="678"/>
      <c r="AJ12" s="678"/>
      <c r="AK12" s="678"/>
      <c r="AL12" s="643" t="s">
        <v>226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1257058</v>
      </c>
      <c r="BH12" s="641"/>
      <c r="BI12" s="641"/>
      <c r="BJ12" s="641"/>
      <c r="BK12" s="641"/>
      <c r="BL12" s="641"/>
      <c r="BM12" s="641"/>
      <c r="BN12" s="642"/>
      <c r="BO12" s="677">
        <v>63</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420535</v>
      </c>
      <c r="CS12" s="641"/>
      <c r="CT12" s="641"/>
      <c r="CU12" s="641"/>
      <c r="CV12" s="641"/>
      <c r="CW12" s="641"/>
      <c r="CX12" s="641"/>
      <c r="CY12" s="642"/>
      <c r="CZ12" s="677">
        <v>4</v>
      </c>
      <c r="DA12" s="677"/>
      <c r="DB12" s="677"/>
      <c r="DC12" s="677"/>
      <c r="DD12" s="646">
        <v>46674</v>
      </c>
      <c r="DE12" s="641"/>
      <c r="DF12" s="641"/>
      <c r="DG12" s="641"/>
      <c r="DH12" s="641"/>
      <c r="DI12" s="641"/>
      <c r="DJ12" s="641"/>
      <c r="DK12" s="641"/>
      <c r="DL12" s="641"/>
      <c r="DM12" s="641"/>
      <c r="DN12" s="641"/>
      <c r="DO12" s="641"/>
      <c r="DP12" s="642"/>
      <c r="DQ12" s="646">
        <v>254642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233</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1253072</v>
      </c>
      <c r="BH13" s="641"/>
      <c r="BI13" s="641"/>
      <c r="BJ13" s="641"/>
      <c r="BK13" s="641"/>
      <c r="BL13" s="641"/>
      <c r="BM13" s="641"/>
      <c r="BN13" s="642"/>
      <c r="BO13" s="677">
        <v>62.8</v>
      </c>
      <c r="BP13" s="677"/>
      <c r="BQ13" s="677"/>
      <c r="BR13" s="677"/>
      <c r="BS13" s="646" t="s">
        <v>236</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1134434</v>
      </c>
      <c r="CS13" s="641"/>
      <c r="CT13" s="641"/>
      <c r="CU13" s="641"/>
      <c r="CV13" s="641"/>
      <c r="CW13" s="641"/>
      <c r="CX13" s="641"/>
      <c r="CY13" s="642"/>
      <c r="CZ13" s="677">
        <v>10.7</v>
      </c>
      <c r="DA13" s="677"/>
      <c r="DB13" s="677"/>
      <c r="DC13" s="677"/>
      <c r="DD13" s="646">
        <v>833883</v>
      </c>
      <c r="DE13" s="641"/>
      <c r="DF13" s="641"/>
      <c r="DG13" s="641"/>
      <c r="DH13" s="641"/>
      <c r="DI13" s="641"/>
      <c r="DJ13" s="641"/>
      <c r="DK13" s="641"/>
      <c r="DL13" s="641"/>
      <c r="DM13" s="641"/>
      <c r="DN13" s="641"/>
      <c r="DO13" s="641"/>
      <c r="DP13" s="642"/>
      <c r="DQ13" s="646">
        <v>410600</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12059</v>
      </c>
      <c r="S14" s="641"/>
      <c r="T14" s="641"/>
      <c r="U14" s="641"/>
      <c r="V14" s="641"/>
      <c r="W14" s="641"/>
      <c r="X14" s="641"/>
      <c r="Y14" s="642"/>
      <c r="Z14" s="677">
        <v>0.1</v>
      </c>
      <c r="AA14" s="677"/>
      <c r="AB14" s="677"/>
      <c r="AC14" s="677"/>
      <c r="AD14" s="678">
        <v>12059</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61922</v>
      </c>
      <c r="BH14" s="641"/>
      <c r="BI14" s="641"/>
      <c r="BJ14" s="641"/>
      <c r="BK14" s="641"/>
      <c r="BL14" s="641"/>
      <c r="BM14" s="641"/>
      <c r="BN14" s="642"/>
      <c r="BO14" s="677">
        <v>3.1</v>
      </c>
      <c r="BP14" s="677"/>
      <c r="BQ14" s="677"/>
      <c r="BR14" s="677"/>
      <c r="BS14" s="646" t="s">
        <v>174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523628</v>
      </c>
      <c r="CS14" s="641"/>
      <c r="CT14" s="641"/>
      <c r="CU14" s="641"/>
      <c r="CV14" s="641"/>
      <c r="CW14" s="641"/>
      <c r="CX14" s="641"/>
      <c r="CY14" s="642"/>
      <c r="CZ14" s="677">
        <v>4.9000000000000004</v>
      </c>
      <c r="DA14" s="677"/>
      <c r="DB14" s="677"/>
      <c r="DC14" s="677"/>
      <c r="DD14" s="646">
        <v>29674</v>
      </c>
      <c r="DE14" s="641"/>
      <c r="DF14" s="641"/>
      <c r="DG14" s="641"/>
      <c r="DH14" s="641"/>
      <c r="DI14" s="641"/>
      <c r="DJ14" s="641"/>
      <c r="DK14" s="641"/>
      <c r="DL14" s="641"/>
      <c r="DM14" s="641"/>
      <c r="DN14" s="641"/>
      <c r="DO14" s="641"/>
      <c r="DP14" s="642"/>
      <c r="DQ14" s="646">
        <v>400984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233</v>
      </c>
      <c r="AA15" s="677"/>
      <c r="AB15" s="677"/>
      <c r="AC15" s="677"/>
      <c r="AD15" s="678" t="s">
        <v>233</v>
      </c>
      <c r="AE15" s="678"/>
      <c r="AF15" s="678"/>
      <c r="AG15" s="678"/>
      <c r="AH15" s="678"/>
      <c r="AI15" s="678"/>
      <c r="AJ15" s="678"/>
      <c r="AK15" s="678"/>
      <c r="AL15" s="643" t="s">
        <v>236</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82993</v>
      </c>
      <c r="BH15" s="641"/>
      <c r="BI15" s="641"/>
      <c r="BJ15" s="641"/>
      <c r="BK15" s="641"/>
      <c r="BL15" s="641"/>
      <c r="BM15" s="641"/>
      <c r="BN15" s="642"/>
      <c r="BO15" s="677">
        <v>4.2</v>
      </c>
      <c r="BP15" s="677"/>
      <c r="BQ15" s="677"/>
      <c r="BR15" s="677"/>
      <c r="BS15" s="646" t="s">
        <v>226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1415382</v>
      </c>
      <c r="CS15" s="641"/>
      <c r="CT15" s="641"/>
      <c r="CU15" s="641"/>
      <c r="CV15" s="641"/>
      <c r="CW15" s="641"/>
      <c r="CX15" s="641"/>
      <c r="CY15" s="642"/>
      <c r="CZ15" s="677">
        <v>13.4</v>
      </c>
      <c r="DA15" s="677"/>
      <c r="DB15" s="677"/>
      <c r="DC15" s="677"/>
      <c r="DD15" s="646">
        <v>675123</v>
      </c>
      <c r="DE15" s="641"/>
      <c r="DF15" s="641"/>
      <c r="DG15" s="641"/>
      <c r="DH15" s="641"/>
      <c r="DI15" s="641"/>
      <c r="DJ15" s="641"/>
      <c r="DK15" s="641"/>
      <c r="DL15" s="641"/>
      <c r="DM15" s="641"/>
      <c r="DN15" s="641"/>
      <c r="DO15" s="641"/>
      <c r="DP15" s="642"/>
      <c r="DQ15" s="646">
        <v>712813</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3010</v>
      </c>
      <c r="S16" s="641"/>
      <c r="T16" s="641"/>
      <c r="U16" s="641"/>
      <c r="V16" s="641"/>
      <c r="W16" s="641"/>
      <c r="X16" s="641"/>
      <c r="Y16" s="642"/>
      <c r="Z16" s="677">
        <v>0</v>
      </c>
      <c r="AA16" s="677"/>
      <c r="AB16" s="677"/>
      <c r="AC16" s="677"/>
      <c r="AD16" s="678">
        <v>3010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10</v>
      </c>
      <c r="BH16" s="641"/>
      <c r="BI16" s="641"/>
      <c r="BJ16" s="641"/>
      <c r="BK16" s="641"/>
      <c r="BL16" s="641"/>
      <c r="BM16" s="641"/>
      <c r="BN16" s="642"/>
      <c r="BO16" s="677">
        <v>0</v>
      </c>
      <c r="BP16" s="677"/>
      <c r="BQ16" s="677"/>
      <c r="BR16" s="677"/>
      <c r="BS16" s="646" t="s">
        <v>174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42759</v>
      </c>
      <c r="CS16" s="641"/>
      <c r="CT16" s="641"/>
      <c r="CU16" s="641"/>
      <c r="CV16" s="641"/>
      <c r="CW16" s="641"/>
      <c r="CX16" s="641"/>
      <c r="CY16" s="642"/>
      <c r="CZ16" s="677">
        <v>0.4</v>
      </c>
      <c r="DA16" s="677"/>
      <c r="DB16" s="677"/>
      <c r="DC16" s="677"/>
      <c r="DD16" s="646" t="s">
        <v>233</v>
      </c>
      <c r="DE16" s="641"/>
      <c r="DF16" s="641"/>
      <c r="DG16" s="641"/>
      <c r="DH16" s="641"/>
      <c r="DI16" s="641"/>
      <c r="DJ16" s="641"/>
      <c r="DK16" s="641"/>
      <c r="DL16" s="641"/>
      <c r="DM16" s="641"/>
      <c r="DN16" s="641"/>
      <c r="DO16" s="641"/>
      <c r="DP16" s="642"/>
      <c r="DQ16" s="646">
        <v>4899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17778</v>
      </c>
      <c r="S17" s="641"/>
      <c r="T17" s="641"/>
      <c r="U17" s="641"/>
      <c r="V17" s="641"/>
      <c r="W17" s="641"/>
      <c r="X17" s="641"/>
      <c r="Y17" s="642"/>
      <c r="Z17" s="677">
        <v>0.2</v>
      </c>
      <c r="AA17" s="677"/>
      <c r="AB17" s="677"/>
      <c r="AC17" s="677"/>
      <c r="AD17" s="678">
        <v>17778</v>
      </c>
      <c r="AE17" s="678"/>
      <c r="AF17" s="678"/>
      <c r="AG17" s="678"/>
      <c r="AH17" s="678"/>
      <c r="AI17" s="678"/>
      <c r="AJ17" s="678"/>
      <c r="AK17" s="678"/>
      <c r="AL17" s="643">
        <v>0.3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236</v>
      </c>
      <c r="BP17" s="677"/>
      <c r="BQ17" s="677"/>
      <c r="BR17" s="677"/>
      <c r="BS17" s="646" t="s">
        <v>233</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1009901</v>
      </c>
      <c r="CS17" s="641"/>
      <c r="CT17" s="641"/>
      <c r="CU17" s="641"/>
      <c r="CV17" s="641"/>
      <c r="CW17" s="641"/>
      <c r="CX17" s="641"/>
      <c r="CY17" s="642"/>
      <c r="CZ17" s="677">
        <v>9.5</v>
      </c>
      <c r="DA17" s="677"/>
      <c r="DB17" s="677"/>
      <c r="DC17" s="677"/>
      <c r="DD17" s="646" t="s">
        <v>233</v>
      </c>
      <c r="DE17" s="641"/>
      <c r="DF17" s="641"/>
      <c r="DG17" s="641"/>
      <c r="DH17" s="641"/>
      <c r="DI17" s="641"/>
      <c r="DJ17" s="641"/>
      <c r="DK17" s="641"/>
      <c r="DL17" s="641"/>
      <c r="DM17" s="641"/>
      <c r="DN17" s="641"/>
      <c r="DO17" s="641"/>
      <c r="DP17" s="642"/>
      <c r="DQ17" s="646">
        <v>950962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5821</v>
      </c>
      <c r="S18" s="641"/>
      <c r="T18" s="641"/>
      <c r="U18" s="641"/>
      <c r="V18" s="641"/>
      <c r="W18" s="641"/>
      <c r="X18" s="641"/>
      <c r="Y18" s="642"/>
      <c r="Z18" s="677">
        <v>0.1</v>
      </c>
      <c r="AA18" s="677"/>
      <c r="AB18" s="677"/>
      <c r="AC18" s="677"/>
      <c r="AD18" s="678">
        <v>5821</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174</v>
      </c>
      <c r="BP18" s="677"/>
      <c r="BQ18" s="677"/>
      <c r="BR18" s="677"/>
      <c r="BS18" s="646" t="s">
        <v>174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233</v>
      </c>
      <c r="DA18" s="677"/>
      <c r="DB18" s="677"/>
      <c r="DC18" s="677"/>
      <c r="DD18" s="646" t="s">
        <v>233</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1585</v>
      </c>
      <c r="S19" s="641"/>
      <c r="T19" s="641"/>
      <c r="U19" s="641"/>
      <c r="V19" s="641"/>
      <c r="W19" s="641"/>
      <c r="X19" s="641"/>
      <c r="Y19" s="642"/>
      <c r="Z19" s="677">
        <v>0</v>
      </c>
      <c r="AA19" s="677"/>
      <c r="AB19" s="677"/>
      <c r="AC19" s="677"/>
      <c r="AD19" s="678">
        <v>1585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333</v>
      </c>
      <c r="BH19" s="641"/>
      <c r="BI19" s="641"/>
      <c r="BJ19" s="641"/>
      <c r="BK19" s="641"/>
      <c r="BL19" s="641"/>
      <c r="BM19" s="641"/>
      <c r="BN19" s="642"/>
      <c r="BO19" s="677">
        <v>0</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174</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360</v>
      </c>
      <c r="S20" s="641"/>
      <c r="T20" s="641"/>
      <c r="U20" s="641"/>
      <c r="V20" s="641"/>
      <c r="W20" s="641"/>
      <c r="X20" s="641"/>
      <c r="Y20" s="642"/>
      <c r="Z20" s="677">
        <v>0</v>
      </c>
      <c r="AA20" s="677"/>
      <c r="AB20" s="677"/>
      <c r="AC20" s="677"/>
      <c r="AD20" s="678">
        <v>360</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333</v>
      </c>
      <c r="BH20" s="641"/>
      <c r="BI20" s="641"/>
      <c r="BJ20" s="641"/>
      <c r="BK20" s="641"/>
      <c r="BL20" s="641"/>
      <c r="BM20" s="641"/>
      <c r="BN20" s="642"/>
      <c r="BO20" s="677">
        <v>0</v>
      </c>
      <c r="BP20" s="677"/>
      <c r="BQ20" s="677"/>
      <c r="BR20" s="677"/>
      <c r="BS20" s="646" t="s">
        <v>174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10601041</v>
      </c>
      <c r="CS20" s="641"/>
      <c r="CT20" s="641"/>
      <c r="CU20" s="641"/>
      <c r="CV20" s="641"/>
      <c r="CW20" s="641"/>
      <c r="CX20" s="641"/>
      <c r="CY20" s="642"/>
      <c r="CZ20" s="677">
        <v>100</v>
      </c>
      <c r="DA20" s="677"/>
      <c r="DB20" s="677"/>
      <c r="DC20" s="677"/>
      <c r="DD20" s="646">
        <v>1852434</v>
      </c>
      <c r="DE20" s="641"/>
      <c r="DF20" s="641"/>
      <c r="DG20" s="641"/>
      <c r="DH20" s="641"/>
      <c r="DI20" s="641"/>
      <c r="DJ20" s="641"/>
      <c r="DK20" s="641"/>
      <c r="DL20" s="641"/>
      <c r="DM20" s="641"/>
      <c r="DN20" s="641"/>
      <c r="DO20" s="641"/>
      <c r="DP20" s="642"/>
      <c r="DQ20" s="646">
        <v>6391304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10012</v>
      </c>
      <c r="S21" s="641"/>
      <c r="T21" s="641"/>
      <c r="U21" s="641"/>
      <c r="V21" s="641"/>
      <c r="W21" s="641"/>
      <c r="X21" s="641"/>
      <c r="Y21" s="642"/>
      <c r="Z21" s="677">
        <v>0.1</v>
      </c>
      <c r="AA21" s="677"/>
      <c r="AB21" s="677"/>
      <c r="AC21" s="677"/>
      <c r="AD21" s="678">
        <v>10012</v>
      </c>
      <c r="AE21" s="678"/>
      <c r="AF21" s="678"/>
      <c r="AG21" s="678"/>
      <c r="AH21" s="678"/>
      <c r="AI21" s="678"/>
      <c r="AJ21" s="678"/>
      <c r="AK21" s="678"/>
      <c r="AL21" s="643">
        <v>0.2</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333</v>
      </c>
      <c r="BH21" s="641"/>
      <c r="BI21" s="641"/>
      <c r="BJ21" s="641"/>
      <c r="BK21" s="641"/>
      <c r="BL21" s="641"/>
      <c r="BM21" s="641"/>
      <c r="BN21" s="642"/>
      <c r="BO21" s="677">
        <v>0</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3692753</v>
      </c>
      <c r="S22" s="641"/>
      <c r="T22" s="641"/>
      <c r="U22" s="641"/>
      <c r="V22" s="641"/>
      <c r="W22" s="641"/>
      <c r="X22" s="641"/>
      <c r="Y22" s="642"/>
      <c r="Z22" s="677">
        <v>33.5</v>
      </c>
      <c r="AA22" s="677"/>
      <c r="AB22" s="677"/>
      <c r="AC22" s="677"/>
      <c r="AD22" s="678">
        <v>3423196</v>
      </c>
      <c r="AE22" s="678"/>
      <c r="AF22" s="678"/>
      <c r="AG22" s="678"/>
      <c r="AH22" s="678"/>
      <c r="AI22" s="678"/>
      <c r="AJ22" s="678"/>
      <c r="AK22" s="678"/>
      <c r="AL22" s="643">
        <v>57.4</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233</v>
      </c>
      <c r="BH22" s="641"/>
      <c r="BI22" s="641"/>
      <c r="BJ22" s="641"/>
      <c r="BK22" s="641"/>
      <c r="BL22" s="641"/>
      <c r="BM22" s="641"/>
      <c r="BN22" s="642"/>
      <c r="BO22" s="677" t="s">
        <v>174</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3423196</v>
      </c>
      <c r="S23" s="641"/>
      <c r="T23" s="641"/>
      <c r="U23" s="641"/>
      <c r="V23" s="641"/>
      <c r="W23" s="641"/>
      <c r="X23" s="641"/>
      <c r="Y23" s="642"/>
      <c r="Z23" s="677">
        <v>31</v>
      </c>
      <c r="AA23" s="677"/>
      <c r="AB23" s="677"/>
      <c r="AC23" s="677"/>
      <c r="AD23" s="678">
        <v>3423196</v>
      </c>
      <c r="AE23" s="678"/>
      <c r="AF23" s="678"/>
      <c r="AG23" s="678"/>
      <c r="AH23" s="678"/>
      <c r="AI23" s="678"/>
      <c r="AJ23" s="678"/>
      <c r="AK23" s="678"/>
      <c r="AL23" s="643">
        <v>57.4</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174</v>
      </c>
      <c r="BH23" s="641"/>
      <c r="BI23" s="641"/>
      <c r="BJ23" s="641"/>
      <c r="BK23" s="641"/>
      <c r="BL23" s="641"/>
      <c r="BM23" s="641"/>
      <c r="BN23" s="642"/>
      <c r="BO23" s="677" t="s">
        <v>233</v>
      </c>
      <c r="BP23" s="677"/>
      <c r="BQ23" s="677"/>
      <c r="BR23" s="677"/>
      <c r="BS23" s="646" t="s">
        <v>233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269557</v>
      </c>
      <c r="S24" s="641"/>
      <c r="T24" s="641"/>
      <c r="U24" s="641"/>
      <c r="V24" s="641"/>
      <c r="W24" s="641"/>
      <c r="X24" s="641"/>
      <c r="Y24" s="642"/>
      <c r="Z24" s="677">
        <v>2.4</v>
      </c>
      <c r="AA24" s="677"/>
      <c r="AB24" s="677"/>
      <c r="AC24" s="677"/>
      <c r="AD24" s="678" t="s">
        <v>233</v>
      </c>
      <c r="AE24" s="678"/>
      <c r="AF24" s="678"/>
      <c r="AG24" s="678"/>
      <c r="AH24" s="678"/>
      <c r="AI24" s="678"/>
      <c r="AJ24" s="678"/>
      <c r="AK24" s="678"/>
      <c r="AL24" s="643" t="s">
        <v>174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174</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4514398</v>
      </c>
      <c r="CS24" s="696"/>
      <c r="CT24" s="696"/>
      <c r="CU24" s="696"/>
      <c r="CV24" s="696"/>
      <c r="CW24" s="696"/>
      <c r="CX24" s="696"/>
      <c r="CY24" s="739"/>
      <c r="CZ24" s="740">
        <v>42.6</v>
      </c>
      <c r="DA24" s="713"/>
      <c r="DB24" s="713"/>
      <c r="DC24" s="743"/>
      <c r="DD24" s="738">
        <v>2970610</v>
      </c>
      <c r="DE24" s="696"/>
      <c r="DF24" s="696"/>
      <c r="DG24" s="696"/>
      <c r="DH24" s="696"/>
      <c r="DI24" s="696"/>
      <c r="DJ24" s="696"/>
      <c r="DK24" s="739"/>
      <c r="DL24" s="738">
        <v>2959062</v>
      </c>
      <c r="DM24" s="696"/>
      <c r="DN24" s="696"/>
      <c r="DO24" s="696"/>
      <c r="DP24" s="696"/>
      <c r="DQ24" s="696"/>
      <c r="DR24" s="696"/>
      <c r="DS24" s="696"/>
      <c r="DT24" s="696"/>
      <c r="DU24" s="696"/>
      <c r="DV24" s="739"/>
      <c r="DW24" s="740">
        <v>48.1</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174</v>
      </c>
      <c r="AA25" s="677"/>
      <c r="AB25" s="677"/>
      <c r="AC25" s="677"/>
      <c r="AD25" s="678" t="s">
        <v>233</v>
      </c>
      <c r="AE25" s="678"/>
      <c r="AF25" s="678"/>
      <c r="AG25" s="678"/>
      <c r="AH25" s="678"/>
      <c r="AI25" s="678"/>
      <c r="AJ25" s="678"/>
      <c r="AK25" s="678"/>
      <c r="AL25" s="643" t="s">
        <v>233</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236</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1835949</v>
      </c>
      <c r="CS25" s="659"/>
      <c r="CT25" s="659"/>
      <c r="CU25" s="659"/>
      <c r="CV25" s="659"/>
      <c r="CW25" s="659"/>
      <c r="CX25" s="659"/>
      <c r="CY25" s="660"/>
      <c r="CZ25" s="643">
        <v>17.3</v>
      </c>
      <c r="DA25" s="661"/>
      <c r="DB25" s="661"/>
      <c r="DC25" s="662"/>
      <c r="DD25" s="646">
        <v>1701258</v>
      </c>
      <c r="DE25" s="659"/>
      <c r="DF25" s="659"/>
      <c r="DG25" s="659"/>
      <c r="DH25" s="659"/>
      <c r="DI25" s="659"/>
      <c r="DJ25" s="659"/>
      <c r="DK25" s="660"/>
      <c r="DL25" s="646">
        <v>1690198</v>
      </c>
      <c r="DM25" s="659"/>
      <c r="DN25" s="659"/>
      <c r="DO25" s="659"/>
      <c r="DP25" s="659"/>
      <c r="DQ25" s="659"/>
      <c r="DR25" s="659"/>
      <c r="DS25" s="659"/>
      <c r="DT25" s="659"/>
      <c r="DU25" s="659"/>
      <c r="DV25" s="660"/>
      <c r="DW25" s="643">
        <v>27.5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6134634</v>
      </c>
      <c r="S26" s="641"/>
      <c r="T26" s="641"/>
      <c r="U26" s="641"/>
      <c r="V26" s="641"/>
      <c r="W26" s="641"/>
      <c r="X26" s="641"/>
      <c r="Y26" s="642"/>
      <c r="Z26" s="677">
        <v>55.6</v>
      </c>
      <c r="AA26" s="677"/>
      <c r="AB26" s="677"/>
      <c r="AC26" s="677"/>
      <c r="AD26" s="678">
        <v>5865077</v>
      </c>
      <c r="AE26" s="678"/>
      <c r="AF26" s="678"/>
      <c r="AG26" s="678"/>
      <c r="AH26" s="678"/>
      <c r="AI26" s="678"/>
      <c r="AJ26" s="678"/>
      <c r="AK26" s="678"/>
      <c r="AL26" s="643">
        <v>98.3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1054468</v>
      </c>
      <c r="CS26" s="641"/>
      <c r="CT26" s="641"/>
      <c r="CU26" s="641"/>
      <c r="CV26" s="641"/>
      <c r="CW26" s="641"/>
      <c r="CX26" s="641"/>
      <c r="CY26" s="642"/>
      <c r="CZ26" s="643">
        <v>9.9</v>
      </c>
      <c r="DA26" s="661"/>
      <c r="DB26" s="661"/>
      <c r="DC26" s="662"/>
      <c r="DD26" s="646">
        <v>956475</v>
      </c>
      <c r="DE26" s="641"/>
      <c r="DF26" s="641"/>
      <c r="DG26" s="641"/>
      <c r="DH26" s="641"/>
      <c r="DI26" s="641"/>
      <c r="DJ26" s="641"/>
      <c r="DK26" s="642"/>
      <c r="DL26" s="646" t="s">
        <v>236</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817</v>
      </c>
      <c r="S27" s="641"/>
      <c r="T27" s="641"/>
      <c r="U27" s="641"/>
      <c r="V27" s="641"/>
      <c r="W27" s="641"/>
      <c r="X27" s="641"/>
      <c r="Y27" s="642"/>
      <c r="Z27" s="677">
        <v>0</v>
      </c>
      <c r="AA27" s="677"/>
      <c r="AB27" s="677"/>
      <c r="AC27" s="677"/>
      <c r="AD27" s="678">
        <v>817</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1994228</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1668548</v>
      </c>
      <c r="CS27" s="659"/>
      <c r="CT27" s="659"/>
      <c r="CU27" s="659"/>
      <c r="CV27" s="659"/>
      <c r="CW27" s="659"/>
      <c r="CX27" s="659"/>
      <c r="CY27" s="660"/>
      <c r="CZ27" s="643">
        <v>15.7</v>
      </c>
      <c r="DA27" s="661"/>
      <c r="DB27" s="661"/>
      <c r="DC27" s="662"/>
      <c r="DD27" s="646">
        <v>318390</v>
      </c>
      <c r="DE27" s="659"/>
      <c r="DF27" s="659"/>
      <c r="DG27" s="659"/>
      <c r="DH27" s="659"/>
      <c r="DI27" s="659"/>
      <c r="DJ27" s="659"/>
      <c r="DK27" s="660"/>
      <c r="DL27" s="646">
        <v>317902</v>
      </c>
      <c r="DM27" s="659"/>
      <c r="DN27" s="659"/>
      <c r="DO27" s="659"/>
      <c r="DP27" s="659"/>
      <c r="DQ27" s="659"/>
      <c r="DR27" s="659"/>
      <c r="DS27" s="659"/>
      <c r="DT27" s="659"/>
      <c r="DU27" s="659"/>
      <c r="DV27" s="660"/>
      <c r="DW27" s="643">
        <v>5.2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112844</v>
      </c>
      <c r="S28" s="641"/>
      <c r="T28" s="641"/>
      <c r="U28" s="641"/>
      <c r="V28" s="641"/>
      <c r="W28" s="641"/>
      <c r="X28" s="641"/>
      <c r="Y28" s="642"/>
      <c r="Z28" s="677">
        <v>1</v>
      </c>
      <c r="AA28" s="677"/>
      <c r="AB28" s="677"/>
      <c r="AC28" s="677"/>
      <c r="AD28" s="678" t="s">
        <v>233</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1009901</v>
      </c>
      <c r="CS28" s="641"/>
      <c r="CT28" s="641"/>
      <c r="CU28" s="641"/>
      <c r="CV28" s="641"/>
      <c r="CW28" s="641"/>
      <c r="CX28" s="641"/>
      <c r="CY28" s="642"/>
      <c r="CZ28" s="643">
        <v>9.5</v>
      </c>
      <c r="DA28" s="661"/>
      <c r="DB28" s="661"/>
      <c r="DC28" s="662"/>
      <c r="DD28" s="646">
        <v>950962</v>
      </c>
      <c r="DE28" s="641"/>
      <c r="DF28" s="641"/>
      <c r="DG28" s="641"/>
      <c r="DH28" s="641"/>
      <c r="DI28" s="641"/>
      <c r="DJ28" s="641"/>
      <c r="DK28" s="642"/>
      <c r="DL28" s="646">
        <v>950962</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263931</v>
      </c>
      <c r="S29" s="641"/>
      <c r="T29" s="641"/>
      <c r="U29" s="641"/>
      <c r="V29" s="641"/>
      <c r="W29" s="641"/>
      <c r="X29" s="641"/>
      <c r="Y29" s="642"/>
      <c r="Z29" s="677">
        <v>2.4</v>
      </c>
      <c r="AA29" s="677"/>
      <c r="AB29" s="677"/>
      <c r="AC29" s="677"/>
      <c r="AD29" s="678">
        <v>1978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1009901</v>
      </c>
      <c r="CS29" s="659"/>
      <c r="CT29" s="659"/>
      <c r="CU29" s="659"/>
      <c r="CV29" s="659"/>
      <c r="CW29" s="659"/>
      <c r="CX29" s="659"/>
      <c r="CY29" s="660"/>
      <c r="CZ29" s="643">
        <v>9.5</v>
      </c>
      <c r="DA29" s="661"/>
      <c r="DB29" s="661"/>
      <c r="DC29" s="662"/>
      <c r="DD29" s="646">
        <v>950962</v>
      </c>
      <c r="DE29" s="659"/>
      <c r="DF29" s="659"/>
      <c r="DG29" s="659"/>
      <c r="DH29" s="659"/>
      <c r="DI29" s="659"/>
      <c r="DJ29" s="659"/>
      <c r="DK29" s="660"/>
      <c r="DL29" s="646">
        <v>950962</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20117</v>
      </c>
      <c r="S30" s="641"/>
      <c r="T30" s="641"/>
      <c r="U30" s="641"/>
      <c r="V30" s="641"/>
      <c r="W30" s="641"/>
      <c r="X30" s="641"/>
      <c r="Y30" s="642"/>
      <c r="Z30" s="677">
        <v>0.2</v>
      </c>
      <c r="AA30" s="677"/>
      <c r="AB30" s="677"/>
      <c r="AC30" s="677"/>
      <c r="AD30" s="678" t="s">
        <v>236</v>
      </c>
      <c r="AE30" s="678"/>
      <c r="AF30" s="678"/>
      <c r="AG30" s="678"/>
      <c r="AH30" s="678"/>
      <c r="AI30" s="678"/>
      <c r="AJ30" s="678"/>
      <c r="AK30" s="678"/>
      <c r="AL30" s="643" t="s">
        <v>174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947547</v>
      </c>
      <c r="CS30" s="641"/>
      <c r="CT30" s="641"/>
      <c r="CU30" s="641"/>
      <c r="CV30" s="641"/>
      <c r="CW30" s="641"/>
      <c r="CX30" s="641"/>
      <c r="CY30" s="642"/>
      <c r="CZ30" s="643">
        <v>8.9</v>
      </c>
      <c r="DA30" s="661"/>
      <c r="DB30" s="661"/>
      <c r="DC30" s="662"/>
      <c r="DD30" s="646">
        <v>893202</v>
      </c>
      <c r="DE30" s="641"/>
      <c r="DF30" s="641"/>
      <c r="DG30" s="641"/>
      <c r="DH30" s="641"/>
      <c r="DI30" s="641"/>
      <c r="DJ30" s="641"/>
      <c r="DK30" s="642"/>
      <c r="DL30" s="646">
        <v>893202</v>
      </c>
      <c r="DM30" s="641"/>
      <c r="DN30" s="641"/>
      <c r="DO30" s="641"/>
      <c r="DP30" s="641"/>
      <c r="DQ30" s="641"/>
      <c r="DR30" s="641"/>
      <c r="DS30" s="641"/>
      <c r="DT30" s="641"/>
      <c r="DU30" s="641"/>
      <c r="DV30" s="642"/>
      <c r="DW30" s="643">
        <v>14.5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1247175</v>
      </c>
      <c r="S31" s="641"/>
      <c r="T31" s="641"/>
      <c r="U31" s="641"/>
      <c r="V31" s="641"/>
      <c r="W31" s="641"/>
      <c r="X31" s="641"/>
      <c r="Y31" s="642"/>
      <c r="Z31" s="677">
        <v>11.3</v>
      </c>
      <c r="AA31" s="677"/>
      <c r="AB31" s="677"/>
      <c r="AC31" s="677"/>
      <c r="AD31" s="678" t="s">
        <v>233</v>
      </c>
      <c r="AE31" s="678"/>
      <c r="AF31" s="678"/>
      <c r="AG31" s="678"/>
      <c r="AH31" s="678"/>
      <c r="AI31" s="678"/>
      <c r="AJ31" s="678"/>
      <c r="AK31" s="678"/>
      <c r="AL31" s="643" t="s">
        <v>233</v>
      </c>
      <c r="AM31" s="644"/>
      <c r="AN31" s="644"/>
      <c r="AO31" s="679"/>
      <c r="AP31" s="715" t="s">
        <v>311</v>
      </c>
      <c r="AQ31" s="716"/>
      <c r="AR31" s="716"/>
      <c r="AS31" s="716"/>
      <c r="AT31" s="721" t="s">
        <v>312</v>
      </c>
      <c r="AU31" s="231"/>
      <c r="AV31" s="231"/>
      <c r="AW31" s="231"/>
      <c r="AX31" s="708" t="s">
        <v>187</v>
      </c>
      <c r="AY31" s="709"/>
      <c r="AZ31" s="709"/>
      <c r="BA31" s="709"/>
      <c r="BB31" s="709"/>
      <c r="BC31" s="709"/>
      <c r="BD31" s="709"/>
      <c r="BE31" s="709"/>
      <c r="BF31" s="710"/>
      <c r="BG31" s="711">
        <v>99.5</v>
      </c>
      <c r="BH31" s="712"/>
      <c r="BI31" s="712"/>
      <c r="BJ31" s="712"/>
      <c r="BK31" s="712"/>
      <c r="BL31" s="712"/>
      <c r="BM31" s="713">
        <v>98.2</v>
      </c>
      <c r="BN31" s="712"/>
      <c r="BO31" s="712"/>
      <c r="BP31" s="712"/>
      <c r="BQ31" s="714"/>
      <c r="BR31" s="711">
        <v>99.5</v>
      </c>
      <c r="BS31" s="712"/>
      <c r="BT31" s="712"/>
      <c r="BU31" s="712"/>
      <c r="BV31" s="712"/>
      <c r="BW31" s="712"/>
      <c r="BX31" s="713">
        <v>97.9</v>
      </c>
      <c r="BY31" s="712"/>
      <c r="BZ31" s="712"/>
      <c r="CA31" s="712"/>
      <c r="CB31" s="714"/>
      <c r="CD31" s="731"/>
      <c r="CE31" s="732"/>
      <c r="CF31" s="673" t="s">
        <v>313</v>
      </c>
      <c r="CG31" s="674"/>
      <c r="CH31" s="674"/>
      <c r="CI31" s="674"/>
      <c r="CJ31" s="674"/>
      <c r="CK31" s="674"/>
      <c r="CL31" s="674"/>
      <c r="CM31" s="674"/>
      <c r="CN31" s="674"/>
      <c r="CO31" s="674"/>
      <c r="CP31" s="674"/>
      <c r="CQ31" s="675"/>
      <c r="CR31" s="640">
        <v>62354</v>
      </c>
      <c r="CS31" s="659"/>
      <c r="CT31" s="659"/>
      <c r="CU31" s="659"/>
      <c r="CV31" s="659"/>
      <c r="CW31" s="659"/>
      <c r="CX31" s="659"/>
      <c r="CY31" s="660"/>
      <c r="CZ31" s="643">
        <v>0.6</v>
      </c>
      <c r="DA31" s="661"/>
      <c r="DB31" s="661"/>
      <c r="DC31" s="662"/>
      <c r="DD31" s="646">
        <v>57760</v>
      </c>
      <c r="DE31" s="659"/>
      <c r="DF31" s="659"/>
      <c r="DG31" s="659"/>
      <c r="DH31" s="659"/>
      <c r="DI31" s="659"/>
      <c r="DJ31" s="659"/>
      <c r="DK31" s="660"/>
      <c r="DL31" s="646">
        <v>57760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236</v>
      </c>
      <c r="S32" s="641"/>
      <c r="T32" s="641"/>
      <c r="U32" s="641"/>
      <c r="V32" s="641"/>
      <c r="W32" s="641"/>
      <c r="X32" s="641"/>
      <c r="Y32" s="642"/>
      <c r="Z32" s="677" t="s">
        <v>174</v>
      </c>
      <c r="AA32" s="677"/>
      <c r="AB32" s="677"/>
      <c r="AC32" s="677"/>
      <c r="AD32" s="678" t="s">
        <v>233</v>
      </c>
      <c r="AE32" s="678"/>
      <c r="AF32" s="678"/>
      <c r="AG32" s="678"/>
      <c r="AH32" s="678"/>
      <c r="AI32" s="678"/>
      <c r="AJ32" s="678"/>
      <c r="AK32" s="678"/>
      <c r="AL32" s="643" t="s">
        <v>236</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99.5</v>
      </c>
      <c r="BH32" s="659"/>
      <c r="BI32" s="659"/>
      <c r="BJ32" s="659"/>
      <c r="BK32" s="659"/>
      <c r="BL32" s="659"/>
      <c r="BM32" s="644">
        <v>98.5</v>
      </c>
      <c r="BN32" s="725"/>
      <c r="BO32" s="725"/>
      <c r="BP32" s="725"/>
      <c r="BQ32" s="683"/>
      <c r="BR32" s="724">
        <v>99.5</v>
      </c>
      <c r="BS32" s="659"/>
      <c r="BT32" s="659"/>
      <c r="BU32" s="659"/>
      <c r="BV32" s="659"/>
      <c r="BW32" s="659"/>
      <c r="BX32" s="644">
        <v>98.5</v>
      </c>
      <c r="BY32" s="725"/>
      <c r="BZ32" s="725"/>
      <c r="CA32" s="725"/>
      <c r="CB32" s="683"/>
      <c r="CD32" s="733"/>
      <c r="CE32" s="734"/>
      <c r="CF32" s="673" t="s">
        <v>317</v>
      </c>
      <c r="CG32" s="674"/>
      <c r="CH32" s="674"/>
      <c r="CI32" s="674"/>
      <c r="CJ32" s="674"/>
      <c r="CK32" s="674"/>
      <c r="CL32" s="674"/>
      <c r="CM32" s="674"/>
      <c r="CN32" s="674"/>
      <c r="CO32" s="674"/>
      <c r="CP32" s="674"/>
      <c r="CQ32" s="675"/>
      <c r="CR32" s="640" t="s">
        <v>174</v>
      </c>
      <c r="CS32" s="641"/>
      <c r="CT32" s="641"/>
      <c r="CU32" s="641"/>
      <c r="CV32" s="641"/>
      <c r="CW32" s="641"/>
      <c r="CX32" s="641"/>
      <c r="CY32" s="642"/>
      <c r="CZ32" s="643" t="s">
        <v>233</v>
      </c>
      <c r="DA32" s="661"/>
      <c r="DB32" s="661"/>
      <c r="DC32" s="662"/>
      <c r="DD32" s="646" t="s">
        <v>174</v>
      </c>
      <c r="DE32" s="641"/>
      <c r="DF32" s="641"/>
      <c r="DG32" s="641"/>
      <c r="DH32" s="641"/>
      <c r="DI32" s="641"/>
      <c r="DJ32" s="641"/>
      <c r="DK32" s="642"/>
      <c r="DL32" s="646" t="s">
        <v>174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753288</v>
      </c>
      <c r="S33" s="641"/>
      <c r="T33" s="641"/>
      <c r="U33" s="641"/>
      <c r="V33" s="641"/>
      <c r="W33" s="641"/>
      <c r="X33" s="641"/>
      <c r="Y33" s="642"/>
      <c r="Z33" s="677">
        <v>6.8</v>
      </c>
      <c r="AA33" s="677"/>
      <c r="AB33" s="677"/>
      <c r="AC33" s="677"/>
      <c r="AD33" s="678" t="s">
        <v>236</v>
      </c>
      <c r="AE33" s="678"/>
      <c r="AF33" s="678"/>
      <c r="AG33" s="678"/>
      <c r="AH33" s="678"/>
      <c r="AI33" s="678"/>
      <c r="AJ33" s="678"/>
      <c r="AK33" s="678"/>
      <c r="AL33" s="643" t="s">
        <v>226</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99.5</v>
      </c>
      <c r="BH33" s="625"/>
      <c r="BI33" s="625"/>
      <c r="BJ33" s="625"/>
      <c r="BK33" s="625"/>
      <c r="BL33" s="625"/>
      <c r="BM33" s="668">
        <v>97.9</v>
      </c>
      <c r="BN33" s="625"/>
      <c r="BO33" s="625"/>
      <c r="BP33" s="625"/>
      <c r="BQ33" s="689"/>
      <c r="BR33" s="707">
        <v>99.5</v>
      </c>
      <c r="BS33" s="625"/>
      <c r="BT33" s="625"/>
      <c r="BU33" s="625"/>
      <c r="BV33" s="625"/>
      <c r="BW33" s="625"/>
      <c r="BX33" s="668">
        <v>97.3</v>
      </c>
      <c r="BY33" s="625"/>
      <c r="BZ33" s="625"/>
      <c r="CA33" s="625"/>
      <c r="CB33" s="689"/>
      <c r="CD33" s="673" t="s">
        <v>320</v>
      </c>
      <c r="CE33" s="674"/>
      <c r="CF33" s="674"/>
      <c r="CG33" s="674"/>
      <c r="CH33" s="674"/>
      <c r="CI33" s="674"/>
      <c r="CJ33" s="674"/>
      <c r="CK33" s="674"/>
      <c r="CL33" s="674"/>
      <c r="CM33" s="674"/>
      <c r="CN33" s="674"/>
      <c r="CO33" s="674"/>
      <c r="CP33" s="674"/>
      <c r="CQ33" s="675"/>
      <c r="CR33" s="640">
        <v>4191450</v>
      </c>
      <c r="CS33" s="659"/>
      <c r="CT33" s="659"/>
      <c r="CU33" s="659"/>
      <c r="CV33" s="659"/>
      <c r="CW33" s="659"/>
      <c r="CX33" s="659"/>
      <c r="CY33" s="660"/>
      <c r="CZ33" s="643">
        <v>39.5</v>
      </c>
      <c r="DA33" s="661"/>
      <c r="DB33" s="661"/>
      <c r="DC33" s="662"/>
      <c r="DD33" s="646">
        <v>3038527</v>
      </c>
      <c r="DE33" s="659"/>
      <c r="DF33" s="659"/>
      <c r="DG33" s="659"/>
      <c r="DH33" s="659"/>
      <c r="DI33" s="659"/>
      <c r="DJ33" s="659"/>
      <c r="DK33" s="660"/>
      <c r="DL33" s="646">
        <v>2703116</v>
      </c>
      <c r="DM33" s="659"/>
      <c r="DN33" s="659"/>
      <c r="DO33" s="659"/>
      <c r="DP33" s="659"/>
      <c r="DQ33" s="659"/>
      <c r="DR33" s="659"/>
      <c r="DS33" s="659"/>
      <c r="DT33" s="659"/>
      <c r="DU33" s="659"/>
      <c r="DV33" s="660"/>
      <c r="DW33" s="643">
        <v>44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109477</v>
      </c>
      <c r="S34" s="641"/>
      <c r="T34" s="641"/>
      <c r="U34" s="641"/>
      <c r="V34" s="641"/>
      <c r="W34" s="641"/>
      <c r="X34" s="641"/>
      <c r="Y34" s="642"/>
      <c r="Z34" s="677">
        <v>1</v>
      </c>
      <c r="AA34" s="677"/>
      <c r="AB34" s="677"/>
      <c r="AC34" s="677"/>
      <c r="AD34" s="678">
        <v>97707</v>
      </c>
      <c r="AE34" s="678"/>
      <c r="AF34" s="678"/>
      <c r="AG34" s="678"/>
      <c r="AH34" s="678"/>
      <c r="AI34" s="678"/>
      <c r="AJ34" s="678"/>
      <c r="AK34" s="678"/>
      <c r="AL34" s="643">
        <v>1.6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1416830</v>
      </c>
      <c r="CS34" s="641"/>
      <c r="CT34" s="641"/>
      <c r="CU34" s="641"/>
      <c r="CV34" s="641"/>
      <c r="CW34" s="641"/>
      <c r="CX34" s="641"/>
      <c r="CY34" s="642"/>
      <c r="CZ34" s="643">
        <v>13.4</v>
      </c>
      <c r="DA34" s="661"/>
      <c r="DB34" s="661"/>
      <c r="DC34" s="662"/>
      <c r="DD34" s="646">
        <v>1018995</v>
      </c>
      <c r="DE34" s="641"/>
      <c r="DF34" s="641"/>
      <c r="DG34" s="641"/>
      <c r="DH34" s="641"/>
      <c r="DI34" s="641"/>
      <c r="DJ34" s="641"/>
      <c r="DK34" s="642"/>
      <c r="DL34" s="646">
        <v>899352</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138649</v>
      </c>
      <c r="S35" s="641"/>
      <c r="T35" s="641"/>
      <c r="U35" s="641"/>
      <c r="V35" s="641"/>
      <c r="W35" s="641"/>
      <c r="X35" s="641"/>
      <c r="Y35" s="642"/>
      <c r="Z35" s="677">
        <v>1.3</v>
      </c>
      <c r="AA35" s="677"/>
      <c r="AB35" s="677"/>
      <c r="AC35" s="677"/>
      <c r="AD35" s="678" t="s">
        <v>233</v>
      </c>
      <c r="AE35" s="678"/>
      <c r="AF35" s="678"/>
      <c r="AG35" s="678"/>
      <c r="AH35" s="678"/>
      <c r="AI35" s="678"/>
      <c r="AJ35" s="678"/>
      <c r="AK35" s="678"/>
      <c r="AL35" s="643" t="s">
        <v>226</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54213</v>
      </c>
      <c r="CS35" s="659"/>
      <c r="CT35" s="659"/>
      <c r="CU35" s="659"/>
      <c r="CV35" s="659"/>
      <c r="CW35" s="659"/>
      <c r="CX35" s="659"/>
      <c r="CY35" s="660"/>
      <c r="CZ35" s="643">
        <v>0.5</v>
      </c>
      <c r="DA35" s="661"/>
      <c r="DB35" s="661"/>
      <c r="DC35" s="662"/>
      <c r="DD35" s="646">
        <v>39575</v>
      </c>
      <c r="DE35" s="659"/>
      <c r="DF35" s="659"/>
      <c r="DG35" s="659"/>
      <c r="DH35" s="659"/>
      <c r="DI35" s="659"/>
      <c r="DJ35" s="659"/>
      <c r="DK35" s="660"/>
      <c r="DL35" s="646">
        <v>17008</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569764</v>
      </c>
      <c r="S36" s="641"/>
      <c r="T36" s="641"/>
      <c r="U36" s="641"/>
      <c r="V36" s="641"/>
      <c r="W36" s="641"/>
      <c r="X36" s="641"/>
      <c r="Y36" s="642"/>
      <c r="Z36" s="677">
        <v>5.2</v>
      </c>
      <c r="AA36" s="677"/>
      <c r="AB36" s="677"/>
      <c r="AC36" s="677"/>
      <c r="AD36" s="678" t="s">
        <v>236</v>
      </c>
      <c r="AE36" s="678"/>
      <c r="AF36" s="678"/>
      <c r="AG36" s="678"/>
      <c r="AH36" s="678"/>
      <c r="AI36" s="678"/>
      <c r="AJ36" s="678"/>
      <c r="AK36" s="678"/>
      <c r="AL36" s="643" t="s">
        <v>236</v>
      </c>
      <c r="AM36" s="644"/>
      <c r="AN36" s="644"/>
      <c r="AO36" s="679"/>
      <c r="AP36" s="235"/>
      <c r="AQ36" s="692" t="s">
        <v>328</v>
      </c>
      <c r="AR36" s="693"/>
      <c r="AS36" s="693"/>
      <c r="AT36" s="693"/>
      <c r="AU36" s="693"/>
      <c r="AV36" s="693"/>
      <c r="AW36" s="693"/>
      <c r="AX36" s="693"/>
      <c r="AY36" s="694"/>
      <c r="AZ36" s="695">
        <v>1164821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328040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1385162</v>
      </c>
      <c r="CS36" s="641"/>
      <c r="CT36" s="641"/>
      <c r="CU36" s="641"/>
      <c r="CV36" s="641"/>
      <c r="CW36" s="641"/>
      <c r="CX36" s="641"/>
      <c r="CY36" s="642"/>
      <c r="CZ36" s="643">
        <v>13.1</v>
      </c>
      <c r="DA36" s="661"/>
      <c r="DB36" s="661"/>
      <c r="DC36" s="662"/>
      <c r="DD36" s="646">
        <v>970106</v>
      </c>
      <c r="DE36" s="641"/>
      <c r="DF36" s="641"/>
      <c r="DG36" s="641"/>
      <c r="DH36" s="641"/>
      <c r="DI36" s="641"/>
      <c r="DJ36" s="641"/>
      <c r="DK36" s="642"/>
      <c r="DL36" s="646">
        <v>827854</v>
      </c>
      <c r="DM36" s="641"/>
      <c r="DN36" s="641"/>
      <c r="DO36" s="641"/>
      <c r="DP36" s="641"/>
      <c r="DQ36" s="641"/>
      <c r="DR36" s="641"/>
      <c r="DS36" s="641"/>
      <c r="DT36" s="641"/>
      <c r="DU36" s="641"/>
      <c r="DV36" s="642"/>
      <c r="DW36" s="643">
        <v>13.5</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379304</v>
      </c>
      <c r="S37" s="641"/>
      <c r="T37" s="641"/>
      <c r="U37" s="641"/>
      <c r="V37" s="641"/>
      <c r="W37" s="641"/>
      <c r="X37" s="641"/>
      <c r="Y37" s="642"/>
      <c r="Z37" s="677">
        <v>3.4</v>
      </c>
      <c r="AA37" s="677"/>
      <c r="AB37" s="677"/>
      <c r="AC37" s="677"/>
      <c r="AD37" s="678" t="s">
        <v>236</v>
      </c>
      <c r="AE37" s="678"/>
      <c r="AF37" s="678"/>
      <c r="AG37" s="678"/>
      <c r="AH37" s="678"/>
      <c r="AI37" s="678"/>
      <c r="AJ37" s="678"/>
      <c r="AK37" s="678"/>
      <c r="AL37" s="643" t="s">
        <v>233</v>
      </c>
      <c r="AM37" s="644"/>
      <c r="AN37" s="644"/>
      <c r="AO37" s="679"/>
      <c r="AQ37" s="680" t="s">
        <v>332</v>
      </c>
      <c r="AR37" s="681"/>
      <c r="AS37" s="681"/>
      <c r="AT37" s="681"/>
      <c r="AU37" s="681"/>
      <c r="AV37" s="681"/>
      <c r="AW37" s="681"/>
      <c r="AX37" s="681"/>
      <c r="AY37" s="682"/>
      <c r="AZ37" s="640">
        <v>162667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328040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814923</v>
      </c>
      <c r="CS37" s="659"/>
      <c r="CT37" s="659"/>
      <c r="CU37" s="659"/>
      <c r="CV37" s="659"/>
      <c r="CW37" s="659"/>
      <c r="CX37" s="659"/>
      <c r="CY37" s="660"/>
      <c r="CZ37" s="643">
        <v>7.7</v>
      </c>
      <c r="DA37" s="661"/>
      <c r="DB37" s="661"/>
      <c r="DC37" s="662"/>
      <c r="DD37" s="646">
        <v>708760</v>
      </c>
      <c r="DE37" s="659"/>
      <c r="DF37" s="659"/>
      <c r="DG37" s="659"/>
      <c r="DH37" s="659"/>
      <c r="DI37" s="659"/>
      <c r="DJ37" s="659"/>
      <c r="DK37" s="660"/>
      <c r="DL37" s="646">
        <v>648048</v>
      </c>
      <c r="DM37" s="659"/>
      <c r="DN37" s="659"/>
      <c r="DO37" s="659"/>
      <c r="DP37" s="659"/>
      <c r="DQ37" s="659"/>
      <c r="DR37" s="659"/>
      <c r="DS37" s="659"/>
      <c r="DT37" s="659"/>
      <c r="DU37" s="659"/>
      <c r="DV37" s="660"/>
      <c r="DW37" s="643">
        <v>10.5</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113784</v>
      </c>
      <c r="S38" s="641"/>
      <c r="T38" s="641"/>
      <c r="U38" s="641"/>
      <c r="V38" s="641"/>
      <c r="W38" s="641"/>
      <c r="X38" s="641"/>
      <c r="Y38" s="642"/>
      <c r="Z38" s="677">
        <v>1</v>
      </c>
      <c r="AA38" s="677"/>
      <c r="AB38" s="677"/>
      <c r="AC38" s="677"/>
      <c r="AD38" s="678">
        <v>8</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9778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2791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1155043</v>
      </c>
      <c r="CS38" s="641"/>
      <c r="CT38" s="641"/>
      <c r="CU38" s="641"/>
      <c r="CV38" s="641"/>
      <c r="CW38" s="641"/>
      <c r="CX38" s="641"/>
      <c r="CY38" s="642"/>
      <c r="CZ38" s="643">
        <v>10.9</v>
      </c>
      <c r="DA38" s="661"/>
      <c r="DB38" s="661"/>
      <c r="DC38" s="662"/>
      <c r="DD38" s="646">
        <v>984119</v>
      </c>
      <c r="DE38" s="641"/>
      <c r="DF38" s="641"/>
      <c r="DG38" s="641"/>
      <c r="DH38" s="641"/>
      <c r="DI38" s="641"/>
      <c r="DJ38" s="641"/>
      <c r="DK38" s="642"/>
      <c r="DL38" s="646">
        <v>952041</v>
      </c>
      <c r="DM38" s="641"/>
      <c r="DN38" s="641"/>
      <c r="DO38" s="641"/>
      <c r="DP38" s="641"/>
      <c r="DQ38" s="641"/>
      <c r="DR38" s="641"/>
      <c r="DS38" s="641"/>
      <c r="DT38" s="641"/>
      <c r="DU38" s="641"/>
      <c r="DV38" s="642"/>
      <c r="DW38" s="643">
        <v>15.5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1183843</v>
      </c>
      <c r="S39" s="641"/>
      <c r="T39" s="641"/>
      <c r="U39" s="641"/>
      <c r="V39" s="641"/>
      <c r="W39" s="641"/>
      <c r="X39" s="641"/>
      <c r="Y39" s="642"/>
      <c r="Z39" s="677">
        <v>10.7</v>
      </c>
      <c r="AA39" s="677"/>
      <c r="AB39" s="677"/>
      <c r="AC39" s="677"/>
      <c r="AD39" s="678" t="s">
        <v>233</v>
      </c>
      <c r="AE39" s="678"/>
      <c r="AF39" s="678"/>
      <c r="AG39" s="678"/>
      <c r="AH39" s="678"/>
      <c r="AI39" s="678"/>
      <c r="AJ39" s="678"/>
      <c r="AK39" s="678"/>
      <c r="AL39" s="643" t="s">
        <v>233</v>
      </c>
      <c r="AM39" s="644"/>
      <c r="AN39" s="644"/>
      <c r="AO39" s="679"/>
      <c r="AQ39" s="680" t="s">
        <v>340</v>
      </c>
      <c r="AR39" s="681"/>
      <c r="AS39" s="681"/>
      <c r="AT39" s="681"/>
      <c r="AU39" s="681"/>
      <c r="AV39" s="681"/>
      <c r="AW39" s="681"/>
      <c r="AX39" s="681"/>
      <c r="AY39" s="682"/>
      <c r="AZ39" s="640" t="s">
        <v>233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4394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158112</v>
      </c>
      <c r="CS39" s="659"/>
      <c r="CT39" s="659"/>
      <c r="CU39" s="659"/>
      <c r="CV39" s="659"/>
      <c r="CW39" s="659"/>
      <c r="CX39" s="659"/>
      <c r="CY39" s="660"/>
      <c r="CZ39" s="643">
        <v>1.5</v>
      </c>
      <c r="DA39" s="661"/>
      <c r="DB39" s="661"/>
      <c r="DC39" s="662"/>
      <c r="DD39" s="646">
        <v>18871</v>
      </c>
      <c r="DE39" s="659"/>
      <c r="DF39" s="659"/>
      <c r="DG39" s="659"/>
      <c r="DH39" s="659"/>
      <c r="DI39" s="659"/>
      <c r="DJ39" s="659"/>
      <c r="DK39" s="660"/>
      <c r="DL39" s="646" t="s">
        <v>236</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226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233</v>
      </c>
      <c r="AM40" s="644"/>
      <c r="AN40" s="644"/>
      <c r="AO40" s="679"/>
      <c r="AQ40" s="680" t="s">
        <v>344</v>
      </c>
      <c r="AR40" s="681"/>
      <c r="AS40" s="681"/>
      <c r="AT40" s="681"/>
      <c r="AU40" s="681"/>
      <c r="AV40" s="681"/>
      <c r="AW40" s="681"/>
      <c r="AX40" s="681"/>
      <c r="AY40" s="682"/>
      <c r="AZ40" s="640" t="s">
        <v>236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65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22090</v>
      </c>
      <c r="CS40" s="641"/>
      <c r="CT40" s="641"/>
      <c r="CU40" s="641"/>
      <c r="CV40" s="641"/>
      <c r="CW40" s="641"/>
      <c r="CX40" s="641"/>
      <c r="CY40" s="642"/>
      <c r="CZ40" s="643">
        <v>0.2</v>
      </c>
      <c r="DA40" s="661"/>
      <c r="DB40" s="661"/>
      <c r="DC40" s="662"/>
      <c r="DD40" s="646">
        <v>6861</v>
      </c>
      <c r="DE40" s="641"/>
      <c r="DF40" s="641"/>
      <c r="DG40" s="641"/>
      <c r="DH40" s="641"/>
      <c r="DI40" s="641"/>
      <c r="DJ40" s="641"/>
      <c r="DK40" s="642"/>
      <c r="DL40" s="646">
        <v>6861</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180043</v>
      </c>
      <c r="S41" s="641"/>
      <c r="T41" s="641"/>
      <c r="U41" s="641"/>
      <c r="V41" s="641"/>
      <c r="W41" s="641"/>
      <c r="X41" s="641"/>
      <c r="Y41" s="642"/>
      <c r="Z41" s="677">
        <v>1.6</v>
      </c>
      <c r="AA41" s="677"/>
      <c r="AB41" s="677"/>
      <c r="AC41" s="677"/>
      <c r="AD41" s="678" t="s">
        <v>226</v>
      </c>
      <c r="AE41" s="678"/>
      <c r="AF41" s="678"/>
      <c r="AG41" s="678"/>
      <c r="AH41" s="678"/>
      <c r="AI41" s="678"/>
      <c r="AJ41" s="678"/>
      <c r="AK41" s="678"/>
      <c r="AL41" s="643" t="s">
        <v>233</v>
      </c>
      <c r="AM41" s="644"/>
      <c r="AN41" s="644"/>
      <c r="AO41" s="679"/>
      <c r="AQ41" s="680" t="s">
        <v>349</v>
      </c>
      <c r="AR41" s="681"/>
      <c r="AS41" s="681"/>
      <c r="AT41" s="681"/>
      <c r="AU41" s="681"/>
      <c r="AV41" s="681"/>
      <c r="AW41" s="681"/>
      <c r="AX41" s="681"/>
      <c r="AY41" s="682"/>
      <c r="AZ41" s="640">
        <v>171781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11027627</v>
      </c>
      <c r="S42" s="663"/>
      <c r="T42" s="663"/>
      <c r="U42" s="663"/>
      <c r="V42" s="663"/>
      <c r="W42" s="663"/>
      <c r="X42" s="663"/>
      <c r="Y42" s="665"/>
      <c r="Z42" s="666">
        <v>100</v>
      </c>
      <c r="AA42" s="666"/>
      <c r="AB42" s="666"/>
      <c r="AC42" s="666"/>
      <c r="AD42" s="667">
        <v>5965587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820595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507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1895193</v>
      </c>
      <c r="CS42" s="641"/>
      <c r="CT42" s="641"/>
      <c r="CU42" s="641"/>
      <c r="CV42" s="641"/>
      <c r="CW42" s="641"/>
      <c r="CX42" s="641"/>
      <c r="CY42" s="642"/>
      <c r="CZ42" s="643">
        <v>17.899999999999999</v>
      </c>
      <c r="DA42" s="644"/>
      <c r="DB42" s="644"/>
      <c r="DC42" s="645"/>
      <c r="DD42" s="646">
        <v>382167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39159</v>
      </c>
      <c r="CS43" s="659"/>
      <c r="CT43" s="659"/>
      <c r="CU43" s="659"/>
      <c r="CV43" s="659"/>
      <c r="CW43" s="659"/>
      <c r="CX43" s="659"/>
      <c r="CY43" s="660"/>
      <c r="CZ43" s="643">
        <v>0.4</v>
      </c>
      <c r="DA43" s="661"/>
      <c r="DB43" s="661"/>
      <c r="DC43" s="662"/>
      <c r="DD43" s="646">
        <v>39159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1852434</v>
      </c>
      <c r="CS44" s="641"/>
      <c r="CT44" s="641"/>
      <c r="CU44" s="641"/>
      <c r="CV44" s="641"/>
      <c r="CW44" s="641"/>
      <c r="CX44" s="641"/>
      <c r="CY44" s="642"/>
      <c r="CZ44" s="643">
        <v>17.5</v>
      </c>
      <c r="DA44" s="644"/>
      <c r="DB44" s="644"/>
      <c r="DC44" s="645"/>
      <c r="DD44" s="646">
        <v>377268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1255211</v>
      </c>
      <c r="CS45" s="659"/>
      <c r="CT45" s="659"/>
      <c r="CU45" s="659"/>
      <c r="CV45" s="659"/>
      <c r="CW45" s="659"/>
      <c r="CX45" s="659"/>
      <c r="CY45" s="660"/>
      <c r="CZ45" s="643">
        <v>11.8</v>
      </c>
      <c r="DA45" s="661"/>
      <c r="DB45" s="661"/>
      <c r="DC45" s="662"/>
      <c r="DD45" s="646">
        <v>37410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500486</v>
      </c>
      <c r="CS46" s="641"/>
      <c r="CT46" s="641"/>
      <c r="CU46" s="641"/>
      <c r="CV46" s="641"/>
      <c r="CW46" s="641"/>
      <c r="CX46" s="641"/>
      <c r="CY46" s="642"/>
      <c r="CZ46" s="643">
        <v>4.7</v>
      </c>
      <c r="DA46" s="644"/>
      <c r="DB46" s="644"/>
      <c r="DC46" s="645"/>
      <c r="DD46" s="646">
        <v>282507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42759</v>
      </c>
      <c r="CS47" s="659"/>
      <c r="CT47" s="659"/>
      <c r="CU47" s="659"/>
      <c r="CV47" s="659"/>
      <c r="CW47" s="659"/>
      <c r="CX47" s="659"/>
      <c r="CY47" s="660"/>
      <c r="CZ47" s="643">
        <v>0.4</v>
      </c>
      <c r="DA47" s="661"/>
      <c r="DB47" s="661"/>
      <c r="DC47" s="662"/>
      <c r="DD47" s="646">
        <v>4899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174</v>
      </c>
      <c r="CS48" s="641"/>
      <c r="CT48" s="641"/>
      <c r="CU48" s="641"/>
      <c r="CV48" s="641"/>
      <c r="CW48" s="641"/>
      <c r="CX48" s="641"/>
      <c r="CY48" s="642"/>
      <c r="CZ48" s="643" t="s">
        <v>174</v>
      </c>
      <c r="DA48" s="644"/>
      <c r="DB48" s="644"/>
      <c r="DC48" s="645"/>
      <c r="DD48" s="646" t="s">
        <v>174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10601041</v>
      </c>
      <c r="CS49" s="625"/>
      <c r="CT49" s="625"/>
      <c r="CU49" s="625"/>
      <c r="CV49" s="625"/>
      <c r="CW49" s="625"/>
      <c r="CX49" s="625"/>
      <c r="CY49" s="626"/>
      <c r="CZ49" s="627">
        <v>100</v>
      </c>
      <c r="DA49" s="628"/>
      <c r="DB49" s="628"/>
      <c r="DC49" s="629"/>
      <c r="DD49" s="630">
        <v>6391304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wMQrG1qnQLqUdU74tKf2UBisvLeOHa79mVQKB3vTd//11YhSLwDaFIQIz79M7zdvKWDi5baQBQKBOVb0rPwvA==" saltValue="MVNVq73/l5C1gVdPGO2J2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11" sqref="B11:P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367</v>
      </c>
      <c r="DK2" s="1167"/>
      <c r="DL2" s="1167"/>
      <c r="DM2" s="1167"/>
      <c r="DN2" s="1167"/>
      <c r="DO2" s="1168"/>
      <c r="DP2" s="250"/>
      <c r="DQ2" s="1166" t="s">
        <v>368</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9"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4" t="s">
        <v>385</v>
      </c>
      <c r="DH5" s="1155"/>
      <c r="DI5" s="1155"/>
      <c r="DJ5" s="1155"/>
      <c r="DK5" s="1156"/>
      <c r="DL5" s="1154" t="s">
        <v>386</v>
      </c>
      <c r="DM5" s="1155"/>
      <c r="DN5" s="1155"/>
      <c r="DO5" s="1155"/>
      <c r="DP5" s="1156"/>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60">
        <v>10976</v>
      </c>
      <c r="R7" s="1161"/>
      <c r="S7" s="1161"/>
      <c r="T7" s="1161"/>
      <c r="U7" s="1161"/>
      <c r="V7" s="1161">
        <v>10549</v>
      </c>
      <c r="W7" s="1161"/>
      <c r="X7" s="1161"/>
      <c r="Y7" s="1161"/>
      <c r="Z7" s="1161"/>
      <c r="AA7" s="1161">
        <v>427</v>
      </c>
      <c r="AB7" s="1161"/>
      <c r="AC7" s="1161"/>
      <c r="AD7" s="1161"/>
      <c r="AE7" s="1162"/>
      <c r="AF7" s="1163">
        <v>347</v>
      </c>
      <c r="AG7" s="1164"/>
      <c r="AH7" s="1164"/>
      <c r="AI7" s="1164"/>
      <c r="AJ7" s="1165"/>
      <c r="AK7" s="1147"/>
      <c r="AL7" s="1148"/>
      <c r="AM7" s="1148"/>
      <c r="AN7" s="1148"/>
      <c r="AO7" s="1148"/>
      <c r="AP7" s="1148">
        <v>10009</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582</v>
      </c>
      <c r="BT7" s="1152"/>
      <c r="BU7" s="1152"/>
      <c r="BV7" s="1152"/>
      <c r="BW7" s="1152"/>
      <c r="BX7" s="1152"/>
      <c r="BY7" s="1152"/>
      <c r="BZ7" s="1152"/>
      <c r="CA7" s="1152"/>
      <c r="CB7" s="1152"/>
      <c r="CC7" s="1152"/>
      <c r="CD7" s="1152"/>
      <c r="CE7" s="1152"/>
      <c r="CF7" s="1152"/>
      <c r="CG7" s="1153"/>
      <c r="CH7" s="1144">
        <v>1</v>
      </c>
      <c r="CI7" s="1145"/>
      <c r="CJ7" s="1145"/>
      <c r="CK7" s="1145"/>
      <c r="CL7" s="1146"/>
      <c r="CM7" s="1144">
        <v>49</v>
      </c>
      <c r="CN7" s="1145"/>
      <c r="CO7" s="1145"/>
      <c r="CP7" s="1145"/>
      <c r="CQ7" s="1146"/>
      <c r="CR7" s="1144">
        <v>10</v>
      </c>
      <c r="CS7" s="1145"/>
      <c r="CT7" s="1145"/>
      <c r="CU7" s="1145"/>
      <c r="CV7" s="1146"/>
      <c r="CW7" s="1144" t="s">
        <v>594</v>
      </c>
      <c r="CX7" s="1145"/>
      <c r="CY7" s="1145"/>
      <c r="CZ7" s="1145"/>
      <c r="DA7" s="1146"/>
      <c r="DB7" s="1144" t="s">
        <v>594</v>
      </c>
      <c r="DC7" s="1145"/>
      <c r="DD7" s="1145"/>
      <c r="DE7" s="1145"/>
      <c r="DF7" s="1146"/>
      <c r="DG7" s="1144" t="s">
        <v>594</v>
      </c>
      <c r="DH7" s="1145"/>
      <c r="DI7" s="1145"/>
      <c r="DJ7" s="1145"/>
      <c r="DK7" s="1146"/>
      <c r="DL7" s="1144" t="s">
        <v>594</v>
      </c>
      <c r="DM7" s="1145"/>
      <c r="DN7" s="1145"/>
      <c r="DO7" s="1145"/>
      <c r="DP7" s="1146"/>
      <c r="DQ7" s="1144" t="s">
        <v>594</v>
      </c>
      <c r="DR7" s="1145"/>
      <c r="DS7" s="1145"/>
      <c r="DT7" s="1145"/>
      <c r="DU7" s="1146"/>
      <c r="DV7" s="1171"/>
      <c r="DW7" s="1172"/>
      <c r="DX7" s="1172"/>
      <c r="DY7" s="1172"/>
      <c r="DZ7" s="1173"/>
      <c r="EA7" s="255"/>
    </row>
    <row r="8" spans="1:131" s="256" customFormat="1" ht="26.25" customHeight="1" x14ac:dyDescent="0.15">
      <c r="A8" s="262">
        <v>2</v>
      </c>
      <c r="B8" s="1086" t="s">
        <v>389</v>
      </c>
      <c r="C8" s="1087"/>
      <c r="D8" s="1087"/>
      <c r="E8" s="1087"/>
      <c r="F8" s="1087"/>
      <c r="G8" s="1087"/>
      <c r="H8" s="1087"/>
      <c r="I8" s="1087"/>
      <c r="J8" s="1087"/>
      <c r="K8" s="1087"/>
      <c r="L8" s="1087"/>
      <c r="M8" s="1087"/>
      <c r="N8" s="1087"/>
      <c r="O8" s="1087"/>
      <c r="P8" s="1088"/>
      <c r="Q8" s="1098">
        <v>104</v>
      </c>
      <c r="R8" s="1099"/>
      <c r="S8" s="1099"/>
      <c r="T8" s="1099"/>
      <c r="U8" s="1099"/>
      <c r="V8" s="1099">
        <v>104</v>
      </c>
      <c r="W8" s="1099"/>
      <c r="X8" s="1099"/>
      <c r="Y8" s="1099"/>
      <c r="Z8" s="1099"/>
      <c r="AA8" s="1099" t="s">
        <v>588</v>
      </c>
      <c r="AB8" s="1099"/>
      <c r="AC8" s="1099"/>
      <c r="AD8" s="1099"/>
      <c r="AE8" s="1100"/>
      <c r="AF8" s="1092" t="s">
        <v>390</v>
      </c>
      <c r="AG8" s="1093"/>
      <c r="AH8" s="1093"/>
      <c r="AI8" s="1093"/>
      <c r="AJ8" s="1094"/>
      <c r="AK8" s="1142">
        <v>65</v>
      </c>
      <c r="AL8" s="1143"/>
      <c r="AM8" s="1143"/>
      <c r="AN8" s="1143"/>
      <c r="AO8" s="1143"/>
      <c r="AP8" s="1143" t="s">
        <v>588</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583</v>
      </c>
      <c r="BT8" s="1070"/>
      <c r="BU8" s="1070"/>
      <c r="BV8" s="1070"/>
      <c r="BW8" s="1070"/>
      <c r="BX8" s="1070"/>
      <c r="BY8" s="1070"/>
      <c r="BZ8" s="1070"/>
      <c r="CA8" s="1070"/>
      <c r="CB8" s="1070"/>
      <c r="CC8" s="1070"/>
      <c r="CD8" s="1070"/>
      <c r="CE8" s="1070"/>
      <c r="CF8" s="1070"/>
      <c r="CG8" s="1071"/>
      <c r="CH8" s="1044">
        <v>2</v>
      </c>
      <c r="CI8" s="1045"/>
      <c r="CJ8" s="1045"/>
      <c r="CK8" s="1045"/>
      <c r="CL8" s="1046"/>
      <c r="CM8" s="1044">
        <v>34</v>
      </c>
      <c r="CN8" s="1045"/>
      <c r="CO8" s="1045"/>
      <c r="CP8" s="1045"/>
      <c r="CQ8" s="1046"/>
      <c r="CR8" s="1044">
        <v>20</v>
      </c>
      <c r="CS8" s="1045"/>
      <c r="CT8" s="1045"/>
      <c r="CU8" s="1045"/>
      <c r="CV8" s="1046"/>
      <c r="CW8" s="1044" t="s">
        <v>594</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x14ac:dyDescent="0.15">
      <c r="A9" s="262">
        <v>3</v>
      </c>
      <c r="B9" s="1086" t="s">
        <v>391</v>
      </c>
      <c r="C9" s="1087"/>
      <c r="D9" s="1087"/>
      <c r="E9" s="1087"/>
      <c r="F9" s="1087"/>
      <c r="G9" s="1087"/>
      <c r="H9" s="1087"/>
      <c r="I9" s="1087"/>
      <c r="J9" s="1087"/>
      <c r="K9" s="1087"/>
      <c r="L9" s="1087"/>
      <c r="M9" s="1087"/>
      <c r="N9" s="1087"/>
      <c r="O9" s="1087"/>
      <c r="P9" s="1088"/>
      <c r="Q9" s="1098">
        <v>22</v>
      </c>
      <c r="R9" s="1099"/>
      <c r="S9" s="1099"/>
      <c r="T9" s="1099"/>
      <c r="U9" s="1099"/>
      <c r="V9" s="1099">
        <v>22</v>
      </c>
      <c r="W9" s="1099"/>
      <c r="X9" s="1099"/>
      <c r="Y9" s="1099"/>
      <c r="Z9" s="1099"/>
      <c r="AA9" s="1099" t="s">
        <v>588</v>
      </c>
      <c r="AB9" s="1099"/>
      <c r="AC9" s="1099"/>
      <c r="AD9" s="1099"/>
      <c r="AE9" s="1100"/>
      <c r="AF9" s="1092" t="s">
        <v>233</v>
      </c>
      <c r="AG9" s="1093"/>
      <c r="AH9" s="1093"/>
      <c r="AI9" s="1093"/>
      <c r="AJ9" s="1094"/>
      <c r="AK9" s="1142">
        <v>7</v>
      </c>
      <c r="AL9" s="1143"/>
      <c r="AM9" s="1143"/>
      <c r="AN9" s="1143"/>
      <c r="AO9" s="1143"/>
      <c r="AP9" s="1143" t="s">
        <v>588</v>
      </c>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7"/>
      <c r="R22" s="1138"/>
      <c r="S22" s="1138"/>
      <c r="T22" s="1138"/>
      <c r="U22" s="1138"/>
      <c r="V22" s="1138"/>
      <c r="W22" s="1138"/>
      <c r="X22" s="1138"/>
      <c r="Y22" s="1138"/>
      <c r="Z22" s="1138"/>
      <c r="AA22" s="1138"/>
      <c r="AB22" s="1138"/>
      <c r="AC22" s="1138"/>
      <c r="AD22" s="1138"/>
      <c r="AE22" s="1139"/>
      <c r="AF22" s="1092"/>
      <c r="AG22" s="1093"/>
      <c r="AH22" s="1093"/>
      <c r="AI22" s="1093"/>
      <c r="AJ22" s="1094"/>
      <c r="AK22" s="1133"/>
      <c r="AL22" s="1134"/>
      <c r="AM22" s="1134"/>
      <c r="AN22" s="1134"/>
      <c r="AO22" s="1134"/>
      <c r="AP22" s="1134"/>
      <c r="AQ22" s="1134"/>
      <c r="AR22" s="1134"/>
      <c r="AS22" s="1134"/>
      <c r="AT22" s="1134"/>
      <c r="AU22" s="1135"/>
      <c r="AV22" s="1135"/>
      <c r="AW22" s="1135"/>
      <c r="AX22" s="1135"/>
      <c r="AY22" s="1136"/>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4">
        <v>11028</v>
      </c>
      <c r="R23" s="1125"/>
      <c r="S23" s="1125"/>
      <c r="T23" s="1125"/>
      <c r="U23" s="1125"/>
      <c r="V23" s="1125">
        <v>10601</v>
      </c>
      <c r="W23" s="1125"/>
      <c r="X23" s="1125"/>
      <c r="Y23" s="1125"/>
      <c r="Z23" s="1125"/>
      <c r="AA23" s="1125">
        <v>427</v>
      </c>
      <c r="AB23" s="1125"/>
      <c r="AC23" s="1125"/>
      <c r="AD23" s="1125"/>
      <c r="AE23" s="1126"/>
      <c r="AF23" s="1127">
        <v>347</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233</v>
      </c>
      <c r="BA23" s="1122"/>
      <c r="BB23" s="1122"/>
      <c r="BC23" s="1122"/>
      <c r="BD23" s="1123"/>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5" t="s">
        <v>400</v>
      </c>
      <c r="AG26" s="1063"/>
      <c r="AH26" s="1063"/>
      <c r="AI26" s="1063"/>
      <c r="AJ26" s="1116"/>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7"/>
      <c r="AG27" s="1066"/>
      <c r="AH27" s="1066"/>
      <c r="AI27" s="1066"/>
      <c r="AJ27" s="1118"/>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3315</v>
      </c>
      <c r="R28" s="1109"/>
      <c r="S28" s="1109"/>
      <c r="T28" s="1109"/>
      <c r="U28" s="1109"/>
      <c r="V28" s="1109">
        <v>2987</v>
      </c>
      <c r="W28" s="1109"/>
      <c r="X28" s="1109"/>
      <c r="Y28" s="1109"/>
      <c r="Z28" s="1109"/>
      <c r="AA28" s="1109">
        <v>328</v>
      </c>
      <c r="AB28" s="1109"/>
      <c r="AC28" s="1109"/>
      <c r="AD28" s="1109"/>
      <c r="AE28" s="1110"/>
      <c r="AF28" s="1111">
        <v>328</v>
      </c>
      <c r="AG28" s="1109"/>
      <c r="AH28" s="1109"/>
      <c r="AI28" s="1109"/>
      <c r="AJ28" s="1112"/>
      <c r="AK28" s="1113">
        <v>172</v>
      </c>
      <c r="AL28" s="1101"/>
      <c r="AM28" s="1101"/>
      <c r="AN28" s="1101"/>
      <c r="AO28" s="1101"/>
      <c r="AP28" s="1114" t="s">
        <v>588</v>
      </c>
      <c r="AQ28" s="1101"/>
      <c r="AR28" s="1101"/>
      <c r="AS28" s="1101"/>
      <c r="AT28" s="1101"/>
      <c r="AU28" s="1101" t="s">
        <v>588</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2555</v>
      </c>
      <c r="R29" s="1099"/>
      <c r="S29" s="1099"/>
      <c r="T29" s="1099"/>
      <c r="U29" s="1099"/>
      <c r="V29" s="1099">
        <v>2304</v>
      </c>
      <c r="W29" s="1099"/>
      <c r="X29" s="1099"/>
      <c r="Y29" s="1099"/>
      <c r="Z29" s="1099"/>
      <c r="AA29" s="1099">
        <v>251</v>
      </c>
      <c r="AB29" s="1099"/>
      <c r="AC29" s="1099"/>
      <c r="AD29" s="1099"/>
      <c r="AE29" s="1100"/>
      <c r="AF29" s="1092">
        <v>251</v>
      </c>
      <c r="AG29" s="1093"/>
      <c r="AH29" s="1093"/>
      <c r="AI29" s="1093"/>
      <c r="AJ29" s="1094"/>
      <c r="AK29" s="1035">
        <v>359</v>
      </c>
      <c r="AL29" s="1026"/>
      <c r="AM29" s="1026"/>
      <c r="AN29" s="1026"/>
      <c r="AO29" s="1026"/>
      <c r="AP29" s="1026" t="s">
        <v>588</v>
      </c>
      <c r="AQ29" s="1026"/>
      <c r="AR29" s="1026"/>
      <c r="AS29" s="1026"/>
      <c r="AT29" s="1026"/>
      <c r="AU29" s="1026" t="s">
        <v>588</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275</v>
      </c>
      <c r="R30" s="1099"/>
      <c r="S30" s="1099"/>
      <c r="T30" s="1099"/>
      <c r="U30" s="1099"/>
      <c r="V30" s="1099">
        <v>273</v>
      </c>
      <c r="W30" s="1099"/>
      <c r="X30" s="1099"/>
      <c r="Y30" s="1099"/>
      <c r="Z30" s="1099"/>
      <c r="AA30" s="1099">
        <v>2</v>
      </c>
      <c r="AB30" s="1099"/>
      <c r="AC30" s="1099"/>
      <c r="AD30" s="1099"/>
      <c r="AE30" s="1100"/>
      <c r="AF30" s="1092">
        <v>2</v>
      </c>
      <c r="AG30" s="1093"/>
      <c r="AH30" s="1093"/>
      <c r="AI30" s="1093"/>
      <c r="AJ30" s="1094"/>
      <c r="AK30" s="1035">
        <v>101</v>
      </c>
      <c r="AL30" s="1026"/>
      <c r="AM30" s="1026"/>
      <c r="AN30" s="1026"/>
      <c r="AO30" s="1026"/>
      <c r="AP30" s="1026" t="s">
        <v>588</v>
      </c>
      <c r="AQ30" s="1026"/>
      <c r="AR30" s="1026"/>
      <c r="AS30" s="1026"/>
      <c r="AT30" s="1026"/>
      <c r="AU30" s="1026" t="s">
        <v>588</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v>251</v>
      </c>
      <c r="R31" s="1099"/>
      <c r="S31" s="1099"/>
      <c r="T31" s="1099"/>
      <c r="U31" s="1099"/>
      <c r="V31" s="1099">
        <v>209</v>
      </c>
      <c r="W31" s="1099"/>
      <c r="X31" s="1099"/>
      <c r="Y31" s="1099"/>
      <c r="Z31" s="1099"/>
      <c r="AA31" s="1099">
        <v>42</v>
      </c>
      <c r="AB31" s="1099"/>
      <c r="AC31" s="1099"/>
      <c r="AD31" s="1099"/>
      <c r="AE31" s="1100"/>
      <c r="AF31" s="1092">
        <v>323</v>
      </c>
      <c r="AG31" s="1093"/>
      <c r="AH31" s="1093"/>
      <c r="AI31" s="1093"/>
      <c r="AJ31" s="1094"/>
      <c r="AK31" s="1035">
        <v>10</v>
      </c>
      <c r="AL31" s="1026"/>
      <c r="AM31" s="1026"/>
      <c r="AN31" s="1026"/>
      <c r="AO31" s="1026"/>
      <c r="AP31" s="1026">
        <v>850</v>
      </c>
      <c r="AQ31" s="1026"/>
      <c r="AR31" s="1026"/>
      <c r="AS31" s="1026"/>
      <c r="AT31" s="1026"/>
      <c r="AU31" s="1026">
        <v>33</v>
      </c>
      <c r="AV31" s="1026"/>
      <c r="AW31" s="1026"/>
      <c r="AX31" s="1026"/>
      <c r="AY31" s="1026"/>
      <c r="AZ31" s="1097" t="s">
        <v>588</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212</v>
      </c>
      <c r="R32" s="1099"/>
      <c r="S32" s="1099"/>
      <c r="T32" s="1099"/>
      <c r="U32" s="1099"/>
      <c r="V32" s="1099">
        <v>212</v>
      </c>
      <c r="W32" s="1099"/>
      <c r="X32" s="1099"/>
      <c r="Y32" s="1099"/>
      <c r="Z32" s="1099"/>
      <c r="AA32" s="1099" t="s">
        <v>588</v>
      </c>
      <c r="AB32" s="1099"/>
      <c r="AC32" s="1099"/>
      <c r="AD32" s="1099"/>
      <c r="AE32" s="1100"/>
      <c r="AF32" s="1092" t="s">
        <v>233</v>
      </c>
      <c r="AG32" s="1093"/>
      <c r="AH32" s="1093"/>
      <c r="AI32" s="1093"/>
      <c r="AJ32" s="1094"/>
      <c r="AK32" s="1035">
        <v>144</v>
      </c>
      <c r="AL32" s="1026"/>
      <c r="AM32" s="1026"/>
      <c r="AN32" s="1026"/>
      <c r="AO32" s="1026"/>
      <c r="AP32" s="1026">
        <v>590</v>
      </c>
      <c r="AQ32" s="1026"/>
      <c r="AR32" s="1026"/>
      <c r="AS32" s="1026"/>
      <c r="AT32" s="1026"/>
      <c r="AU32" s="1026">
        <v>590</v>
      </c>
      <c r="AV32" s="1026"/>
      <c r="AW32" s="1026"/>
      <c r="AX32" s="1026"/>
      <c r="AY32" s="1026"/>
      <c r="AZ32" s="1097" t="s">
        <v>588</v>
      </c>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v>53</v>
      </c>
      <c r="R33" s="1099"/>
      <c r="S33" s="1099"/>
      <c r="T33" s="1099"/>
      <c r="U33" s="1099"/>
      <c r="V33" s="1099">
        <v>53</v>
      </c>
      <c r="W33" s="1099"/>
      <c r="X33" s="1099"/>
      <c r="Y33" s="1099"/>
      <c r="Z33" s="1099"/>
      <c r="AA33" s="1099" t="s">
        <v>588</v>
      </c>
      <c r="AB33" s="1099"/>
      <c r="AC33" s="1099"/>
      <c r="AD33" s="1099"/>
      <c r="AE33" s="1100"/>
      <c r="AF33" s="1092" t="s">
        <v>233</v>
      </c>
      <c r="AG33" s="1093"/>
      <c r="AH33" s="1093"/>
      <c r="AI33" s="1093"/>
      <c r="AJ33" s="1094"/>
      <c r="AK33" s="1035">
        <v>19</v>
      </c>
      <c r="AL33" s="1026"/>
      <c r="AM33" s="1026"/>
      <c r="AN33" s="1026"/>
      <c r="AO33" s="1026"/>
      <c r="AP33" s="1026">
        <v>90</v>
      </c>
      <c r="AQ33" s="1026"/>
      <c r="AR33" s="1026"/>
      <c r="AS33" s="1026"/>
      <c r="AT33" s="1026"/>
      <c r="AU33" s="1026">
        <v>90</v>
      </c>
      <c r="AV33" s="1026"/>
      <c r="AW33" s="1026"/>
      <c r="AX33" s="1026"/>
      <c r="AY33" s="1026"/>
      <c r="AZ33" s="1097" t="s">
        <v>588</v>
      </c>
      <c r="BA33" s="1097"/>
      <c r="BB33" s="1097"/>
      <c r="BC33" s="1097"/>
      <c r="BD33" s="1097"/>
      <c r="BE33" s="1081" t="s">
        <v>413</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904</v>
      </c>
      <c r="AG63" s="1014"/>
      <c r="AH63" s="1014"/>
      <c r="AI63" s="1014"/>
      <c r="AJ63" s="1079"/>
      <c r="AK63" s="1080"/>
      <c r="AL63" s="1018"/>
      <c r="AM63" s="1018"/>
      <c r="AN63" s="1018"/>
      <c r="AO63" s="1018"/>
      <c r="AP63" s="1014">
        <v>1530</v>
      </c>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233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399</v>
      </c>
      <c r="AB66" s="1057"/>
      <c r="AC66" s="1057"/>
      <c r="AD66" s="1057"/>
      <c r="AE66" s="1058"/>
      <c r="AF66" s="1062" t="s">
        <v>420</v>
      </c>
      <c r="AG66" s="1063"/>
      <c r="AH66" s="1063"/>
      <c r="AI66" s="1063"/>
      <c r="AJ66" s="1064"/>
      <c r="AK66" s="1056" t="s">
        <v>401</v>
      </c>
      <c r="AL66" s="1051"/>
      <c r="AM66" s="1051"/>
      <c r="AN66" s="1051"/>
      <c r="AO66" s="1052"/>
      <c r="AP66" s="1056" t="s">
        <v>421</v>
      </c>
      <c r="AQ66" s="1057"/>
      <c r="AR66" s="1057"/>
      <c r="AS66" s="1057"/>
      <c r="AT66" s="1058"/>
      <c r="AU66" s="1056" t="s">
        <v>422</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594</v>
      </c>
      <c r="AQ68" s="1037"/>
      <c r="AR68" s="1037"/>
      <c r="AS68" s="1037"/>
      <c r="AT68" s="1037"/>
      <c r="AU68" s="1037" t="s">
        <v>594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2434</v>
      </c>
      <c r="R69" s="1026"/>
      <c r="S69" s="1026"/>
      <c r="T69" s="1026"/>
      <c r="U69" s="1026"/>
      <c r="V69" s="1026">
        <v>2290</v>
      </c>
      <c r="W69" s="1026"/>
      <c r="X69" s="1026"/>
      <c r="Y69" s="1026"/>
      <c r="Z69" s="1026"/>
      <c r="AA69" s="1026">
        <v>144</v>
      </c>
      <c r="AB69" s="1026"/>
      <c r="AC69" s="1026"/>
      <c r="AD69" s="1026"/>
      <c r="AE69" s="1026"/>
      <c r="AF69" s="1026">
        <v>111</v>
      </c>
      <c r="AG69" s="1026"/>
      <c r="AH69" s="1026"/>
      <c r="AI69" s="1026"/>
      <c r="AJ69" s="1026"/>
      <c r="AK69" s="1026" t="s">
        <v>594</v>
      </c>
      <c r="AL69" s="1026"/>
      <c r="AM69" s="1026"/>
      <c r="AN69" s="1026"/>
      <c r="AO69" s="1026"/>
      <c r="AP69" s="1026" t="s">
        <v>594</v>
      </c>
      <c r="AQ69" s="1026"/>
      <c r="AR69" s="1026"/>
      <c r="AS69" s="1026"/>
      <c r="AT69" s="1026"/>
      <c r="AU69" s="1026" t="s">
        <v>594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308</v>
      </c>
      <c r="R70" s="1026"/>
      <c r="S70" s="1026"/>
      <c r="T70" s="1026"/>
      <c r="U70" s="1026"/>
      <c r="V70" s="1026">
        <v>254</v>
      </c>
      <c r="W70" s="1026"/>
      <c r="X70" s="1026"/>
      <c r="Y70" s="1026"/>
      <c r="Z70" s="1026"/>
      <c r="AA70" s="1026">
        <v>54</v>
      </c>
      <c r="AB70" s="1026"/>
      <c r="AC70" s="1026"/>
      <c r="AD70" s="1026"/>
      <c r="AE70" s="1026"/>
      <c r="AF70" s="1026">
        <v>54</v>
      </c>
      <c r="AG70" s="1026"/>
      <c r="AH70" s="1026"/>
      <c r="AI70" s="1026"/>
      <c r="AJ70" s="1026"/>
      <c r="AK70" s="1026" t="s">
        <v>594</v>
      </c>
      <c r="AL70" s="1026"/>
      <c r="AM70" s="1026"/>
      <c r="AN70" s="1026"/>
      <c r="AO70" s="1026"/>
      <c r="AP70" s="1026" t="s">
        <v>594</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296028</v>
      </c>
      <c r="R71" s="1026"/>
      <c r="S71" s="1026"/>
      <c r="T71" s="1026"/>
      <c r="U71" s="1026"/>
      <c r="V71" s="1026">
        <v>287668</v>
      </c>
      <c r="W71" s="1026"/>
      <c r="X71" s="1026"/>
      <c r="Y71" s="1026"/>
      <c r="Z71" s="1026"/>
      <c r="AA71" s="1026">
        <v>8361</v>
      </c>
      <c r="AB71" s="1026"/>
      <c r="AC71" s="1026"/>
      <c r="AD71" s="1026"/>
      <c r="AE71" s="1026"/>
      <c r="AF71" s="1026">
        <v>8361</v>
      </c>
      <c r="AG71" s="1026"/>
      <c r="AH71" s="1026"/>
      <c r="AI71" s="1026"/>
      <c r="AJ71" s="1026"/>
      <c r="AK71" s="1026" t="s">
        <v>594</v>
      </c>
      <c r="AL71" s="1026"/>
      <c r="AM71" s="1026"/>
      <c r="AN71" s="1026"/>
      <c r="AO71" s="1026"/>
      <c r="AP71" s="1026" t="s">
        <v>594</v>
      </c>
      <c r="AQ71" s="1026"/>
      <c r="AR71" s="1026"/>
      <c r="AS71" s="1026"/>
      <c r="AT71" s="1026"/>
      <c r="AU71" s="1026" t="s">
        <v>594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9974</v>
      </c>
      <c r="AG88" s="1014"/>
      <c r="AH88" s="1014"/>
      <c r="AI88" s="1014"/>
      <c r="AJ88" s="1014"/>
      <c r="AK88" s="1018"/>
      <c r="AL88" s="1018"/>
      <c r="AM88" s="1018"/>
      <c r="AN88" s="1018"/>
      <c r="AO88" s="1018"/>
      <c r="AP88" s="1014" t="s">
        <v>594</v>
      </c>
      <c r="AQ88" s="1014"/>
      <c r="AR88" s="1014"/>
      <c r="AS88" s="1014"/>
      <c r="AT88" s="1014"/>
      <c r="AU88" s="1014" t="s">
        <v>594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308</v>
      </c>
      <c r="AG109" s="949"/>
      <c r="AH109" s="949"/>
      <c r="AI109" s="949"/>
      <c r="AJ109" s="950"/>
      <c r="AK109" s="951" t="s">
        <v>307</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308</v>
      </c>
      <c r="BW109" s="949"/>
      <c r="BX109" s="949"/>
      <c r="BY109" s="949"/>
      <c r="BZ109" s="950"/>
      <c r="CA109" s="951" t="s">
        <v>307</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308</v>
      </c>
      <c r="DM109" s="949"/>
      <c r="DN109" s="949"/>
      <c r="DO109" s="949"/>
      <c r="DP109" s="950"/>
      <c r="DQ109" s="951" t="s">
        <v>307</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1116858</v>
      </c>
      <c r="AB110" s="942"/>
      <c r="AC110" s="942"/>
      <c r="AD110" s="942"/>
      <c r="AE110" s="943"/>
      <c r="AF110" s="944">
        <v>1014750</v>
      </c>
      <c r="AG110" s="942"/>
      <c r="AH110" s="942"/>
      <c r="AI110" s="942"/>
      <c r="AJ110" s="943"/>
      <c r="AK110" s="944">
        <v>1009901</v>
      </c>
      <c r="AL110" s="942"/>
      <c r="AM110" s="942"/>
      <c r="AN110" s="942"/>
      <c r="AO110" s="943"/>
      <c r="AP110" s="945">
        <v>19.399999999999999</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9816446</v>
      </c>
      <c r="BR110" s="889"/>
      <c r="BS110" s="889"/>
      <c r="BT110" s="889"/>
      <c r="BU110" s="889"/>
      <c r="BV110" s="889">
        <v>9772744</v>
      </c>
      <c r="BW110" s="889"/>
      <c r="BX110" s="889"/>
      <c r="BY110" s="889"/>
      <c r="BZ110" s="889"/>
      <c r="CA110" s="889">
        <v>10009040</v>
      </c>
      <c r="CB110" s="889"/>
      <c r="CC110" s="889"/>
      <c r="CD110" s="889"/>
      <c r="CE110" s="889"/>
      <c r="CF110" s="913">
        <v>191.8</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233</v>
      </c>
      <c r="DH110" s="889"/>
      <c r="DI110" s="889"/>
      <c r="DJ110" s="889"/>
      <c r="DK110" s="889"/>
      <c r="DL110" s="889" t="s">
        <v>233</v>
      </c>
      <c r="DM110" s="889"/>
      <c r="DN110" s="889"/>
      <c r="DO110" s="889"/>
      <c r="DP110" s="889"/>
      <c r="DQ110" s="889" t="s">
        <v>233</v>
      </c>
      <c r="DR110" s="889"/>
      <c r="DS110" s="889"/>
      <c r="DT110" s="889"/>
      <c r="DU110" s="889"/>
      <c r="DV110" s="890" t="s">
        <v>390</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233</v>
      </c>
      <c r="AB111" s="970"/>
      <c r="AC111" s="970"/>
      <c r="AD111" s="970"/>
      <c r="AE111" s="971"/>
      <c r="AF111" s="972" t="s">
        <v>390</v>
      </c>
      <c r="AG111" s="970"/>
      <c r="AH111" s="970"/>
      <c r="AI111" s="970"/>
      <c r="AJ111" s="971"/>
      <c r="AK111" s="972" t="s">
        <v>440</v>
      </c>
      <c r="AL111" s="970"/>
      <c r="AM111" s="970"/>
      <c r="AN111" s="970"/>
      <c r="AO111" s="971"/>
      <c r="AP111" s="973" t="s">
        <v>233</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440</v>
      </c>
      <c r="BR111" s="861"/>
      <c r="BS111" s="861"/>
      <c r="BT111" s="861"/>
      <c r="BU111" s="861"/>
      <c r="BV111" s="861" t="s">
        <v>233</v>
      </c>
      <c r="BW111" s="861"/>
      <c r="BX111" s="861"/>
      <c r="BY111" s="861"/>
      <c r="BZ111" s="861"/>
      <c r="CA111" s="861" t="s">
        <v>440</v>
      </c>
      <c r="CB111" s="861"/>
      <c r="CC111" s="861"/>
      <c r="CD111" s="861"/>
      <c r="CE111" s="861"/>
      <c r="CF111" s="922" t="s">
        <v>233</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233</v>
      </c>
      <c r="DH111" s="861"/>
      <c r="DI111" s="861"/>
      <c r="DJ111" s="861"/>
      <c r="DK111" s="861"/>
      <c r="DL111" s="861" t="s">
        <v>443</v>
      </c>
      <c r="DM111" s="861"/>
      <c r="DN111" s="861"/>
      <c r="DO111" s="861"/>
      <c r="DP111" s="861"/>
      <c r="DQ111" s="861" t="s">
        <v>390</v>
      </c>
      <c r="DR111" s="861"/>
      <c r="DS111" s="861"/>
      <c r="DT111" s="861"/>
      <c r="DU111" s="861"/>
      <c r="DV111" s="838" t="s">
        <v>233</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233</v>
      </c>
      <c r="AB112" s="824"/>
      <c r="AC112" s="824"/>
      <c r="AD112" s="824"/>
      <c r="AE112" s="825"/>
      <c r="AF112" s="826" t="s">
        <v>390</v>
      </c>
      <c r="AG112" s="824"/>
      <c r="AH112" s="824"/>
      <c r="AI112" s="824"/>
      <c r="AJ112" s="825"/>
      <c r="AK112" s="826" t="s">
        <v>390</v>
      </c>
      <c r="AL112" s="824"/>
      <c r="AM112" s="824"/>
      <c r="AN112" s="824"/>
      <c r="AO112" s="825"/>
      <c r="AP112" s="871" t="s">
        <v>233</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973244</v>
      </c>
      <c r="BR112" s="861"/>
      <c r="BS112" s="861"/>
      <c r="BT112" s="861"/>
      <c r="BU112" s="861"/>
      <c r="BV112" s="861">
        <v>826488</v>
      </c>
      <c r="BW112" s="861"/>
      <c r="BX112" s="861"/>
      <c r="BY112" s="861"/>
      <c r="BZ112" s="861"/>
      <c r="CA112" s="861">
        <v>713353</v>
      </c>
      <c r="CB112" s="861"/>
      <c r="CC112" s="861"/>
      <c r="CD112" s="861"/>
      <c r="CE112" s="861"/>
      <c r="CF112" s="922">
        <v>13.7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233</v>
      </c>
      <c r="DM112" s="861"/>
      <c r="DN112" s="861"/>
      <c r="DO112" s="861"/>
      <c r="DP112" s="861"/>
      <c r="DQ112" s="861" t="s">
        <v>233</v>
      </c>
      <c r="DR112" s="861"/>
      <c r="DS112" s="861"/>
      <c r="DT112" s="861"/>
      <c r="DU112" s="861"/>
      <c r="DV112" s="838" t="s">
        <v>448</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142536</v>
      </c>
      <c r="AB113" s="970"/>
      <c r="AC113" s="970"/>
      <c r="AD113" s="970"/>
      <c r="AE113" s="971"/>
      <c r="AF113" s="972">
        <v>142470</v>
      </c>
      <c r="AG113" s="970"/>
      <c r="AH113" s="970"/>
      <c r="AI113" s="970"/>
      <c r="AJ113" s="971"/>
      <c r="AK113" s="972">
        <v>141276</v>
      </c>
      <c r="AL113" s="970"/>
      <c r="AM113" s="970"/>
      <c r="AN113" s="970"/>
      <c r="AO113" s="971"/>
      <c r="AP113" s="973">
        <v>2.7</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t="s">
        <v>233</v>
      </c>
      <c r="BR113" s="861"/>
      <c r="BS113" s="861"/>
      <c r="BT113" s="861"/>
      <c r="BU113" s="861"/>
      <c r="BV113" s="861" t="s">
        <v>440</v>
      </c>
      <c r="BW113" s="861"/>
      <c r="BX113" s="861"/>
      <c r="BY113" s="861"/>
      <c r="BZ113" s="861"/>
      <c r="CA113" s="861" t="s">
        <v>440</v>
      </c>
      <c r="CB113" s="861"/>
      <c r="CC113" s="861"/>
      <c r="CD113" s="861"/>
      <c r="CE113" s="861"/>
      <c r="CF113" s="922" t="s">
        <v>440</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390</v>
      </c>
      <c r="DM113" s="824"/>
      <c r="DN113" s="824"/>
      <c r="DO113" s="824"/>
      <c r="DP113" s="825"/>
      <c r="DQ113" s="826" t="s">
        <v>233</v>
      </c>
      <c r="DR113" s="824"/>
      <c r="DS113" s="824"/>
      <c r="DT113" s="824"/>
      <c r="DU113" s="825"/>
      <c r="DV113" s="871" t="s">
        <v>233</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25428</v>
      </c>
      <c r="AB114" s="824"/>
      <c r="AC114" s="824"/>
      <c r="AD114" s="824"/>
      <c r="AE114" s="825"/>
      <c r="AF114" s="826" t="s">
        <v>233</v>
      </c>
      <c r="AG114" s="824"/>
      <c r="AH114" s="824"/>
      <c r="AI114" s="824"/>
      <c r="AJ114" s="825"/>
      <c r="AK114" s="826" t="s">
        <v>440</v>
      </c>
      <c r="AL114" s="824"/>
      <c r="AM114" s="824"/>
      <c r="AN114" s="824"/>
      <c r="AO114" s="825"/>
      <c r="AP114" s="871" t="s">
        <v>233</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1975540</v>
      </c>
      <c r="BR114" s="861"/>
      <c r="BS114" s="861"/>
      <c r="BT114" s="861"/>
      <c r="BU114" s="861"/>
      <c r="BV114" s="861">
        <v>1909165</v>
      </c>
      <c r="BW114" s="861"/>
      <c r="BX114" s="861"/>
      <c r="BY114" s="861"/>
      <c r="BZ114" s="861"/>
      <c r="CA114" s="861">
        <v>1786646</v>
      </c>
      <c r="CB114" s="861"/>
      <c r="CC114" s="861"/>
      <c r="CD114" s="861"/>
      <c r="CE114" s="861"/>
      <c r="CF114" s="922">
        <v>34.200000000000003</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233</v>
      </c>
      <c r="DH114" s="824"/>
      <c r="DI114" s="824"/>
      <c r="DJ114" s="824"/>
      <c r="DK114" s="825"/>
      <c r="DL114" s="826" t="s">
        <v>233</v>
      </c>
      <c r="DM114" s="824"/>
      <c r="DN114" s="824"/>
      <c r="DO114" s="824"/>
      <c r="DP114" s="825"/>
      <c r="DQ114" s="826" t="s">
        <v>390</v>
      </c>
      <c r="DR114" s="824"/>
      <c r="DS114" s="824"/>
      <c r="DT114" s="824"/>
      <c r="DU114" s="825"/>
      <c r="DV114" s="871" t="s">
        <v>233</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440</v>
      </c>
      <c r="AB115" s="970"/>
      <c r="AC115" s="970"/>
      <c r="AD115" s="970"/>
      <c r="AE115" s="971"/>
      <c r="AF115" s="972" t="s">
        <v>448</v>
      </c>
      <c r="AG115" s="970"/>
      <c r="AH115" s="970"/>
      <c r="AI115" s="970"/>
      <c r="AJ115" s="971"/>
      <c r="AK115" s="972" t="s">
        <v>440</v>
      </c>
      <c r="AL115" s="970"/>
      <c r="AM115" s="970"/>
      <c r="AN115" s="970"/>
      <c r="AO115" s="971"/>
      <c r="AP115" s="973" t="s">
        <v>443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390</v>
      </c>
      <c r="BR115" s="861"/>
      <c r="BS115" s="861"/>
      <c r="BT115" s="861"/>
      <c r="BU115" s="861"/>
      <c r="BV115" s="861">
        <v>1374</v>
      </c>
      <c r="BW115" s="861"/>
      <c r="BX115" s="861"/>
      <c r="BY115" s="861"/>
      <c r="BZ115" s="861"/>
      <c r="CA115" s="861" t="s">
        <v>440</v>
      </c>
      <c r="CB115" s="861"/>
      <c r="CC115" s="861"/>
      <c r="CD115" s="861"/>
      <c r="CE115" s="861"/>
      <c r="CF115" s="922" t="s">
        <v>233</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233</v>
      </c>
      <c r="DM115" s="824"/>
      <c r="DN115" s="824"/>
      <c r="DO115" s="824"/>
      <c r="DP115" s="825"/>
      <c r="DQ115" s="826" t="s">
        <v>233</v>
      </c>
      <c r="DR115" s="824"/>
      <c r="DS115" s="824"/>
      <c r="DT115" s="824"/>
      <c r="DU115" s="825"/>
      <c r="DV115" s="871" t="s">
        <v>390</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233</v>
      </c>
      <c r="AB116" s="824"/>
      <c r="AC116" s="824"/>
      <c r="AD116" s="824"/>
      <c r="AE116" s="825"/>
      <c r="AF116" s="826" t="s">
        <v>440</v>
      </c>
      <c r="AG116" s="824"/>
      <c r="AH116" s="824"/>
      <c r="AI116" s="824"/>
      <c r="AJ116" s="825"/>
      <c r="AK116" s="826" t="s">
        <v>390</v>
      </c>
      <c r="AL116" s="824"/>
      <c r="AM116" s="824"/>
      <c r="AN116" s="824"/>
      <c r="AO116" s="825"/>
      <c r="AP116" s="871" t="s">
        <v>440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390</v>
      </c>
      <c r="BR116" s="861"/>
      <c r="BS116" s="861"/>
      <c r="BT116" s="861"/>
      <c r="BU116" s="861"/>
      <c r="BV116" s="861" t="s">
        <v>233</v>
      </c>
      <c r="BW116" s="861"/>
      <c r="BX116" s="861"/>
      <c r="BY116" s="861"/>
      <c r="BZ116" s="861"/>
      <c r="CA116" s="861" t="s">
        <v>233</v>
      </c>
      <c r="CB116" s="861"/>
      <c r="CC116" s="861"/>
      <c r="CD116" s="861"/>
      <c r="CE116" s="861"/>
      <c r="CF116" s="922" t="s">
        <v>233</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233</v>
      </c>
      <c r="DH116" s="824"/>
      <c r="DI116" s="824"/>
      <c r="DJ116" s="824"/>
      <c r="DK116" s="825"/>
      <c r="DL116" s="826" t="s">
        <v>233</v>
      </c>
      <c r="DM116" s="824"/>
      <c r="DN116" s="824"/>
      <c r="DO116" s="824"/>
      <c r="DP116" s="825"/>
      <c r="DQ116" s="826" t="s">
        <v>440</v>
      </c>
      <c r="DR116" s="824"/>
      <c r="DS116" s="824"/>
      <c r="DT116" s="824"/>
      <c r="DU116" s="825"/>
      <c r="DV116" s="871" t="s">
        <v>233</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1284822</v>
      </c>
      <c r="AB117" s="956"/>
      <c r="AC117" s="956"/>
      <c r="AD117" s="956"/>
      <c r="AE117" s="957"/>
      <c r="AF117" s="958">
        <v>1157220</v>
      </c>
      <c r="AG117" s="956"/>
      <c r="AH117" s="956"/>
      <c r="AI117" s="956"/>
      <c r="AJ117" s="957"/>
      <c r="AK117" s="958">
        <v>1151177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440</v>
      </c>
      <c r="BW117" s="861"/>
      <c r="BX117" s="861"/>
      <c r="BY117" s="861"/>
      <c r="BZ117" s="861"/>
      <c r="CA117" s="861" t="s">
        <v>440</v>
      </c>
      <c r="CB117" s="861"/>
      <c r="CC117" s="861"/>
      <c r="CD117" s="861"/>
      <c r="CE117" s="861"/>
      <c r="CF117" s="922" t="s">
        <v>440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390</v>
      </c>
      <c r="DM117" s="824"/>
      <c r="DN117" s="824"/>
      <c r="DO117" s="824"/>
      <c r="DP117" s="825"/>
      <c r="DQ117" s="826" t="s">
        <v>440</v>
      </c>
      <c r="DR117" s="824"/>
      <c r="DS117" s="824"/>
      <c r="DT117" s="824"/>
      <c r="DU117" s="825"/>
      <c r="DV117" s="871" t="s">
        <v>443</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308</v>
      </c>
      <c r="AG118" s="949"/>
      <c r="AH118" s="949"/>
      <c r="AI118" s="949"/>
      <c r="AJ118" s="950"/>
      <c r="AK118" s="951" t="s">
        <v>307</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390</v>
      </c>
      <c r="BR118" s="892"/>
      <c r="BS118" s="892"/>
      <c r="BT118" s="892"/>
      <c r="BU118" s="892"/>
      <c r="BV118" s="892" t="s">
        <v>440</v>
      </c>
      <c r="BW118" s="892"/>
      <c r="BX118" s="892"/>
      <c r="BY118" s="892"/>
      <c r="BZ118" s="892"/>
      <c r="CA118" s="892" t="s">
        <v>390</v>
      </c>
      <c r="CB118" s="892"/>
      <c r="CC118" s="892"/>
      <c r="CD118" s="892"/>
      <c r="CE118" s="892"/>
      <c r="CF118" s="922" t="s">
        <v>390</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390</v>
      </c>
      <c r="DH118" s="824"/>
      <c r="DI118" s="824"/>
      <c r="DJ118" s="824"/>
      <c r="DK118" s="825"/>
      <c r="DL118" s="826" t="s">
        <v>390</v>
      </c>
      <c r="DM118" s="824"/>
      <c r="DN118" s="824"/>
      <c r="DO118" s="824"/>
      <c r="DP118" s="825"/>
      <c r="DQ118" s="826" t="s">
        <v>390</v>
      </c>
      <c r="DR118" s="824"/>
      <c r="DS118" s="824"/>
      <c r="DT118" s="824"/>
      <c r="DU118" s="825"/>
      <c r="DV118" s="871" t="s">
        <v>390</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12765230</v>
      </c>
      <c r="BR119" s="892"/>
      <c r="BS119" s="892"/>
      <c r="BT119" s="892"/>
      <c r="BU119" s="892"/>
      <c r="BV119" s="892">
        <v>12509771</v>
      </c>
      <c r="BW119" s="892"/>
      <c r="BX119" s="892"/>
      <c r="BY119" s="892"/>
      <c r="BZ119" s="892"/>
      <c r="CA119" s="892">
        <v>12509039</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440</v>
      </c>
      <c r="DH119" s="807"/>
      <c r="DI119" s="807"/>
      <c r="DJ119" s="807"/>
      <c r="DK119" s="808"/>
      <c r="DL119" s="809" t="s">
        <v>233</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440</v>
      </c>
      <c r="AG120" s="824"/>
      <c r="AH120" s="824"/>
      <c r="AI120" s="824"/>
      <c r="AJ120" s="825"/>
      <c r="AK120" s="826" t="s">
        <v>440</v>
      </c>
      <c r="AL120" s="824"/>
      <c r="AM120" s="824"/>
      <c r="AN120" s="824"/>
      <c r="AO120" s="825"/>
      <c r="AP120" s="871" t="s">
        <v>390</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5114639</v>
      </c>
      <c r="BR120" s="889"/>
      <c r="BS120" s="889"/>
      <c r="BT120" s="889"/>
      <c r="BU120" s="889"/>
      <c r="BV120" s="889">
        <v>4805626</v>
      </c>
      <c r="BW120" s="889"/>
      <c r="BX120" s="889"/>
      <c r="BY120" s="889"/>
      <c r="BZ120" s="889"/>
      <c r="CA120" s="889">
        <v>4427445</v>
      </c>
      <c r="CB120" s="889"/>
      <c r="CC120" s="889"/>
      <c r="CD120" s="889"/>
      <c r="CE120" s="889"/>
      <c r="CF120" s="913">
        <v>84.9</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802156</v>
      </c>
      <c r="DH120" s="889"/>
      <c r="DI120" s="889"/>
      <c r="DJ120" s="889"/>
      <c r="DK120" s="889"/>
      <c r="DL120" s="889">
        <v>697644</v>
      </c>
      <c r="DM120" s="889"/>
      <c r="DN120" s="889"/>
      <c r="DO120" s="889"/>
      <c r="DP120" s="889"/>
      <c r="DQ120" s="889">
        <v>590176</v>
      </c>
      <c r="DR120" s="889"/>
      <c r="DS120" s="889"/>
      <c r="DT120" s="889"/>
      <c r="DU120" s="889"/>
      <c r="DV120" s="890">
        <v>11.3</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440</v>
      </c>
      <c r="AB121" s="824"/>
      <c r="AC121" s="824"/>
      <c r="AD121" s="824"/>
      <c r="AE121" s="825"/>
      <c r="AF121" s="826" t="s">
        <v>390</v>
      </c>
      <c r="AG121" s="824"/>
      <c r="AH121" s="824"/>
      <c r="AI121" s="824"/>
      <c r="AJ121" s="825"/>
      <c r="AK121" s="826" t="s">
        <v>440</v>
      </c>
      <c r="AL121" s="824"/>
      <c r="AM121" s="824"/>
      <c r="AN121" s="824"/>
      <c r="AO121" s="825"/>
      <c r="AP121" s="871" t="s">
        <v>443</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357548</v>
      </c>
      <c r="BR121" s="861"/>
      <c r="BS121" s="861"/>
      <c r="BT121" s="861"/>
      <c r="BU121" s="861"/>
      <c r="BV121" s="861">
        <v>294343</v>
      </c>
      <c r="BW121" s="861"/>
      <c r="BX121" s="861"/>
      <c r="BY121" s="861"/>
      <c r="BZ121" s="861"/>
      <c r="CA121" s="861">
        <v>239998</v>
      </c>
      <c r="CB121" s="861"/>
      <c r="CC121" s="861"/>
      <c r="CD121" s="861"/>
      <c r="CE121" s="861"/>
      <c r="CF121" s="922">
        <v>4.5999999999999996</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109524</v>
      </c>
      <c r="DH121" s="861"/>
      <c r="DI121" s="861"/>
      <c r="DJ121" s="861"/>
      <c r="DK121" s="861"/>
      <c r="DL121" s="861">
        <v>99525</v>
      </c>
      <c r="DM121" s="861"/>
      <c r="DN121" s="861"/>
      <c r="DO121" s="861"/>
      <c r="DP121" s="861"/>
      <c r="DQ121" s="861">
        <v>90016</v>
      </c>
      <c r="DR121" s="861"/>
      <c r="DS121" s="861"/>
      <c r="DT121" s="861"/>
      <c r="DU121" s="861"/>
      <c r="DV121" s="838">
        <v>1.7</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443</v>
      </c>
      <c r="AG122" s="824"/>
      <c r="AH122" s="824"/>
      <c r="AI122" s="824"/>
      <c r="AJ122" s="825"/>
      <c r="AK122" s="826" t="s">
        <v>440</v>
      </c>
      <c r="AL122" s="824"/>
      <c r="AM122" s="824"/>
      <c r="AN122" s="824"/>
      <c r="AO122" s="825"/>
      <c r="AP122" s="871" t="s">
        <v>443</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8491990</v>
      </c>
      <c r="BR122" s="892"/>
      <c r="BS122" s="892"/>
      <c r="BT122" s="892"/>
      <c r="BU122" s="892"/>
      <c r="BV122" s="892">
        <v>8506924</v>
      </c>
      <c r="BW122" s="892"/>
      <c r="BX122" s="892"/>
      <c r="BY122" s="892"/>
      <c r="BZ122" s="892"/>
      <c r="CA122" s="892">
        <v>8827819</v>
      </c>
      <c r="CB122" s="892"/>
      <c r="CC122" s="892"/>
      <c r="CD122" s="892"/>
      <c r="CE122" s="892"/>
      <c r="CF122" s="893">
        <v>169.2</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v>61564</v>
      </c>
      <c r="DH122" s="861"/>
      <c r="DI122" s="861"/>
      <c r="DJ122" s="861"/>
      <c r="DK122" s="861"/>
      <c r="DL122" s="861">
        <v>29319</v>
      </c>
      <c r="DM122" s="861"/>
      <c r="DN122" s="861"/>
      <c r="DO122" s="861"/>
      <c r="DP122" s="861"/>
      <c r="DQ122" s="861">
        <v>33161</v>
      </c>
      <c r="DR122" s="861"/>
      <c r="DS122" s="861"/>
      <c r="DT122" s="861"/>
      <c r="DU122" s="861"/>
      <c r="DV122" s="838">
        <v>0.6</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443</v>
      </c>
      <c r="AG123" s="824"/>
      <c r="AH123" s="824"/>
      <c r="AI123" s="824"/>
      <c r="AJ123" s="825"/>
      <c r="AK123" s="826" t="s">
        <v>443</v>
      </c>
      <c r="AL123" s="824"/>
      <c r="AM123" s="824"/>
      <c r="AN123" s="824"/>
      <c r="AO123" s="825"/>
      <c r="AP123" s="871" t="s">
        <v>440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477</v>
      </c>
      <c r="BP123" s="925"/>
      <c r="BQ123" s="879">
        <v>13964177</v>
      </c>
      <c r="BR123" s="880"/>
      <c r="BS123" s="880"/>
      <c r="BT123" s="880"/>
      <c r="BU123" s="880"/>
      <c r="BV123" s="880">
        <v>13606893</v>
      </c>
      <c r="BW123" s="880"/>
      <c r="BX123" s="880"/>
      <c r="BY123" s="880"/>
      <c r="BZ123" s="880"/>
      <c r="CA123" s="880">
        <v>13495262</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440</v>
      </c>
      <c r="DM123" s="824"/>
      <c r="DN123" s="824"/>
      <c r="DO123" s="824"/>
      <c r="DP123" s="825"/>
      <c r="DQ123" s="826" t="s">
        <v>448</v>
      </c>
      <c r="DR123" s="824"/>
      <c r="DS123" s="824"/>
      <c r="DT123" s="824"/>
      <c r="DU123" s="825"/>
      <c r="DV123" s="871" t="s">
        <v>440</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448</v>
      </c>
      <c r="AB124" s="824"/>
      <c r="AC124" s="824"/>
      <c r="AD124" s="824"/>
      <c r="AE124" s="825"/>
      <c r="AF124" s="826" t="s">
        <v>448</v>
      </c>
      <c r="AG124" s="824"/>
      <c r="AH124" s="824"/>
      <c r="AI124" s="824"/>
      <c r="AJ124" s="825"/>
      <c r="AK124" s="826" t="s">
        <v>440</v>
      </c>
      <c r="AL124" s="824"/>
      <c r="AM124" s="824"/>
      <c r="AN124" s="824"/>
      <c r="AO124" s="825"/>
      <c r="AP124" s="871" t="s">
        <v>448</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448</v>
      </c>
      <c r="BR124" s="878"/>
      <c r="BS124" s="878"/>
      <c r="BT124" s="878"/>
      <c r="BU124" s="878"/>
      <c r="BV124" s="878" t="s">
        <v>440</v>
      </c>
      <c r="BW124" s="878"/>
      <c r="BX124" s="878"/>
      <c r="BY124" s="878"/>
      <c r="BZ124" s="878"/>
      <c r="CA124" s="878" t="s">
        <v>448</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233</v>
      </c>
      <c r="DH124" s="807"/>
      <c r="DI124" s="807"/>
      <c r="DJ124" s="807"/>
      <c r="DK124" s="808"/>
      <c r="DL124" s="809" t="s">
        <v>233</v>
      </c>
      <c r="DM124" s="807"/>
      <c r="DN124" s="807"/>
      <c r="DO124" s="807"/>
      <c r="DP124" s="808"/>
      <c r="DQ124" s="809" t="s">
        <v>233</v>
      </c>
      <c r="DR124" s="807"/>
      <c r="DS124" s="807"/>
      <c r="DT124" s="807"/>
      <c r="DU124" s="808"/>
      <c r="DV124" s="895" t="s">
        <v>233</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233</v>
      </c>
      <c r="AB125" s="824"/>
      <c r="AC125" s="824"/>
      <c r="AD125" s="824"/>
      <c r="AE125" s="825"/>
      <c r="AF125" s="826" t="s">
        <v>233</v>
      </c>
      <c r="AG125" s="824"/>
      <c r="AH125" s="824"/>
      <c r="AI125" s="824"/>
      <c r="AJ125" s="825"/>
      <c r="AK125" s="826" t="s">
        <v>233</v>
      </c>
      <c r="AL125" s="824"/>
      <c r="AM125" s="824"/>
      <c r="AN125" s="824"/>
      <c r="AO125" s="825"/>
      <c r="AP125" s="871" t="s">
        <v>233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233</v>
      </c>
      <c r="DH125" s="889"/>
      <c r="DI125" s="889"/>
      <c r="DJ125" s="889"/>
      <c r="DK125" s="889"/>
      <c r="DL125" s="889" t="s">
        <v>233</v>
      </c>
      <c r="DM125" s="889"/>
      <c r="DN125" s="889"/>
      <c r="DO125" s="889"/>
      <c r="DP125" s="889"/>
      <c r="DQ125" s="889" t="s">
        <v>233</v>
      </c>
      <c r="DR125" s="889"/>
      <c r="DS125" s="889"/>
      <c r="DT125" s="889"/>
      <c r="DU125" s="889"/>
      <c r="DV125" s="890" t="s">
        <v>233</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233</v>
      </c>
      <c r="AB126" s="824"/>
      <c r="AC126" s="824"/>
      <c r="AD126" s="824"/>
      <c r="AE126" s="825"/>
      <c r="AF126" s="826" t="s">
        <v>233</v>
      </c>
      <c r="AG126" s="824"/>
      <c r="AH126" s="824"/>
      <c r="AI126" s="824"/>
      <c r="AJ126" s="825"/>
      <c r="AK126" s="826" t="s">
        <v>233</v>
      </c>
      <c r="AL126" s="824"/>
      <c r="AM126" s="824"/>
      <c r="AN126" s="824"/>
      <c r="AO126" s="825"/>
      <c r="AP126" s="871" t="s">
        <v>233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233</v>
      </c>
      <c r="DH126" s="861"/>
      <c r="DI126" s="861"/>
      <c r="DJ126" s="861"/>
      <c r="DK126" s="861"/>
      <c r="DL126" s="861" t="s">
        <v>233</v>
      </c>
      <c r="DM126" s="861"/>
      <c r="DN126" s="861"/>
      <c r="DO126" s="861"/>
      <c r="DP126" s="861"/>
      <c r="DQ126" s="861" t="s">
        <v>233</v>
      </c>
      <c r="DR126" s="861"/>
      <c r="DS126" s="861"/>
      <c r="DT126" s="861"/>
      <c r="DU126" s="861"/>
      <c r="DV126" s="838" t="s">
        <v>233</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233</v>
      </c>
      <c r="AB127" s="824"/>
      <c r="AC127" s="824"/>
      <c r="AD127" s="824"/>
      <c r="AE127" s="825"/>
      <c r="AF127" s="826" t="s">
        <v>233</v>
      </c>
      <c r="AG127" s="824"/>
      <c r="AH127" s="824"/>
      <c r="AI127" s="824"/>
      <c r="AJ127" s="825"/>
      <c r="AK127" s="826" t="s">
        <v>233</v>
      </c>
      <c r="AL127" s="824"/>
      <c r="AM127" s="824"/>
      <c r="AN127" s="824"/>
      <c r="AO127" s="825"/>
      <c r="AP127" s="871" t="s">
        <v>233</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233</v>
      </c>
      <c r="DH127" s="861"/>
      <c r="DI127" s="861"/>
      <c r="DJ127" s="861"/>
      <c r="DK127" s="861"/>
      <c r="DL127" s="861" t="s">
        <v>233</v>
      </c>
      <c r="DM127" s="861"/>
      <c r="DN127" s="861"/>
      <c r="DO127" s="861"/>
      <c r="DP127" s="861"/>
      <c r="DQ127" s="861" t="s">
        <v>233</v>
      </c>
      <c r="DR127" s="861"/>
      <c r="DS127" s="861"/>
      <c r="DT127" s="861"/>
      <c r="DU127" s="861"/>
      <c r="DV127" s="838" t="s">
        <v>233</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68812</v>
      </c>
      <c r="AB128" s="845"/>
      <c r="AC128" s="845"/>
      <c r="AD128" s="845"/>
      <c r="AE128" s="846"/>
      <c r="AF128" s="847">
        <v>68812</v>
      </c>
      <c r="AG128" s="845"/>
      <c r="AH128" s="845"/>
      <c r="AI128" s="845"/>
      <c r="AJ128" s="846"/>
      <c r="AK128" s="847">
        <v>58939</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233</v>
      </c>
      <c r="BG128" s="831"/>
      <c r="BH128" s="831"/>
      <c r="BI128" s="831"/>
      <c r="BJ128" s="831"/>
      <c r="BK128" s="831"/>
      <c r="BL128" s="854"/>
      <c r="BM128" s="830">
        <v>14.4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233</v>
      </c>
      <c r="DH128" s="835"/>
      <c r="DI128" s="835"/>
      <c r="DJ128" s="835"/>
      <c r="DK128" s="835"/>
      <c r="DL128" s="835">
        <v>1374</v>
      </c>
      <c r="DM128" s="835"/>
      <c r="DN128" s="835"/>
      <c r="DO128" s="835"/>
      <c r="DP128" s="835"/>
      <c r="DQ128" s="835" t="s">
        <v>233</v>
      </c>
      <c r="DR128" s="835"/>
      <c r="DS128" s="835"/>
      <c r="DT128" s="835"/>
      <c r="DU128" s="835"/>
      <c r="DV128" s="836" t="s">
        <v>233</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6245893</v>
      </c>
      <c r="AB129" s="824"/>
      <c r="AC129" s="824"/>
      <c r="AD129" s="824"/>
      <c r="AE129" s="825"/>
      <c r="AF129" s="826">
        <v>6066613</v>
      </c>
      <c r="AG129" s="824"/>
      <c r="AH129" s="824"/>
      <c r="AI129" s="824"/>
      <c r="AJ129" s="825"/>
      <c r="AK129" s="826">
        <v>6096467</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233</v>
      </c>
      <c r="BG129" s="814"/>
      <c r="BH129" s="814"/>
      <c r="BI129" s="814"/>
      <c r="BJ129" s="814"/>
      <c r="BK129" s="814"/>
      <c r="BL129" s="815"/>
      <c r="BM129" s="813">
        <v>19.399999999999999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976146</v>
      </c>
      <c r="AB130" s="824"/>
      <c r="AC130" s="824"/>
      <c r="AD130" s="824"/>
      <c r="AE130" s="825"/>
      <c r="AF130" s="826">
        <v>896333</v>
      </c>
      <c r="AG130" s="824"/>
      <c r="AH130" s="824"/>
      <c r="AI130" s="824"/>
      <c r="AJ130" s="825"/>
      <c r="AK130" s="826">
        <v>878626</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5269747</v>
      </c>
      <c r="AB131" s="807"/>
      <c r="AC131" s="807"/>
      <c r="AD131" s="807"/>
      <c r="AE131" s="808"/>
      <c r="AF131" s="809">
        <v>5170280</v>
      </c>
      <c r="AG131" s="807"/>
      <c r="AH131" s="807"/>
      <c r="AI131" s="807"/>
      <c r="AJ131" s="808"/>
      <c r="AK131" s="809">
        <v>5217841</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233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4.5517175679999999</v>
      </c>
      <c r="AB132" s="787"/>
      <c r="AC132" s="787"/>
      <c r="AD132" s="787"/>
      <c r="AE132" s="788"/>
      <c r="AF132" s="789">
        <v>3.7149825540000001</v>
      </c>
      <c r="AG132" s="787"/>
      <c r="AH132" s="787"/>
      <c r="AI132" s="787"/>
      <c r="AJ132" s="788"/>
      <c r="AK132" s="789">
        <v>4.0938771420000002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4.4000000000000004</v>
      </c>
      <c r="AB133" s="766"/>
      <c r="AC133" s="766"/>
      <c r="AD133" s="766"/>
      <c r="AE133" s="767"/>
      <c r="AF133" s="765">
        <v>4.2</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622gKDvARcrKsN+YxxN8tyBiqklQyCBDbhh+4SUIR+R+kZMo5/h6bwGNQNajT1k/E/gGWZQ16A3y9uLBYkaYg==" saltValue="QEzme5qxkYuwpJvLQ5e3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BD1" zoomScale="85" zoomScaleNormal="85" zoomScaleSheetLayoutView="85" workbookViewId="0">
      <selection activeCell="AQ50" sqref="AQ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rVHe0kEcnNAzb0mdDxsdSSkWqB/hw6DLxZPm6vmBccEJfNY2VOD2tUxl763LO1AJi4LQRCGGfhclY7bXtBNRg==" saltValue="daKdeF/eD0IKNKRypcMYZ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1" zoomScale="85" zoomScaleNormal="85" zoomScaleSheetLayoutView="55" workbookViewId="0">
      <selection sqref="A1:XFD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q2FyLdDdr6oOcIWW7jZXUIV7W9sgC3il+cI7rsxwAbiSo9HlSK/qUrN9DjOS8/f3GZCTuWyGyCJutflUvGqng==" saltValue="Nx543sGbSfjMb52ubYhdH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G1" zoomScale="70" zoomScaleSheetLayoutView="70" workbookViewId="0">
      <selection activeCell="M43" sqref="M4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512</v>
      </c>
      <c r="AL9" s="1194"/>
      <c r="AM9" s="1194"/>
      <c r="AN9" s="1195"/>
      <c r="AO9" s="313">
        <v>1835949</v>
      </c>
      <c r="AP9" s="313">
        <v>108105</v>
      </c>
      <c r="AQ9" s="314">
        <v>81607</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513</v>
      </c>
      <c r="AL10" s="1194"/>
      <c r="AM10" s="1194"/>
      <c r="AN10" s="1195"/>
      <c r="AO10" s="316">
        <v>12683</v>
      </c>
      <c r="AP10" s="316">
        <v>747</v>
      </c>
      <c r="AQ10" s="317">
        <v>8429</v>
      </c>
      <c r="AR10" s="318">
        <v>-91.1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514</v>
      </c>
      <c r="AL11" s="1194"/>
      <c r="AM11" s="1194"/>
      <c r="AN11" s="1195"/>
      <c r="AO11" s="316">
        <v>221654</v>
      </c>
      <c r="AP11" s="316">
        <v>13052</v>
      </c>
      <c r="AQ11" s="317">
        <v>12564</v>
      </c>
      <c r="AR11" s="318">
        <v>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515</v>
      </c>
      <c r="AL12" s="1194"/>
      <c r="AM12" s="1194"/>
      <c r="AN12" s="1195"/>
      <c r="AO12" s="316" t="s">
        <v>516</v>
      </c>
      <c r="AP12" s="316" t="s">
        <v>516</v>
      </c>
      <c r="AQ12" s="317">
        <v>603</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517</v>
      </c>
      <c r="AL13" s="1194"/>
      <c r="AM13" s="1194"/>
      <c r="AN13" s="1195"/>
      <c r="AO13" s="316" t="s">
        <v>516</v>
      </c>
      <c r="AP13" s="316" t="s">
        <v>516</v>
      </c>
      <c r="AQ13" s="317">
        <v>5</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518</v>
      </c>
      <c r="AL14" s="1194"/>
      <c r="AM14" s="1194"/>
      <c r="AN14" s="1195"/>
      <c r="AO14" s="316">
        <v>97542</v>
      </c>
      <c r="AP14" s="316">
        <v>5744</v>
      </c>
      <c r="AQ14" s="317">
        <v>4049</v>
      </c>
      <c r="AR14" s="318">
        <v>41.9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519</v>
      </c>
      <c r="AL15" s="1194"/>
      <c r="AM15" s="1194"/>
      <c r="AN15" s="1195"/>
      <c r="AO15" s="316">
        <v>39159</v>
      </c>
      <c r="AP15" s="316">
        <v>2306</v>
      </c>
      <c r="AQ15" s="317">
        <v>2220</v>
      </c>
      <c r="AR15" s="318">
        <v>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520</v>
      </c>
      <c r="AL16" s="1197"/>
      <c r="AM16" s="1197"/>
      <c r="AN16" s="1198"/>
      <c r="AO16" s="316">
        <v>-151289</v>
      </c>
      <c r="AP16" s="316">
        <v>-8908</v>
      </c>
      <c r="AQ16" s="317">
        <v>-7287</v>
      </c>
      <c r="AR16" s="318">
        <v>22.2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2055698</v>
      </c>
      <c r="AP17" s="316">
        <v>121044</v>
      </c>
      <c r="AQ17" s="317">
        <v>102189</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525</v>
      </c>
      <c r="AL21" s="1191"/>
      <c r="AM21" s="1191"/>
      <c r="AN21" s="1192"/>
      <c r="AO21" s="328">
        <v>11.48</v>
      </c>
      <c r="AP21" s="329">
        <v>9.43</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526</v>
      </c>
      <c r="AL22" s="1191"/>
      <c r="AM22" s="1191"/>
      <c r="AN22" s="1192"/>
      <c r="AO22" s="333">
        <v>94.9</v>
      </c>
      <c r="AP22" s="334">
        <v>96.9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530</v>
      </c>
      <c r="AL32" s="1182"/>
      <c r="AM32" s="1182"/>
      <c r="AN32" s="1183"/>
      <c r="AO32" s="343">
        <v>1009901</v>
      </c>
      <c r="AP32" s="343">
        <v>59465</v>
      </c>
      <c r="AQ32" s="344">
        <v>48351</v>
      </c>
      <c r="AR32" s="345">
        <v>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531</v>
      </c>
      <c r="AL33" s="1182"/>
      <c r="AM33" s="1182"/>
      <c r="AN33" s="1183"/>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532</v>
      </c>
      <c r="AL34" s="1182"/>
      <c r="AM34" s="1182"/>
      <c r="AN34" s="1183"/>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533</v>
      </c>
      <c r="AL35" s="1182"/>
      <c r="AM35" s="1182"/>
      <c r="AN35" s="1183"/>
      <c r="AO35" s="343">
        <v>141276</v>
      </c>
      <c r="AP35" s="343">
        <v>8319</v>
      </c>
      <c r="AQ35" s="344">
        <v>15327</v>
      </c>
      <c r="AR35" s="345">
        <v>-45.7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534</v>
      </c>
      <c r="AL36" s="1182"/>
      <c r="AM36" s="1182"/>
      <c r="AN36" s="1183"/>
      <c r="AO36" s="343" t="s">
        <v>516</v>
      </c>
      <c r="AP36" s="343" t="s">
        <v>516</v>
      </c>
      <c r="AQ36" s="344">
        <v>3222</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535</v>
      </c>
      <c r="AL37" s="1182"/>
      <c r="AM37" s="1182"/>
      <c r="AN37" s="1183"/>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536</v>
      </c>
      <c r="AL38" s="1185"/>
      <c r="AM38" s="1185"/>
      <c r="AN38" s="1186"/>
      <c r="AO38" s="346" t="s">
        <v>516</v>
      </c>
      <c r="AP38" s="346" t="s">
        <v>516</v>
      </c>
      <c r="AQ38" s="347">
        <v>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537</v>
      </c>
      <c r="AL39" s="1185"/>
      <c r="AM39" s="1185"/>
      <c r="AN39" s="1186"/>
      <c r="AO39" s="343">
        <v>-58939</v>
      </c>
      <c r="AP39" s="343">
        <v>-3470</v>
      </c>
      <c r="AQ39" s="344">
        <v>-3375</v>
      </c>
      <c r="AR39" s="345">
        <v>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538</v>
      </c>
      <c r="AL40" s="1182"/>
      <c r="AM40" s="1182"/>
      <c r="AN40" s="1183"/>
      <c r="AO40" s="343">
        <v>-878626</v>
      </c>
      <c r="AP40" s="343">
        <v>-51736</v>
      </c>
      <c r="AQ40" s="344">
        <v>-44517</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299</v>
      </c>
      <c r="AL41" s="1188"/>
      <c r="AM41" s="1188"/>
      <c r="AN41" s="1189"/>
      <c r="AO41" s="343">
        <v>213612</v>
      </c>
      <c r="AP41" s="343">
        <v>12578</v>
      </c>
      <c r="AQ41" s="344">
        <v>19506</v>
      </c>
      <c r="AR41" s="345">
        <v>-35.5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507</v>
      </c>
      <c r="AN49" s="1176" t="s">
        <v>542</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1283066</v>
      </c>
      <c r="AN51" s="365">
        <v>69524</v>
      </c>
      <c r="AO51" s="366">
        <v>17.899999999999999</v>
      </c>
      <c r="AP51" s="367">
        <v>77577</v>
      </c>
      <c r="AQ51" s="368">
        <v>-9</v>
      </c>
      <c r="AR51" s="369">
        <v>26.9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646875</v>
      </c>
      <c r="AN52" s="373">
        <v>35051</v>
      </c>
      <c r="AO52" s="374">
        <v>-11.9</v>
      </c>
      <c r="AP52" s="375">
        <v>40870</v>
      </c>
      <c r="AQ52" s="376">
        <v>5.2</v>
      </c>
      <c r="AR52" s="377">
        <v>-17.100000000000001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1224195</v>
      </c>
      <c r="AN53" s="365">
        <v>67572</v>
      </c>
      <c r="AO53" s="366">
        <v>-2.8</v>
      </c>
      <c r="AP53" s="367">
        <v>67293</v>
      </c>
      <c r="AQ53" s="368">
        <v>-13.3</v>
      </c>
      <c r="AR53" s="369">
        <v>10.5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628137</v>
      </c>
      <c r="AN54" s="373">
        <v>34671</v>
      </c>
      <c r="AO54" s="374">
        <v>-1.1000000000000001</v>
      </c>
      <c r="AP54" s="375">
        <v>35076</v>
      </c>
      <c r="AQ54" s="376">
        <v>-14.2</v>
      </c>
      <c r="AR54" s="377">
        <v>13.1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1401843</v>
      </c>
      <c r="AN55" s="365">
        <v>78804</v>
      </c>
      <c r="AO55" s="366">
        <v>16.600000000000001</v>
      </c>
      <c r="AP55" s="367">
        <v>67343</v>
      </c>
      <c r="AQ55" s="368">
        <v>0.1</v>
      </c>
      <c r="AR55" s="369">
        <v>16.5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867157</v>
      </c>
      <c r="AN56" s="373">
        <v>48747</v>
      </c>
      <c r="AO56" s="374">
        <v>40.6</v>
      </c>
      <c r="AP56" s="375">
        <v>32865</v>
      </c>
      <c r="AQ56" s="376">
        <v>-6.3</v>
      </c>
      <c r="AR56" s="377">
        <v>46.9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1453054</v>
      </c>
      <c r="AN57" s="365">
        <v>83408</v>
      </c>
      <c r="AO57" s="366">
        <v>5.8</v>
      </c>
      <c r="AP57" s="367">
        <v>73475</v>
      </c>
      <c r="AQ57" s="368">
        <v>9.1</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725173</v>
      </c>
      <c r="AN58" s="373">
        <v>41626</v>
      </c>
      <c r="AO58" s="374">
        <v>-14.6</v>
      </c>
      <c r="AP58" s="375">
        <v>43072</v>
      </c>
      <c r="AQ58" s="376">
        <v>31.1</v>
      </c>
      <c r="AR58" s="377">
        <v>-45.7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1852434</v>
      </c>
      <c r="AN59" s="365">
        <v>109076</v>
      </c>
      <c r="AO59" s="366">
        <v>30.8</v>
      </c>
      <c r="AP59" s="367">
        <v>87464</v>
      </c>
      <c r="AQ59" s="368">
        <v>19</v>
      </c>
      <c r="AR59" s="369">
        <v>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500486</v>
      </c>
      <c r="AN60" s="373">
        <v>29470</v>
      </c>
      <c r="AO60" s="374">
        <v>-29.2</v>
      </c>
      <c r="AP60" s="375">
        <v>47479</v>
      </c>
      <c r="AQ60" s="376">
        <v>10.199999999999999</v>
      </c>
      <c r="AR60" s="377">
        <v>-39.4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1442918</v>
      </c>
      <c r="AN61" s="380">
        <v>81677</v>
      </c>
      <c r="AO61" s="381">
        <v>13.7</v>
      </c>
      <c r="AP61" s="382">
        <v>74630</v>
      </c>
      <c r="AQ61" s="383">
        <v>1.2</v>
      </c>
      <c r="AR61" s="369">
        <v>12.5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673566</v>
      </c>
      <c r="AN62" s="373">
        <v>37913</v>
      </c>
      <c r="AO62" s="374">
        <v>-3.2</v>
      </c>
      <c r="AP62" s="375">
        <v>39872</v>
      </c>
      <c r="AQ62" s="376">
        <v>5.2</v>
      </c>
      <c r="AR62" s="377">
        <v>-8.4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rAZraN4uPKnkhDUQuTloMEKJIoSAebWkpT++Fe83EqpAhgqy3Bg57i+VX9gp5vqasYJVd4QAJW/S2dZmLEYBA==" saltValue="vZ2WLYDj5pyryseZxtvu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A79" zoomScale="85" zoomScaleNormal="85" zoomScaleSheetLayoutView="55" workbookViewId="0">
      <selection activeCell="BJ103" sqref="BJ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BV58Y1RlInFySYBaaftvStpKjl3pcJnwuZC7dvfbZOQEkKIqZpiYt+JDnlZUWtxqauqL8zpLJX8lsRJ0zjySng==" saltValue="jWtNYU5bzRkZMfG4bxVe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61" zoomScale="70" zoomScaleNormal="70" zoomScaleSheetLayoutView="55" workbookViewId="0">
      <selection activeCell="BI86" sqref="BI8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504</v>
      </c>
    </row>
  </sheetData>
  <sheetProtection algorithmName="SHA-512" hashValue="KIgNo0Vg8Xv/4x95kSu6RXYxeOq2iWUSUTofagmJsHJSYUacdu9/zv7DETqj0VJHhAuEvyQ3A7ixdnIgQEWk+A==" saltValue="DMx+0xZAOBk6Pn2SCxFD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22.12</v>
      </c>
      <c r="G47" s="12">
        <v>23.05</v>
      </c>
      <c r="H47" s="12">
        <v>23.38</v>
      </c>
      <c r="I47" s="12">
        <v>23.63</v>
      </c>
      <c r="J47" s="13">
        <v>23.48</v>
      </c>
    </row>
    <row r="48" spans="2:10" ht="57.75" customHeight="1" x14ac:dyDescent="0.15">
      <c r="B48" s="14"/>
      <c r="C48" s="1201" t="s">
        <v>4</v>
      </c>
      <c r="D48" s="1201"/>
      <c r="E48" s="1202"/>
      <c r="F48" s="15">
        <v>7.69</v>
      </c>
      <c r="G48" s="16">
        <v>6.03</v>
      </c>
      <c r="H48" s="16">
        <v>4.6900000000000004</v>
      </c>
      <c r="I48" s="16">
        <v>4.83</v>
      </c>
      <c r="J48" s="17">
        <v>5.7</v>
      </c>
    </row>
    <row r="49" spans="2:10" ht="57.75" customHeight="1" thickBot="1" x14ac:dyDescent="0.2">
      <c r="B49" s="18"/>
      <c r="C49" s="1203" t="s">
        <v>5</v>
      </c>
      <c r="D49" s="1203"/>
      <c r="E49" s="1204"/>
      <c r="F49" s="19" t="s">
        <v>562</v>
      </c>
      <c r="G49" s="20" t="s">
        <v>563</v>
      </c>
      <c r="H49" s="20" t="s">
        <v>564</v>
      </c>
      <c r="I49" s="20" t="s">
        <v>565</v>
      </c>
      <c r="J49" s="21">
        <v>0.85</v>
      </c>
    </row>
    <row r="50" spans="2:10" ht="13.5" customHeight="1" x14ac:dyDescent="0.15"/>
  </sheetData>
  <sheetProtection algorithmName="SHA-512" hashValue="A2hz5W42Q7a1IezAxo89fOA3d90ULWkwJlKTh/dMi10ArZjTvG/Aa7sm3rD4AU36eg5bLUbi2q0jkBfEQNnJPg==" saltValue="kv6IEYEv228lZNNS5Sbh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2021-03-03T07:14:42Z</cp:lastPrinted>
  <dcterms:created xsi:type="dcterms:W3CDTF">2021-02-05T04:51:15Z</dcterms:created>
  <dcterms:modified xsi:type="dcterms:W3CDTF">2021-03-03T07:14:45Z</dcterms:modified>
  <cp:category/>
</cp:coreProperties>
</file>