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sv-fl1\doc\総務課\02各係\④防災交通係\06_1_災害\11 避難確保計画（水防法・土砂法）\04町作成マニュアル雛形\避難確保計画雛形\"/>
    </mc:Choice>
  </mc:AlternateContent>
  <xr:revisionPtr revIDLastSave="0" documentId="13_ncr:1_{2BC6ACE5-D82D-4E39-9C52-81FDDD88D5D5}" xr6:coauthVersionLast="36" xr6:coauthVersionMax="36" xr10:uidLastSave="{00000000-0000-0000-0000-000000000000}"/>
  <bookViews>
    <workbookView xWindow="0" yWindow="0" windowWidth="20490" windowHeight="7770" activeTab="1" xr2:uid="{00000000-000D-0000-FFFF-FFFF00000000}"/>
  </bookViews>
  <sheets>
    <sheet name="入力シート" sheetId="1" r:id="rId1"/>
    <sheet name="出力シート" sheetId="2" r:id="rId2"/>
  </sheets>
  <definedNames>
    <definedName name="_xlnm.Print_Area" localSheetId="1">出力シート!$A$1:$J$629</definedName>
    <definedName name="_xlnm.Print_Area" localSheetId="0">入力シート!$A$1:$J$207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2" l="1"/>
  <c r="C10" i="1" l="1"/>
  <c r="C363" i="2" l="1"/>
  <c r="D427" i="2" l="1"/>
  <c r="H425" i="2"/>
  <c r="F425" i="2"/>
  <c r="D425" i="2"/>
  <c r="D267" i="2"/>
  <c r="D266" i="2"/>
  <c r="D373" i="2" l="1"/>
  <c r="H418" i="2" l="1"/>
  <c r="F418" i="2"/>
  <c r="D420" i="2"/>
  <c r="D418" i="2"/>
  <c r="D223" i="2" l="1"/>
  <c r="D222" i="2"/>
  <c r="A473" i="2" l="1"/>
  <c r="A477" i="2"/>
  <c r="D111" i="2" l="1"/>
  <c r="D179" i="2" l="1"/>
  <c r="D178" i="2"/>
  <c r="C375" i="2" l="1"/>
  <c r="H112" i="2" l="1"/>
  <c r="F112" i="2"/>
  <c r="L465" i="2" l="1"/>
  <c r="B465" i="2" s="1"/>
  <c r="L459" i="2"/>
  <c r="D459" i="2" s="1"/>
  <c r="L461" i="2"/>
  <c r="D461" i="2" s="1"/>
  <c r="L457" i="2"/>
  <c r="D457" i="2" s="1"/>
  <c r="L453" i="2"/>
  <c r="L450" i="2"/>
  <c r="D450" i="2" s="1"/>
  <c r="D453" i="2" l="1"/>
  <c r="D413" i="2"/>
  <c r="B387" i="2" l="1"/>
  <c r="H411" i="2" l="1"/>
  <c r="F411" i="2"/>
  <c r="D411" i="2"/>
  <c r="D113" i="2"/>
  <c r="B113" i="2"/>
  <c r="B111" i="2"/>
  <c r="A37" i="2" l="1"/>
  <c r="C373" i="2" l="1"/>
</calcChain>
</file>

<file path=xl/sharedStrings.xml><?xml version="1.0" encoding="utf-8"?>
<sst xmlns="http://schemas.openxmlformats.org/spreadsheetml/2006/main" count="699" uniqueCount="385">
  <si>
    <t>入力項目</t>
  </si>
  <si>
    <t>入力セル</t>
  </si>
  <si>
    <t>入力例</t>
  </si>
  <si>
    <t xml:space="preserve">1．計画の目的 </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</si>
  <si>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</si>
  <si>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</si>
  <si>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</si>
  <si>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</si>
  <si>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</si>
  <si>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</si>
  <si>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</si>
  <si>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</si>
  <si>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</si>
  <si>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</si>
  <si>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</si>
  <si>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</si>
  <si>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</si>
  <si>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r>
      <rPr>
        <sz val="7"/>
        <color theme="1"/>
        <rFont val="Times New Roman"/>
        <family val="1"/>
      </rPr>
      <t xml:space="preserve"> </t>
    </r>
    <r>
      <rPr>
        <sz val="14"/>
        <color theme="1"/>
        <rFont val="ＭＳ ゴシック"/>
        <family val="3"/>
        <charset val="128"/>
      </rPr>
      <t>テレビ</t>
    </r>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</si>
  <si>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</si>
  <si>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</si>
  <si>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</si>
  <si>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</si>
  <si>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</si>
  <si>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</si>
  <si>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</si>
  <si>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</si>
  <si>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</si>
  <si>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</si>
  <si>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</si>
  <si>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</si>
  <si>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</si>
  <si>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</si>
  <si>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</si>
  <si>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</si>
  <si>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t>○：有り、－：無し</t>
    <rPh sb="2" eb="3">
      <t>アリ</t>
    </rPh>
    <rPh sb="7" eb="8">
      <t>ナシ</t>
    </rPh>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</si>
  <si>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</si>
  <si>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</si>
  <si>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</si>
  <si>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</si>
  <si>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</si>
  <si>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</si>
  <si>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</si>
  <si>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</si>
  <si>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</si>
  <si>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</si>
  <si>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</si>
  <si>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</si>
  <si>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</si>
  <si>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</si>
  <si>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</si>
  <si>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</si>
  <si>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</si>
  <si>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</si>
  <si>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</si>
  <si>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</si>
  <si>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</si>
  <si>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</si>
  <si>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</si>
  <si>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</si>
  <si>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</si>
  <si>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</si>
  <si>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</si>
  <si>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</si>
  <si>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</si>
  <si>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</si>
  <si>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</si>
  <si>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</si>
  <si>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</si>
  <si>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</si>
  <si>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</si>
  <si>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</si>
  <si>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</si>
  <si>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</si>
  <si>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</si>
  <si>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</si>
  <si>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</si>
  <si>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</si>
  <si>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</si>
  <si>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</si>
  <si>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</si>
  <si>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</si>
  <si>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</si>
  <si>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</si>
  <si>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</si>
  <si>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</si>
  <si>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</si>
  <si>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</si>
  <si>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</si>
  <si>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</si>
  <si>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</si>
  <si>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</si>
  <si>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</si>
  <si>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</si>
  <si>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</si>
  <si>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</si>
  <si>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</si>
  <si>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</si>
  <si>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</si>
  <si>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</si>
  <si>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</si>
  <si>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</si>
  <si>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</si>
  <si>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</si>
  <si>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</si>
  <si>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</si>
  <si>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</si>
  <si>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</si>
  <si>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</si>
  <si>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</si>
  <si>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</si>
  <si>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</si>
  <si>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</si>
  <si>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</si>
  <si>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</si>
  <si>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</si>
  <si>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</si>
  <si>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</si>
  <si>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</si>
  <si>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</si>
  <si>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</si>
  <si>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</si>
  <si>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</si>
  <si>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</si>
  <si>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</si>
  <si>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</si>
  <si>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</si>
  <si>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</si>
  <si>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</si>
  <si>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</si>
  <si>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</si>
  <si>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</si>
  <si>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</si>
  <si>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</si>
  <si>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</si>
  <si>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</si>
  <si>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</si>
  <si>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</si>
  <si>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</si>
  <si>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</si>
  <si>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</si>
  <si>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</si>
  <si>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</si>
  <si>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</si>
  <si>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</si>
  <si>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</si>
  <si>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</si>
  <si>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</si>
  <si>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</si>
  <si>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</si>
  <si>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</si>
  <si>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</si>
  <si>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</si>
  <si>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</si>
  <si>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</si>
  <si>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</si>
  <si>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</si>
  <si>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</si>
  <si>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</si>
  <si>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</si>
  <si>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</si>
  <si>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</si>
  <si>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</si>
  <si>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</si>
  <si>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</si>
  <si>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</si>
  <si>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</si>
  <si>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</si>
  <si>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</si>
  <si>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</si>
  <si>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</si>
  <si>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市町村の情報サイト</t>
  </si>
  <si>
    <t>市町村からの緊急速報メールの受信の有無</t>
  </si>
  <si>
    <t>市町村への連絡先部局名</t>
  </si>
  <si>
    <t>市町村の連絡先部局に係る電話番号</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</si>
  <si>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</si>
  <si>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</si>
  <si>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</si>
  <si>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</si>
  <si>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</si>
  <si>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</si>
  <si>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</si>
  <si>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</si>
  <si>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</si>
  <si>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</si>
  <si>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</si>
  <si>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</si>
  <si>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</si>
  <si>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</si>
  <si>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</si>
  <si>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</si>
  <si>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 xml:space="preserve">5．情報収集及び伝達 </t>
    <phoneticPr fontId="9"/>
  </si>
  <si>
    <t xml:space="preserve">6．避難誘導 </t>
    <phoneticPr fontId="9"/>
  </si>
  <si>
    <t>　土砂災害時の避難先は以下の場所とする。</t>
    <rPh sb="1" eb="3">
      <t>ドシャ</t>
    </rPh>
    <rPh sb="3" eb="5">
      <t>サイガイ</t>
    </rPh>
    <rPh sb="5" eb="6">
      <t>ジ</t>
    </rPh>
    <rPh sb="7" eb="9">
      <t>ヒナン</t>
    </rPh>
    <rPh sb="9" eb="10">
      <t>サキ</t>
    </rPh>
    <rPh sb="11" eb="13">
      <t>イカ</t>
    </rPh>
    <rPh sb="14" eb="16">
      <t>バショ</t>
    </rPh>
    <phoneticPr fontId="9"/>
  </si>
  <si>
    <t>避難場所の住所</t>
    <phoneticPr fontId="9"/>
  </si>
  <si>
    <t>　避難場所（洪水時等）</t>
    <rPh sb="6" eb="8">
      <t>コウズイ</t>
    </rPh>
    <rPh sb="8" eb="9">
      <t>ジ</t>
    </rPh>
    <rPh sb="9" eb="10">
      <t>トウ</t>
    </rPh>
    <phoneticPr fontId="9"/>
  </si>
  <si>
    <t>【洪水時等】</t>
    <rPh sb="1" eb="3">
      <t>コウズイ</t>
    </rPh>
    <rPh sb="3" eb="4">
      <t>ジ</t>
    </rPh>
    <rPh sb="4" eb="5">
      <t>トウ</t>
    </rPh>
    <phoneticPr fontId="9"/>
  </si>
  <si>
    <t>【土砂災害】</t>
    <rPh sb="1" eb="3">
      <t>ドシャ</t>
    </rPh>
    <rPh sb="3" eb="5">
      <t>サイガイ</t>
    </rPh>
    <phoneticPr fontId="9"/>
  </si>
  <si>
    <t>　避難場所（土砂災害）</t>
    <rPh sb="6" eb="8">
      <t>ドシャ</t>
    </rPh>
    <rPh sb="8" eb="10">
      <t>サイガイ</t>
    </rPh>
    <phoneticPr fontId="9"/>
  </si>
  <si>
    <t>芦北町</t>
    <rPh sb="0" eb="3">
      <t>アシキタマチ</t>
    </rPh>
    <phoneticPr fontId="9"/>
  </si>
  <si>
    <t>芦北町役場老人ホーム</t>
    <rPh sb="0" eb="3">
      <t>アシキタマチ</t>
    </rPh>
    <rPh sb="3" eb="5">
      <t>ヤクバ</t>
    </rPh>
    <rPh sb="5" eb="7">
      <t>ロウジン</t>
    </rPh>
    <phoneticPr fontId="9"/>
  </si>
  <si>
    <t>0966-82-2511</t>
    <phoneticPr fontId="9"/>
  </si>
  <si>
    <t>総務課</t>
    <rPh sb="0" eb="2">
      <t>ソウム</t>
    </rPh>
    <rPh sb="2" eb="3">
      <t>カ</t>
    </rPh>
    <phoneticPr fontId="9"/>
  </si>
  <si>
    <t>○</t>
  </si>
  <si>
    <t>交流センター</t>
    <rPh sb="0" eb="2">
      <t>コウリュウ</t>
    </rPh>
    <phoneticPr fontId="9"/>
  </si>
  <si>
    <t>氏名</t>
    <rPh sb="0" eb="2">
      <t>シメイ</t>
    </rPh>
    <phoneticPr fontId="9"/>
  </si>
  <si>
    <t>年齢</t>
    <rPh sb="0" eb="2">
      <t>ネンレイ</t>
    </rPh>
    <phoneticPr fontId="9"/>
  </si>
  <si>
    <t>住所</t>
    <rPh sb="0" eb="2">
      <t>ジュウショ</t>
    </rPh>
    <phoneticPr fontId="9"/>
  </si>
  <si>
    <t>続柄</t>
    <rPh sb="0" eb="2">
      <t>ゾクガラ</t>
    </rPh>
    <phoneticPr fontId="9"/>
  </si>
  <si>
    <t>電話番号</t>
    <rPh sb="0" eb="2">
      <t>デンワ</t>
    </rPh>
    <rPh sb="2" eb="4">
      <t>バンゴウ</t>
    </rPh>
    <phoneticPr fontId="9"/>
  </si>
  <si>
    <t>施設利用者</t>
    <rPh sb="0" eb="2">
      <t>シセツ</t>
    </rPh>
    <rPh sb="2" eb="5">
      <t>リヨウシャ</t>
    </rPh>
    <phoneticPr fontId="9"/>
  </si>
  <si>
    <t>緊急連絡先</t>
    <rPh sb="0" eb="2">
      <t>キンキュウ</t>
    </rPh>
    <rPh sb="2" eb="5">
      <t>レンラクサキ</t>
    </rPh>
    <phoneticPr fontId="9"/>
  </si>
  <si>
    <t>10. 緊急連絡網</t>
    <rPh sb="4" eb="6">
      <t>キンキュウ</t>
    </rPh>
    <rPh sb="6" eb="8">
      <t>レンラク</t>
    </rPh>
    <rPh sb="8" eb="9">
      <t>モウ</t>
    </rPh>
    <phoneticPr fontId="9"/>
  </si>
  <si>
    <t>11. 外部機関等への緊急連絡先一覧表</t>
    <rPh sb="4" eb="6">
      <t>ガイブ</t>
    </rPh>
    <rPh sb="6" eb="8">
      <t>キカン</t>
    </rPh>
    <rPh sb="8" eb="9">
      <t>トウ</t>
    </rPh>
    <rPh sb="11" eb="13">
      <t>キンキュウ</t>
    </rPh>
    <rPh sb="13" eb="16">
      <t>レンラクサキ</t>
    </rPh>
    <rPh sb="16" eb="18">
      <t>イチラン</t>
    </rPh>
    <rPh sb="18" eb="19">
      <t>ヒョウ</t>
    </rPh>
    <phoneticPr fontId="9"/>
  </si>
  <si>
    <t>連絡先</t>
    <rPh sb="0" eb="2">
      <t>レンラク</t>
    </rPh>
    <rPh sb="2" eb="3">
      <t>サキ</t>
    </rPh>
    <phoneticPr fontId="9"/>
  </si>
  <si>
    <t>担当部署</t>
    <rPh sb="0" eb="2">
      <t>タントウ</t>
    </rPh>
    <rPh sb="2" eb="4">
      <t>ブショ</t>
    </rPh>
    <phoneticPr fontId="9"/>
  </si>
  <si>
    <t>連絡可能時間</t>
    <rPh sb="0" eb="2">
      <t>レンラク</t>
    </rPh>
    <rPh sb="2" eb="4">
      <t>カノウ</t>
    </rPh>
    <rPh sb="4" eb="6">
      <t>ジカン</t>
    </rPh>
    <phoneticPr fontId="9"/>
  </si>
  <si>
    <t>芦北町（防災担当）</t>
    <rPh sb="0" eb="3">
      <t>アシキタマチ</t>
    </rPh>
    <rPh sb="4" eb="6">
      <t>ボウサイ</t>
    </rPh>
    <rPh sb="6" eb="8">
      <t>タントウ</t>
    </rPh>
    <phoneticPr fontId="9"/>
  </si>
  <si>
    <t>芦北町（福祉担当）</t>
    <rPh sb="0" eb="3">
      <t>アシキタマチ</t>
    </rPh>
    <rPh sb="4" eb="6">
      <t>フクシ</t>
    </rPh>
    <rPh sb="6" eb="8">
      <t>タントウ</t>
    </rPh>
    <phoneticPr fontId="9"/>
  </si>
  <si>
    <t>芦北消防署</t>
    <rPh sb="0" eb="2">
      <t>アシキタ</t>
    </rPh>
    <rPh sb="2" eb="5">
      <t>ショウボウショ</t>
    </rPh>
    <phoneticPr fontId="9"/>
  </si>
  <si>
    <t>芦北警察署</t>
    <rPh sb="0" eb="2">
      <t>アシキタ</t>
    </rPh>
    <rPh sb="2" eb="5">
      <t>ケイサツショ</t>
    </rPh>
    <phoneticPr fontId="9"/>
  </si>
  <si>
    <t>避難誘導等の支援者</t>
    <rPh sb="0" eb="2">
      <t>ヒナン</t>
    </rPh>
    <rPh sb="2" eb="4">
      <t>ユウドウ</t>
    </rPh>
    <rPh sb="4" eb="5">
      <t>トウ</t>
    </rPh>
    <rPh sb="6" eb="9">
      <t>シエンシャ</t>
    </rPh>
    <phoneticPr fontId="9"/>
  </si>
  <si>
    <t>医療機関</t>
    <rPh sb="0" eb="2">
      <t>イリョウ</t>
    </rPh>
    <rPh sb="2" eb="4">
      <t>キカン</t>
    </rPh>
    <phoneticPr fontId="9"/>
  </si>
  <si>
    <t>福祉課</t>
    <rPh sb="0" eb="3">
      <t>フクシカ</t>
    </rPh>
    <phoneticPr fontId="9"/>
  </si>
  <si>
    <t>0966-82-2511</t>
    <phoneticPr fontId="9"/>
  </si>
  <si>
    <t>0966-82-4731</t>
    <phoneticPr fontId="9"/>
  </si>
  <si>
    <t>0966-82-3110</t>
    <phoneticPr fontId="9"/>
  </si>
  <si>
    <t>24時間可能</t>
    <rPh sb="2" eb="4">
      <t>ジカン</t>
    </rPh>
    <rPh sb="4" eb="6">
      <t>カノウ</t>
    </rPh>
    <phoneticPr fontId="9"/>
  </si>
  <si>
    <t>対応内容</t>
    <rPh sb="0" eb="2">
      <t>タイオウ</t>
    </rPh>
    <rPh sb="2" eb="4">
      <t>ナイヨウ</t>
    </rPh>
    <phoneticPr fontId="9"/>
  </si>
  <si>
    <t>避難先</t>
    <rPh sb="0" eb="3">
      <t>ヒナンサキ</t>
    </rPh>
    <phoneticPr fontId="9"/>
  </si>
  <si>
    <t>移動手段</t>
    <rPh sb="0" eb="2">
      <t>イドウ</t>
    </rPh>
    <rPh sb="2" eb="4">
      <t>シュダン</t>
    </rPh>
    <phoneticPr fontId="9"/>
  </si>
  <si>
    <t>担当者</t>
    <rPh sb="0" eb="3">
      <t>タントウシャ</t>
    </rPh>
    <phoneticPr fontId="9"/>
  </si>
  <si>
    <t>役　割</t>
    <rPh sb="0" eb="1">
      <t>ヤク</t>
    </rPh>
    <rPh sb="2" eb="3">
      <t>ワリ</t>
    </rPh>
    <phoneticPr fontId="9"/>
  </si>
  <si>
    <t>情報収集伝達班</t>
    <rPh sb="0" eb="2">
      <t>ジョウホウ</t>
    </rPh>
    <rPh sb="2" eb="4">
      <t>シュウシュウ</t>
    </rPh>
    <rPh sb="4" eb="6">
      <t>デンタツ</t>
    </rPh>
    <rPh sb="6" eb="7">
      <t>ハン</t>
    </rPh>
    <phoneticPr fontId="9"/>
  </si>
  <si>
    <t>避難誘導班</t>
    <rPh sb="0" eb="2">
      <t>ヒナン</t>
    </rPh>
    <rPh sb="2" eb="4">
      <t>ユウドウ</t>
    </rPh>
    <rPh sb="4" eb="5">
      <t>ハン</t>
    </rPh>
    <phoneticPr fontId="9"/>
  </si>
  <si>
    <t>□避難誘導の実施
□未避難者、要救助者の確認</t>
    <rPh sb="1" eb="3">
      <t>ヒナン</t>
    </rPh>
    <rPh sb="3" eb="5">
      <t>ユウドウ</t>
    </rPh>
    <rPh sb="6" eb="8">
      <t>ジッシ</t>
    </rPh>
    <rPh sb="10" eb="11">
      <t>ミ</t>
    </rPh>
    <rPh sb="11" eb="14">
      <t>ヒナンシャ</t>
    </rPh>
    <rPh sb="15" eb="18">
      <t>ヨウキュウジョ</t>
    </rPh>
    <rPh sb="18" eb="19">
      <t>シャ</t>
    </rPh>
    <rPh sb="20" eb="22">
      <t>カクニン</t>
    </rPh>
    <phoneticPr fontId="9"/>
  </si>
  <si>
    <t>9. 防災体制一覧表</t>
    <rPh sb="3" eb="5">
      <t>ボウサイ</t>
    </rPh>
    <rPh sb="5" eb="7">
      <t>タイセイ</t>
    </rPh>
    <rPh sb="7" eb="9">
      <t>イチラン</t>
    </rPh>
    <rPh sb="9" eb="10">
      <t>ヒョウ</t>
    </rPh>
    <phoneticPr fontId="9"/>
  </si>
  <si>
    <t>12. 施設利用者緊急連絡先一覧表</t>
    <rPh sb="4" eb="6">
      <t>シセツ</t>
    </rPh>
    <rPh sb="6" eb="8">
      <t>リヨウ</t>
    </rPh>
    <rPh sb="8" eb="9">
      <t>シャ</t>
    </rPh>
    <rPh sb="9" eb="11">
      <t>キンキュウ</t>
    </rPh>
    <rPh sb="11" eb="14">
      <t>レンラクサキ</t>
    </rPh>
    <rPh sb="14" eb="16">
      <t>イチラン</t>
    </rPh>
    <rPh sb="16" eb="17">
      <t>ヒョウ</t>
    </rPh>
    <phoneticPr fontId="9"/>
  </si>
  <si>
    <t>13. 対応別避難誘導方法一覧表</t>
    <rPh sb="4" eb="6">
      <t>タイオウ</t>
    </rPh>
    <rPh sb="6" eb="7">
      <t>ベツ</t>
    </rPh>
    <rPh sb="7" eb="9">
      <t>ヒナン</t>
    </rPh>
    <rPh sb="9" eb="11">
      <t>ユウドウ</t>
    </rPh>
    <rPh sb="11" eb="13">
      <t>ホウホウ</t>
    </rPh>
    <rPh sb="13" eb="15">
      <t>イチラン</t>
    </rPh>
    <rPh sb="15" eb="16">
      <t>ヒョウ</t>
    </rPh>
    <phoneticPr fontId="9"/>
  </si>
  <si>
    <t>土砂災害警戒情報</t>
    <rPh sb="0" eb="2">
      <t>ドシャ</t>
    </rPh>
    <rPh sb="2" eb="4">
      <t>サイガイ</t>
    </rPh>
    <rPh sb="4" eb="6">
      <t>ケイカイ</t>
    </rPh>
    <rPh sb="6" eb="8">
      <t>ジョウホウ</t>
    </rPh>
    <phoneticPr fontId="9"/>
  </si>
  <si>
    <t>気象庁HP（http://www.jma.go.jp/）</t>
    <phoneticPr fontId="9"/>
  </si>
  <si>
    <t>熊本県統合型防災情報システム
（http://www.bousai.pref.kumamoto.jp/)</t>
    <rPh sb="0" eb="3">
      <t>クマモトケン</t>
    </rPh>
    <rPh sb="3" eb="5">
      <t>トウゴウ</t>
    </rPh>
    <rPh sb="5" eb="6">
      <t>ガタ</t>
    </rPh>
    <rPh sb="6" eb="8">
      <t>ボウサイ</t>
    </rPh>
    <rPh sb="8" eb="10">
      <t>ジョウホウ</t>
    </rPh>
    <phoneticPr fontId="9"/>
  </si>
  <si>
    <t>□テレビ、インターネット等を活用した
　 情報収集、情報内容の記録
□管理権限者、避難誘導班へ必要事項
    を報告・伝達
□館内放送等による避難の呼びかけ
□関係者及び関係機関との連絡</t>
    <rPh sb="12" eb="13">
      <t>トウ</t>
    </rPh>
    <rPh sb="14" eb="16">
      <t>カツヨウ</t>
    </rPh>
    <rPh sb="21" eb="23">
      <t>ジョウホウ</t>
    </rPh>
    <rPh sb="23" eb="25">
      <t>シュウシュウ</t>
    </rPh>
    <rPh sb="26" eb="28">
      <t>ジョウホウ</t>
    </rPh>
    <rPh sb="28" eb="30">
      <t>ナイヨウ</t>
    </rPh>
    <rPh sb="31" eb="33">
      <t>キロク</t>
    </rPh>
    <rPh sb="35" eb="37">
      <t>カンリ</t>
    </rPh>
    <rPh sb="37" eb="39">
      <t>ケンゲン</t>
    </rPh>
    <rPh sb="39" eb="40">
      <t>シャ</t>
    </rPh>
    <rPh sb="41" eb="43">
      <t>ヒナン</t>
    </rPh>
    <rPh sb="43" eb="45">
      <t>ユウドウ</t>
    </rPh>
    <rPh sb="45" eb="46">
      <t>ハン</t>
    </rPh>
    <rPh sb="47" eb="49">
      <t>ヒツヨウ</t>
    </rPh>
    <rPh sb="49" eb="51">
      <t>ジコウ</t>
    </rPh>
    <rPh sb="57" eb="59">
      <t>ホウコク</t>
    </rPh>
    <rPh sb="60" eb="62">
      <t>デンタツ</t>
    </rPh>
    <rPh sb="64" eb="66">
      <t>カンナイ</t>
    </rPh>
    <rPh sb="66" eb="68">
      <t>ホウソウ</t>
    </rPh>
    <rPh sb="68" eb="69">
      <t>トウ</t>
    </rPh>
    <rPh sb="72" eb="74">
      <t>ヒナン</t>
    </rPh>
    <rPh sb="75" eb="76">
      <t>ヨ</t>
    </rPh>
    <rPh sb="81" eb="84">
      <t>カンケイシャ</t>
    </rPh>
    <rPh sb="84" eb="85">
      <t>オヨ</t>
    </rPh>
    <rPh sb="86" eb="88">
      <t>カンケイ</t>
    </rPh>
    <rPh sb="88" eb="90">
      <t>キカン</t>
    </rPh>
    <rPh sb="92" eb="94">
      <t>レンラク</t>
    </rPh>
    <phoneticPr fontId="9"/>
  </si>
  <si>
    <t>http://www.ashikita-t.kumamoto-sgn.jp/</t>
    <phoneticPr fontId="9"/>
  </si>
  <si>
    <t>九州電力八代営業所</t>
    <rPh sb="0" eb="2">
      <t>キュウシュウ</t>
    </rPh>
    <rPh sb="2" eb="4">
      <t>デンリョク</t>
    </rPh>
    <rPh sb="4" eb="6">
      <t>ヤツシロ</t>
    </rPh>
    <rPh sb="6" eb="9">
      <t>エイギョウショ</t>
    </rPh>
    <phoneticPr fontId="9"/>
  </si>
  <si>
    <t>芦北町（水道担当）</t>
    <rPh sb="0" eb="3">
      <t>アシキタマチ</t>
    </rPh>
    <rPh sb="4" eb="6">
      <t>スイドウ</t>
    </rPh>
    <rPh sb="6" eb="8">
      <t>タントウ</t>
    </rPh>
    <phoneticPr fontId="9"/>
  </si>
  <si>
    <t>注意体制</t>
    <rPh sb="0" eb="2">
      <t>チュウイ</t>
    </rPh>
    <rPh sb="2" eb="4">
      <t>タイセイ</t>
    </rPh>
    <phoneticPr fontId="9"/>
  </si>
  <si>
    <t>体制確立の判断時期</t>
    <rPh sb="0" eb="2">
      <t>タイセイ</t>
    </rPh>
    <rPh sb="2" eb="4">
      <t>カクリツ</t>
    </rPh>
    <rPh sb="5" eb="7">
      <t>ハンダン</t>
    </rPh>
    <rPh sb="7" eb="9">
      <t>ジキ</t>
    </rPh>
    <phoneticPr fontId="9"/>
  </si>
  <si>
    <t>活動内容</t>
    <rPh sb="0" eb="2">
      <t>カツドウ</t>
    </rPh>
    <rPh sb="2" eb="4">
      <t>ナイヨウ</t>
    </rPh>
    <phoneticPr fontId="9"/>
  </si>
  <si>
    <t>対応要員</t>
    <rPh sb="0" eb="2">
      <t>タイオウ</t>
    </rPh>
    <rPh sb="2" eb="4">
      <t>ヨウイン</t>
    </rPh>
    <phoneticPr fontId="9"/>
  </si>
  <si>
    <t>・緊急地震速報</t>
    <rPh sb="1" eb="3">
      <t>キンキュウ</t>
    </rPh>
    <rPh sb="3" eb="5">
      <t>ジシン</t>
    </rPh>
    <rPh sb="5" eb="7">
      <t>ソクホウ</t>
    </rPh>
    <phoneticPr fontId="9"/>
  </si>
  <si>
    <t>津波情報等の情報収集</t>
    <rPh sb="0" eb="2">
      <t>ツナミ</t>
    </rPh>
    <rPh sb="2" eb="4">
      <t>ジョウホウ</t>
    </rPh>
    <rPh sb="4" eb="5">
      <t>トウ</t>
    </rPh>
    <rPh sb="6" eb="8">
      <t>ジョウホウ</t>
    </rPh>
    <rPh sb="8" eb="10">
      <t>シュウシュウ</t>
    </rPh>
    <phoneticPr fontId="9"/>
  </si>
  <si>
    <t>情報収集伝達班</t>
    <rPh sb="0" eb="2">
      <t>ジョウホウ</t>
    </rPh>
    <rPh sb="2" eb="4">
      <t>シュウシュウ</t>
    </rPh>
    <rPh sb="4" eb="6">
      <t>デンタツ</t>
    </rPh>
    <rPh sb="6" eb="7">
      <t>ハン</t>
    </rPh>
    <phoneticPr fontId="9"/>
  </si>
  <si>
    <t>警戒体制</t>
    <rPh sb="0" eb="2">
      <t>ケイカイ</t>
    </rPh>
    <rPh sb="2" eb="4">
      <t>タイセイ</t>
    </rPh>
    <phoneticPr fontId="9"/>
  </si>
  <si>
    <t>・津波注意報発表</t>
    <rPh sb="1" eb="3">
      <t>ツナミ</t>
    </rPh>
    <rPh sb="3" eb="5">
      <t>チュウイ</t>
    </rPh>
    <rPh sb="5" eb="6">
      <t>ホウ</t>
    </rPh>
    <rPh sb="6" eb="8">
      <t>ハッピョウ</t>
    </rPh>
    <phoneticPr fontId="9"/>
  </si>
  <si>
    <t>使用する資器材の準備</t>
    <rPh sb="0" eb="2">
      <t>シヨウ</t>
    </rPh>
    <rPh sb="4" eb="7">
      <t>シキザイ</t>
    </rPh>
    <rPh sb="8" eb="10">
      <t>ジュンビ</t>
    </rPh>
    <phoneticPr fontId="9"/>
  </si>
  <si>
    <t>保護者家族への事前連絡</t>
    <rPh sb="0" eb="3">
      <t>ホゴシャ</t>
    </rPh>
    <rPh sb="3" eb="5">
      <t>カゾク</t>
    </rPh>
    <rPh sb="7" eb="9">
      <t>ジゼン</t>
    </rPh>
    <rPh sb="9" eb="11">
      <t>レンラク</t>
    </rPh>
    <phoneticPr fontId="9"/>
  </si>
  <si>
    <t>周辺住民への事前協力依頼</t>
    <rPh sb="0" eb="2">
      <t>シュウヘン</t>
    </rPh>
    <rPh sb="2" eb="4">
      <t>ジュウミン</t>
    </rPh>
    <rPh sb="6" eb="8">
      <t>ジゼン</t>
    </rPh>
    <rPh sb="8" eb="10">
      <t>キョウリョク</t>
    </rPh>
    <rPh sb="10" eb="12">
      <t>イライ</t>
    </rPh>
    <phoneticPr fontId="9"/>
  </si>
  <si>
    <t>避難誘導班</t>
    <rPh sb="0" eb="2">
      <t>ヒナン</t>
    </rPh>
    <rPh sb="2" eb="4">
      <t>ユウドウ</t>
    </rPh>
    <rPh sb="4" eb="5">
      <t>ハン</t>
    </rPh>
    <phoneticPr fontId="9"/>
  </si>
  <si>
    <t>非常体制</t>
    <rPh sb="0" eb="2">
      <t>ヒジョウ</t>
    </rPh>
    <rPh sb="2" eb="4">
      <t>タイセイ</t>
    </rPh>
    <phoneticPr fontId="9"/>
  </si>
  <si>
    <t>判断基準</t>
    <rPh sb="0" eb="2">
      <t>ハンダン</t>
    </rPh>
    <rPh sb="2" eb="4">
      <t>キジュン</t>
    </rPh>
    <phoneticPr fontId="9"/>
  </si>
  <si>
    <t>参集準備</t>
    <rPh sb="0" eb="2">
      <t>サンシュウ</t>
    </rPh>
    <rPh sb="2" eb="4">
      <t>ジュンビ</t>
    </rPh>
    <phoneticPr fontId="9"/>
  </si>
  <si>
    <t>応援当番職員参集</t>
    <rPh sb="0" eb="2">
      <t>オウエン</t>
    </rPh>
    <rPh sb="2" eb="4">
      <t>トウバン</t>
    </rPh>
    <rPh sb="4" eb="6">
      <t>ショクイン</t>
    </rPh>
    <rPh sb="6" eb="8">
      <t>サンシュウ</t>
    </rPh>
    <phoneticPr fontId="9"/>
  </si>
  <si>
    <t>気象情報等の情報収集</t>
    <rPh sb="0" eb="2">
      <t>キショウ</t>
    </rPh>
    <rPh sb="2" eb="4">
      <t>ジョウホウ</t>
    </rPh>
    <rPh sb="4" eb="5">
      <t>トウ</t>
    </rPh>
    <rPh sb="6" eb="8">
      <t>ジョウホウ</t>
    </rPh>
    <rPh sb="8" eb="10">
      <t>シュウシュウ</t>
    </rPh>
    <phoneticPr fontId="9"/>
  </si>
  <si>
    <t>施設職員
防災当番職員</t>
    <rPh sb="0" eb="2">
      <t>シセツ</t>
    </rPh>
    <rPh sb="2" eb="4">
      <t>ショクイン</t>
    </rPh>
    <rPh sb="5" eb="7">
      <t>ボウサイ</t>
    </rPh>
    <rPh sb="7" eb="9">
      <t>トウバン</t>
    </rPh>
    <rPh sb="9" eb="11">
      <t>ショクイン</t>
    </rPh>
    <phoneticPr fontId="9"/>
  </si>
  <si>
    <t>施設職員全員</t>
    <rPh sb="0" eb="2">
      <t>シセツ</t>
    </rPh>
    <rPh sb="2" eb="4">
      <t>ショクイン</t>
    </rPh>
    <rPh sb="4" eb="6">
      <t>ゼンイン</t>
    </rPh>
    <phoneticPr fontId="9"/>
  </si>
  <si>
    <t>全員参集</t>
    <rPh sb="0" eb="2">
      <t>ゼンイン</t>
    </rPh>
    <rPh sb="2" eb="4">
      <t>サンシュウ</t>
    </rPh>
    <phoneticPr fontId="9"/>
  </si>
  <si>
    <t>非常体制</t>
    <rPh sb="0" eb="2">
      <t>ヒジョウ</t>
    </rPh>
    <rPh sb="2" eb="4">
      <t>タイセイ</t>
    </rPh>
    <phoneticPr fontId="9"/>
  </si>
  <si>
    <t>・気象情報等の情報収集</t>
    <rPh sb="1" eb="3">
      <t>キショウ</t>
    </rPh>
    <rPh sb="3" eb="5">
      <t>ジョウホウ</t>
    </rPh>
    <rPh sb="5" eb="6">
      <t>トウ</t>
    </rPh>
    <rPh sb="7" eb="9">
      <t>ジョウホウ</t>
    </rPh>
    <rPh sb="9" eb="11">
      <t>シュウシュウ</t>
    </rPh>
    <phoneticPr fontId="9"/>
  </si>
  <si>
    <t>・気象情報等の情報収集
・避難準備</t>
    <rPh sb="1" eb="3">
      <t>キショウ</t>
    </rPh>
    <rPh sb="3" eb="5">
      <t>ジョウホウ</t>
    </rPh>
    <rPh sb="5" eb="6">
      <t>トウ</t>
    </rPh>
    <rPh sb="7" eb="9">
      <t>ジョウホウ</t>
    </rPh>
    <rPh sb="9" eb="11">
      <t>シュウシュウ</t>
    </rPh>
    <rPh sb="13" eb="15">
      <t>ヒナン</t>
    </rPh>
    <rPh sb="15" eb="17">
      <t>ジュンビ</t>
    </rPh>
    <phoneticPr fontId="9"/>
  </si>
  <si>
    <t>・気象情報等の情報収集
・関係行政機関等への
　連絡・通報
・避難誘導</t>
    <rPh sb="1" eb="3">
      <t>キショウ</t>
    </rPh>
    <rPh sb="3" eb="5">
      <t>ジョウホウ</t>
    </rPh>
    <rPh sb="5" eb="6">
      <t>トウ</t>
    </rPh>
    <rPh sb="7" eb="9">
      <t>ジョウホウ</t>
    </rPh>
    <rPh sb="9" eb="11">
      <t>シュウシュウ</t>
    </rPh>
    <rPh sb="13" eb="15">
      <t>カンケイ</t>
    </rPh>
    <rPh sb="15" eb="17">
      <t>ギョウセイ</t>
    </rPh>
    <rPh sb="17" eb="19">
      <t>キカン</t>
    </rPh>
    <rPh sb="19" eb="20">
      <t>トウ</t>
    </rPh>
    <rPh sb="24" eb="26">
      <t>レンラク</t>
    </rPh>
    <rPh sb="27" eb="29">
      <t>ツウホウ</t>
    </rPh>
    <rPh sb="31" eb="33">
      <t>ヒナン</t>
    </rPh>
    <rPh sb="33" eb="35">
      <t>ユウドウ</t>
    </rPh>
    <phoneticPr fontId="9"/>
  </si>
  <si>
    <t>対応者</t>
    <rPh sb="0" eb="2">
      <t>タイオウ</t>
    </rPh>
    <rPh sb="2" eb="3">
      <t>シャ</t>
    </rPh>
    <phoneticPr fontId="9"/>
  </si>
  <si>
    <t>・台風接近が予想さ
　れる場合
・大雨が予想される
　場合</t>
    <rPh sb="1" eb="3">
      <t>タイフウ</t>
    </rPh>
    <rPh sb="3" eb="5">
      <t>セッキン</t>
    </rPh>
    <rPh sb="6" eb="8">
      <t>ヨソウ</t>
    </rPh>
    <rPh sb="13" eb="15">
      <t>バアイ</t>
    </rPh>
    <rPh sb="17" eb="19">
      <t>オオアメ</t>
    </rPh>
    <rPh sb="20" eb="22">
      <t>ヨソウ</t>
    </rPh>
    <rPh sb="27" eb="29">
      <t>バアイ</t>
    </rPh>
    <phoneticPr fontId="9"/>
  </si>
  <si>
    <t>避難準備</t>
    <rPh sb="0" eb="2">
      <t>ヒナン</t>
    </rPh>
    <rPh sb="2" eb="4">
      <t>ジュンビ</t>
    </rPh>
    <phoneticPr fontId="9"/>
  </si>
  <si>
    <t>事前の対策</t>
    <rPh sb="0" eb="2">
      <t>ジゼン</t>
    </rPh>
    <rPh sb="3" eb="5">
      <t>タイサク</t>
    </rPh>
    <phoneticPr fontId="9"/>
  </si>
  <si>
    <t>（洪水の場合）</t>
    <rPh sb="1" eb="3">
      <t>コウズイ</t>
    </rPh>
    <rPh sb="4" eb="6">
      <t>バアイ</t>
    </rPh>
    <phoneticPr fontId="9"/>
  </si>
  <si>
    <t>（土砂災害の場合）</t>
    <rPh sb="1" eb="3">
      <t>ドシャ</t>
    </rPh>
    <rPh sb="3" eb="5">
      <t>サイガイ</t>
    </rPh>
    <rPh sb="6" eb="8">
      <t>バアイ</t>
    </rPh>
    <phoneticPr fontId="9"/>
  </si>
  <si>
    <t>（津波の場合）</t>
    <rPh sb="1" eb="3">
      <t>ツナミ</t>
    </rPh>
    <rPh sb="4" eb="6">
      <t>バアイ</t>
    </rPh>
    <phoneticPr fontId="9"/>
  </si>
  <si>
    <t>洪水予報等の情報収集</t>
    <rPh sb="0" eb="2">
      <t>コウズイ</t>
    </rPh>
    <rPh sb="2" eb="4">
      <t>ヨホウ</t>
    </rPh>
    <rPh sb="4" eb="5">
      <t>トウ</t>
    </rPh>
    <rPh sb="6" eb="8">
      <t>ジョウホウ</t>
    </rPh>
    <rPh sb="8" eb="10">
      <t>シュウシュウ</t>
    </rPh>
    <phoneticPr fontId="9"/>
  </si>
  <si>
    <t>洪水情報等の情報収集</t>
    <rPh sb="0" eb="2">
      <t>コウズイ</t>
    </rPh>
    <rPh sb="2" eb="4">
      <t>ジョウホウ</t>
    </rPh>
    <rPh sb="4" eb="5">
      <t>トウ</t>
    </rPh>
    <rPh sb="6" eb="8">
      <t>ジョウホウ</t>
    </rPh>
    <rPh sb="8" eb="10">
      <t>シュウシュウ</t>
    </rPh>
    <phoneticPr fontId="9"/>
  </si>
  <si>
    <t>要配慮者の避難準備・誘導</t>
    <rPh sb="0" eb="1">
      <t>ヨウ</t>
    </rPh>
    <rPh sb="1" eb="3">
      <t>ハイリョ</t>
    </rPh>
    <rPh sb="3" eb="4">
      <t>シャ</t>
    </rPh>
    <rPh sb="5" eb="7">
      <t>ヒナン</t>
    </rPh>
    <rPh sb="7" eb="9">
      <t>ジュンビ</t>
    </rPh>
    <rPh sb="10" eb="12">
      <t>ユウドウ</t>
    </rPh>
    <phoneticPr fontId="9"/>
  </si>
  <si>
    <t>保護者への事前連絡</t>
    <rPh sb="0" eb="3">
      <t>ホゴシャ</t>
    </rPh>
    <rPh sb="5" eb="7">
      <t>ジゼン</t>
    </rPh>
    <rPh sb="7" eb="9">
      <t>レンラク</t>
    </rPh>
    <phoneticPr fontId="9"/>
  </si>
  <si>
    <t>施設内全体の避難誘導</t>
    <rPh sb="0" eb="2">
      <t>シセツ</t>
    </rPh>
    <rPh sb="2" eb="3">
      <t>ナイ</t>
    </rPh>
    <rPh sb="3" eb="5">
      <t>ゼンタイ</t>
    </rPh>
    <rPh sb="6" eb="8">
      <t>ヒナン</t>
    </rPh>
    <rPh sb="8" eb="10">
      <t>ユウドウ</t>
    </rPh>
    <phoneticPr fontId="9"/>
  </si>
  <si>
    <t>（浸水害の場合）※内水</t>
    <rPh sb="1" eb="3">
      <t>シンスイ</t>
    </rPh>
    <rPh sb="3" eb="4">
      <t>ガイ</t>
    </rPh>
    <rPh sb="5" eb="7">
      <t>バアイ</t>
    </rPh>
    <rPh sb="9" eb="11">
      <t>ナイスイ</t>
    </rPh>
    <phoneticPr fontId="9"/>
  </si>
  <si>
    <t>（高潮の場合）</t>
    <rPh sb="1" eb="3">
      <t>タカシオ</t>
    </rPh>
    <rPh sb="4" eb="6">
      <t>バアイ</t>
    </rPh>
    <phoneticPr fontId="9"/>
  </si>
  <si>
    <t>・高潮注意報</t>
    <rPh sb="1" eb="3">
      <t>タカシオ</t>
    </rPh>
    <rPh sb="3" eb="6">
      <t>チュウイホウ</t>
    </rPh>
    <phoneticPr fontId="9"/>
  </si>
  <si>
    <t>気象・潮位情報等の情報収集</t>
    <rPh sb="0" eb="2">
      <t>キショウ</t>
    </rPh>
    <rPh sb="3" eb="5">
      <t>チョウイ</t>
    </rPh>
    <rPh sb="5" eb="7">
      <t>ジョウホウ</t>
    </rPh>
    <rPh sb="7" eb="8">
      <t>トウ</t>
    </rPh>
    <rPh sb="9" eb="11">
      <t>ジョウホウ</t>
    </rPh>
    <rPh sb="11" eb="13">
      <t>シュウシュウ</t>
    </rPh>
    <phoneticPr fontId="9"/>
  </si>
  <si>
    <t>　 参集基準及び防災体制は、以下の通りとする。</t>
    <rPh sb="2" eb="4">
      <t>サンシュウ</t>
    </rPh>
    <rPh sb="4" eb="6">
      <t>キジュン</t>
    </rPh>
    <rPh sb="6" eb="7">
      <t>オヨ</t>
    </rPh>
    <rPh sb="8" eb="10">
      <t>ボウサイ</t>
    </rPh>
    <rPh sb="10" eb="12">
      <t>タイセイ</t>
    </rPh>
    <rPh sb="14" eb="16">
      <t>イカ</t>
    </rPh>
    <rPh sb="17" eb="18">
      <t>トオ</t>
    </rPh>
    <phoneticPr fontId="9"/>
  </si>
  <si>
    <t>82-2511</t>
    <phoneticPr fontId="9"/>
  </si>
  <si>
    <t>○○　○○</t>
    <phoneticPr fontId="9"/>
  </si>
  <si>
    <t>○○－○○○○</t>
    <phoneticPr fontId="9"/>
  </si>
  <si>
    <t>上下水道課</t>
    <rPh sb="0" eb="2">
      <t>ジョウゲ</t>
    </rPh>
    <rPh sb="2" eb="4">
      <t>スイドウ</t>
    </rPh>
    <rPh sb="4" eb="5">
      <t>カ</t>
    </rPh>
    <phoneticPr fontId="9"/>
  </si>
  <si>
    <t>〇〇〇〇</t>
    <phoneticPr fontId="9"/>
  </si>
  <si>
    <t>〇〇</t>
    <phoneticPr fontId="9"/>
  </si>
  <si>
    <t>〇〇2151</t>
    <phoneticPr fontId="9"/>
  </si>
  <si>
    <t>○○○○</t>
    <phoneticPr fontId="9"/>
  </si>
  <si>
    <t>○</t>
    <phoneticPr fontId="9"/>
  </si>
  <si>
    <t>○○4887</t>
    <phoneticPr fontId="9"/>
  </si>
  <si>
    <t>寝たきり</t>
    <rPh sb="0" eb="1">
      <t>ネ</t>
    </rPh>
    <phoneticPr fontId="9"/>
  </si>
  <si>
    <t>○○センター</t>
    <phoneticPr fontId="9"/>
  </si>
  <si>
    <t>車</t>
    <rPh sb="0" eb="1">
      <t>クルマ</t>
    </rPh>
    <phoneticPr fontId="9"/>
  </si>
  <si>
    <t>○○</t>
    <phoneticPr fontId="9"/>
  </si>
  <si>
    <t>別紙２</t>
    <phoneticPr fontId="9"/>
  </si>
  <si>
    <t xml:space="preserve"> この計画は、水防法第15条の3第1項及び土砂災害防止法第8条の2及び津波防災地域づくり法第71条第1項に基づくものであり、本施設の利用者の洪水時及び土砂災害、津波等からの円滑かつ迅速な避難の確保を図ることを目的とする。</t>
    <rPh sb="19" eb="20">
      <t>オヨ</t>
    </rPh>
    <rPh sb="21" eb="23">
      <t>ドシャ</t>
    </rPh>
    <rPh sb="23" eb="25">
      <t>サイガイ</t>
    </rPh>
    <rPh sb="25" eb="27">
      <t>ボウシ</t>
    </rPh>
    <rPh sb="27" eb="28">
      <t>ホウ</t>
    </rPh>
    <rPh sb="28" eb="29">
      <t>ダイ</t>
    </rPh>
    <rPh sb="30" eb="31">
      <t>ジョウ</t>
    </rPh>
    <rPh sb="33" eb="34">
      <t>オヨ</t>
    </rPh>
    <rPh sb="35" eb="37">
      <t>ツナミ</t>
    </rPh>
    <rPh sb="37" eb="39">
      <t>ボウサイ</t>
    </rPh>
    <rPh sb="39" eb="41">
      <t>チイキ</t>
    </rPh>
    <rPh sb="49" eb="50">
      <t>ダイ</t>
    </rPh>
    <rPh sb="51" eb="52">
      <t>コウ</t>
    </rPh>
    <rPh sb="62" eb="63">
      <t>ホン</t>
    </rPh>
    <rPh sb="63" eb="65">
      <t>シセツ</t>
    </rPh>
    <rPh sb="66" eb="69">
      <t>リヨウシャ</t>
    </rPh>
    <rPh sb="70" eb="73">
      <t>コウズイジ</t>
    </rPh>
    <rPh sb="73" eb="74">
      <t>オヨ</t>
    </rPh>
    <rPh sb="75" eb="77">
      <t>ドシャ</t>
    </rPh>
    <rPh sb="77" eb="79">
      <t>サイガイ</t>
    </rPh>
    <rPh sb="80" eb="82">
      <t>ツナミ</t>
    </rPh>
    <rPh sb="82" eb="83">
      <t>トウ</t>
    </rPh>
    <rPh sb="86" eb="88">
      <t>エンカツ</t>
    </rPh>
    <rPh sb="90" eb="92">
      <t>ジンソク</t>
    </rPh>
    <rPh sb="93" eb="95">
      <t>ヒナン</t>
    </rPh>
    <rPh sb="96" eb="98">
      <t>カクホ</t>
    </rPh>
    <rPh sb="99" eb="100">
      <t>ハカ</t>
    </rPh>
    <rPh sb="104" eb="106">
      <t>モクテキ</t>
    </rPh>
    <phoneticPr fontId="9"/>
  </si>
  <si>
    <t>　計画を作成及び必要に応じて見直し・修正をしたときは、水防法第15条の3第2項、土砂災害防止法第8条の2第2項、津波防災地域づくり法第71条第1項に基づき、遅滞なく、当該計画を市町村長へ報告する。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52" eb="53">
      <t>ダイ</t>
    </rPh>
    <rPh sb="54" eb="55">
      <t>コウ</t>
    </rPh>
    <rPh sb="56" eb="58">
      <t>ツナミ</t>
    </rPh>
    <rPh sb="58" eb="60">
      <t>ボウサイ</t>
    </rPh>
    <rPh sb="60" eb="62">
      <t>チイキ</t>
    </rPh>
    <rPh sb="65" eb="66">
      <t>ホウ</t>
    </rPh>
    <rPh sb="66" eb="67">
      <t>ダイ</t>
    </rPh>
    <rPh sb="69" eb="70">
      <t>ジョウ</t>
    </rPh>
    <rPh sb="70" eb="71">
      <t>ダイ</t>
    </rPh>
    <rPh sb="72" eb="73">
      <t>コウ</t>
    </rPh>
    <rPh sb="74" eb="75">
      <t>モト</t>
    </rPh>
    <rPh sb="78" eb="80">
      <t>チタイ</t>
    </rPh>
    <rPh sb="83" eb="85">
      <t>トウガイ</t>
    </rPh>
    <rPh sb="85" eb="87">
      <t>ケイカク</t>
    </rPh>
    <rPh sb="88" eb="92">
      <t>シチョウソンチョウ</t>
    </rPh>
    <rPh sb="93" eb="95">
      <t>ホウコク</t>
    </rPh>
    <phoneticPr fontId="9"/>
  </si>
  <si>
    <t>別紙３</t>
    <phoneticPr fontId="9"/>
  </si>
  <si>
    <t>　津波時の避難先は以下の場所とする。</t>
    <rPh sb="1" eb="3">
      <t>ツナミ</t>
    </rPh>
    <rPh sb="3" eb="4">
      <t>ジ</t>
    </rPh>
    <rPh sb="5" eb="7">
      <t>ヒナン</t>
    </rPh>
    <rPh sb="7" eb="8">
      <t>サキ</t>
    </rPh>
    <rPh sb="9" eb="11">
      <t>イカ</t>
    </rPh>
    <rPh sb="12" eb="14">
      <t>バショ</t>
    </rPh>
    <phoneticPr fontId="9"/>
  </si>
  <si>
    <t>　避難場所（津波）</t>
    <rPh sb="6" eb="8">
      <t>ツナミ</t>
    </rPh>
    <phoneticPr fontId="9"/>
  </si>
  <si>
    <t>【津波】</t>
    <rPh sb="1" eb="3">
      <t>ツナミ</t>
    </rPh>
    <phoneticPr fontId="9"/>
  </si>
  <si>
    <t>4．防災体制に関する事項</t>
    <rPh sb="7" eb="8">
      <t>カン</t>
    </rPh>
    <rPh sb="10" eb="12">
      <t>ジコウ</t>
    </rPh>
    <phoneticPr fontId="9"/>
  </si>
  <si>
    <t>【参集基準】</t>
    <rPh sb="1" eb="3">
      <t>サンシュウ</t>
    </rPh>
    <rPh sb="3" eb="5">
      <t>キジュン</t>
    </rPh>
    <phoneticPr fontId="9"/>
  </si>
  <si>
    <t>【防災体制】</t>
    <rPh sb="1" eb="3">
      <t>ボウサイ</t>
    </rPh>
    <rPh sb="3" eb="5">
      <t>タイセイ</t>
    </rPh>
    <phoneticPr fontId="9"/>
  </si>
  <si>
    <t>ＦＡＸ番号</t>
    <rPh sb="3" eb="5">
      <t>バンゴウ</t>
    </rPh>
    <phoneticPr fontId="9"/>
  </si>
  <si>
    <t>0966-82-2893</t>
    <phoneticPr fontId="9"/>
  </si>
  <si>
    <t>以下提出不要</t>
    <rPh sb="0" eb="2">
      <t>イカ</t>
    </rPh>
    <rPh sb="2" eb="4">
      <t>テイシュツ</t>
    </rPh>
    <rPh sb="4" eb="6">
      <t>フヨウ</t>
    </rPh>
    <phoneticPr fontId="9"/>
  </si>
  <si>
    <t>市町村に提出</t>
    <rPh sb="0" eb="3">
      <t>シチョウソン</t>
    </rPh>
    <rPh sb="4" eb="6">
      <t>テイシュツ</t>
    </rPh>
    <phoneticPr fontId="9"/>
  </si>
  <si>
    <t>≪目　　次≫</t>
    <rPh sb="1" eb="2">
      <t>メ</t>
    </rPh>
    <rPh sb="4" eb="5">
      <t>ツギ</t>
    </rPh>
    <phoneticPr fontId="9"/>
  </si>
  <si>
    <t>〈目　次〉・・・・・・・・・・・・・・・・・・・・１</t>
    <rPh sb="1" eb="2">
      <t>メ</t>
    </rPh>
    <rPh sb="3" eb="4">
      <t>ツギ</t>
    </rPh>
    <phoneticPr fontId="9"/>
  </si>
  <si>
    <t>１　計画の目的・・・・・・・・・・・・・・・・・・２</t>
    <rPh sb="2" eb="4">
      <t>ケイカク</t>
    </rPh>
    <rPh sb="5" eb="7">
      <t>モクテキ</t>
    </rPh>
    <phoneticPr fontId="9"/>
  </si>
  <si>
    <t>２　計画の報告・・・・・・・・・・・・・・・・・・２</t>
    <rPh sb="2" eb="4">
      <t>ケイカク</t>
    </rPh>
    <rPh sb="5" eb="7">
      <t>ホウコク</t>
    </rPh>
    <phoneticPr fontId="9"/>
  </si>
  <si>
    <t>３　計画の適用範囲・・・・・・・・・・・・・・・・２</t>
    <rPh sb="2" eb="4">
      <t>ケイカク</t>
    </rPh>
    <rPh sb="5" eb="7">
      <t>テキヨウ</t>
    </rPh>
    <rPh sb="7" eb="9">
      <t>ハンイ</t>
    </rPh>
    <phoneticPr fontId="9"/>
  </si>
  <si>
    <t>個人情報等を含むため適切に管理　※市町村への提出は不要</t>
    <rPh sb="0" eb="2">
      <t>コジン</t>
    </rPh>
    <rPh sb="2" eb="4">
      <t>ジョウホウ</t>
    </rPh>
    <rPh sb="4" eb="5">
      <t>トウ</t>
    </rPh>
    <rPh sb="6" eb="7">
      <t>フク</t>
    </rPh>
    <rPh sb="10" eb="12">
      <t>テキセツ</t>
    </rPh>
    <rPh sb="13" eb="15">
      <t>カンリ</t>
    </rPh>
    <rPh sb="17" eb="20">
      <t>シチョウソン</t>
    </rPh>
    <rPh sb="22" eb="24">
      <t>テイシュツ</t>
    </rPh>
    <rPh sb="25" eb="27">
      <t>フヨウ</t>
    </rPh>
    <phoneticPr fontId="9"/>
  </si>
  <si>
    <t>津波情報</t>
    <rPh sb="0" eb="2">
      <t>ツナミ</t>
    </rPh>
    <rPh sb="2" eb="4">
      <t>ジョウホウ</t>
    </rPh>
    <phoneticPr fontId="9"/>
  </si>
  <si>
    <t>気象庁HP（http://www.jma.go.jp/）</t>
    <phoneticPr fontId="9"/>
  </si>
  <si>
    <t>熊本県統合型防災情報システム</t>
  </si>
  <si>
    <t>（http://www.bousai.pref.kumamoto.jp/)</t>
    <phoneticPr fontId="9"/>
  </si>
  <si>
    <t>川の防災情報（http://www.river.go.jp/）</t>
    <rPh sb="0" eb="1">
      <t>カワ</t>
    </rPh>
    <rPh sb="2" eb="4">
      <t>ボウサイ</t>
    </rPh>
    <rPh sb="4" eb="6">
      <t>ジョウホウ</t>
    </rPh>
    <phoneticPr fontId="9"/>
  </si>
  <si>
    <t>要配慮者利用施設に係る避難確保計画</t>
    <rPh sb="0" eb="1">
      <t>ヨウ</t>
    </rPh>
    <rPh sb="1" eb="3">
      <t>ハイリョ</t>
    </rPh>
    <rPh sb="3" eb="4">
      <t>シャ</t>
    </rPh>
    <rPh sb="4" eb="6">
      <t>リヨウ</t>
    </rPh>
    <rPh sb="6" eb="8">
      <t>シセツ</t>
    </rPh>
    <rPh sb="9" eb="10">
      <t>カカ</t>
    </rPh>
    <rPh sb="11" eb="13">
      <t>ヒナン</t>
    </rPh>
    <phoneticPr fontId="9"/>
  </si>
  <si>
    <r>
      <t>　　施設周辺の避難経路図・・・・・・・・・・・・・</t>
    </r>
    <r>
      <rPr>
        <sz val="14"/>
        <color rgb="FFFF0000"/>
        <rFont val="ＭＳ ゴシック"/>
        <family val="3"/>
        <charset val="128"/>
      </rPr>
      <t>３～５</t>
    </r>
    <rPh sb="2" eb="4">
      <t>シセツ</t>
    </rPh>
    <rPh sb="4" eb="6">
      <t>シュウヘン</t>
    </rPh>
    <rPh sb="7" eb="9">
      <t>ヒナン</t>
    </rPh>
    <rPh sb="9" eb="11">
      <t>ケイロ</t>
    </rPh>
    <rPh sb="11" eb="12">
      <t>ズ</t>
    </rPh>
    <phoneticPr fontId="9"/>
  </si>
  <si>
    <r>
      <t>４　防災体制に関する事項・・・・・・・・・・・・・</t>
    </r>
    <r>
      <rPr>
        <sz val="14"/>
        <color rgb="FFFF0000"/>
        <rFont val="ＭＳ ゴシック"/>
        <family val="3"/>
        <charset val="128"/>
      </rPr>
      <t>６～９</t>
    </r>
    <rPh sb="2" eb="4">
      <t>ボウサイ</t>
    </rPh>
    <rPh sb="4" eb="6">
      <t>タイセイ</t>
    </rPh>
    <rPh sb="7" eb="8">
      <t>カン</t>
    </rPh>
    <rPh sb="10" eb="12">
      <t>ジコウ</t>
    </rPh>
    <phoneticPr fontId="9"/>
  </si>
  <si>
    <r>
      <t>５　情報収集及び伝達・・・・・・・・・・・・・・・</t>
    </r>
    <r>
      <rPr>
        <sz val="14"/>
        <color rgb="FFFF0000"/>
        <rFont val="ＭＳ ゴシック"/>
        <family val="3"/>
        <charset val="128"/>
      </rPr>
      <t>１０</t>
    </r>
    <rPh sb="2" eb="4">
      <t>ジョウホウ</t>
    </rPh>
    <rPh sb="4" eb="6">
      <t>シュウシュウ</t>
    </rPh>
    <rPh sb="6" eb="7">
      <t>オヨ</t>
    </rPh>
    <rPh sb="8" eb="10">
      <t>デンタツ</t>
    </rPh>
    <phoneticPr fontId="9"/>
  </si>
  <si>
    <r>
      <t>６　避難誘導・・・・・・・・・・・・・・・・・・・</t>
    </r>
    <r>
      <rPr>
        <sz val="14"/>
        <color rgb="FFFF0000"/>
        <rFont val="ＭＳ ゴシック"/>
        <family val="3"/>
        <charset val="128"/>
      </rPr>
      <t>１１</t>
    </r>
    <rPh sb="2" eb="4">
      <t>ヒナン</t>
    </rPh>
    <rPh sb="4" eb="6">
      <t>ユウドウ</t>
    </rPh>
    <phoneticPr fontId="9"/>
  </si>
  <si>
    <r>
      <t>７　避難の確保を図るための施設の整備・・・・・・・</t>
    </r>
    <r>
      <rPr>
        <sz val="14"/>
        <color rgb="FFFF0000"/>
        <rFont val="ＭＳ ゴシック"/>
        <family val="3"/>
        <charset val="128"/>
      </rPr>
      <t>１２</t>
    </r>
    <rPh sb="2" eb="4">
      <t>ヒナン</t>
    </rPh>
    <rPh sb="5" eb="7">
      <t>カクホ</t>
    </rPh>
    <rPh sb="8" eb="9">
      <t>ハカ</t>
    </rPh>
    <rPh sb="13" eb="15">
      <t>シセツ</t>
    </rPh>
    <rPh sb="16" eb="18">
      <t>セイビ</t>
    </rPh>
    <phoneticPr fontId="9"/>
  </si>
  <si>
    <r>
      <t>８　防災教育及び訓練の実施・・・・・・・・・・・・</t>
    </r>
    <r>
      <rPr>
        <sz val="14"/>
        <color rgb="FFFF0000"/>
        <rFont val="ＭＳ ゴシック"/>
        <family val="3"/>
        <charset val="128"/>
      </rPr>
      <t>１２</t>
    </r>
    <rPh sb="2" eb="4">
      <t>ボウサイ</t>
    </rPh>
    <rPh sb="4" eb="6">
      <t>キョウイク</t>
    </rPh>
    <rPh sb="6" eb="7">
      <t>オヨ</t>
    </rPh>
    <rPh sb="8" eb="10">
      <t>クンレン</t>
    </rPh>
    <rPh sb="11" eb="13">
      <t>ジッシ</t>
    </rPh>
    <phoneticPr fontId="9"/>
  </si>
  <si>
    <r>
      <t>９　防災体制一覧表・・・・・・・・・・・・・・・・</t>
    </r>
    <r>
      <rPr>
        <sz val="14"/>
        <color rgb="FFFF0000"/>
        <rFont val="ＭＳ ゴシック"/>
        <family val="3"/>
        <charset val="128"/>
      </rPr>
      <t>１３</t>
    </r>
    <rPh sb="2" eb="4">
      <t>ボウサイ</t>
    </rPh>
    <rPh sb="4" eb="6">
      <t>タイセイ</t>
    </rPh>
    <rPh sb="6" eb="8">
      <t>イチラン</t>
    </rPh>
    <rPh sb="8" eb="9">
      <t>ヒョウ</t>
    </rPh>
    <phoneticPr fontId="9"/>
  </si>
  <si>
    <r>
      <t>１０緊急連絡網・・・・・・・・・・・・・・・・・・</t>
    </r>
    <r>
      <rPr>
        <sz val="14"/>
        <color rgb="FFFF0000"/>
        <rFont val="ＭＳ ゴシック"/>
        <family val="3"/>
        <charset val="128"/>
      </rPr>
      <t>１４</t>
    </r>
    <rPh sb="2" eb="4">
      <t>キンキュウ</t>
    </rPh>
    <rPh sb="4" eb="6">
      <t>レンラク</t>
    </rPh>
    <rPh sb="6" eb="7">
      <t>モウ</t>
    </rPh>
    <phoneticPr fontId="9"/>
  </si>
  <si>
    <r>
      <t>１１外部機関等への緊急連絡先一覧表・・・・・・・・</t>
    </r>
    <r>
      <rPr>
        <sz val="14"/>
        <color rgb="FFFF0000"/>
        <rFont val="ＭＳ ゴシック"/>
        <family val="3"/>
        <charset val="128"/>
      </rPr>
      <t>１４</t>
    </r>
    <rPh sb="2" eb="4">
      <t>ガイブ</t>
    </rPh>
    <rPh sb="4" eb="6">
      <t>キカン</t>
    </rPh>
    <rPh sb="6" eb="7">
      <t>トウ</t>
    </rPh>
    <rPh sb="9" eb="11">
      <t>キンキュウ</t>
    </rPh>
    <rPh sb="11" eb="13">
      <t>レンラク</t>
    </rPh>
    <rPh sb="13" eb="14">
      <t>サキ</t>
    </rPh>
    <rPh sb="14" eb="16">
      <t>イチラン</t>
    </rPh>
    <rPh sb="16" eb="17">
      <t>ヒョウ</t>
    </rPh>
    <phoneticPr fontId="9"/>
  </si>
  <si>
    <r>
      <t>１２施設利用者緊急連絡先一覧表・・・・・・・・・・</t>
    </r>
    <r>
      <rPr>
        <sz val="14"/>
        <color rgb="FFFF0000"/>
        <rFont val="ＭＳ ゴシック"/>
        <family val="3"/>
        <charset val="128"/>
      </rPr>
      <t>１５</t>
    </r>
    <rPh sb="2" eb="4">
      <t>シセツ</t>
    </rPh>
    <rPh sb="4" eb="7">
      <t>リヨウシャ</t>
    </rPh>
    <rPh sb="7" eb="9">
      <t>キンキュウ</t>
    </rPh>
    <rPh sb="9" eb="12">
      <t>レンラクサキ</t>
    </rPh>
    <rPh sb="12" eb="14">
      <t>イチラン</t>
    </rPh>
    <rPh sb="14" eb="15">
      <t>ヒョウ</t>
    </rPh>
    <phoneticPr fontId="9"/>
  </si>
  <si>
    <r>
      <t>１３対応別避難誘導方法一覧表・・・・・・・・・・・</t>
    </r>
    <r>
      <rPr>
        <sz val="14"/>
        <color rgb="FFFF0000"/>
        <rFont val="ＭＳ ゴシック"/>
        <family val="3"/>
        <charset val="128"/>
      </rPr>
      <t>１６</t>
    </r>
    <rPh sb="2" eb="4">
      <t>タイオウ</t>
    </rPh>
    <rPh sb="4" eb="5">
      <t>ベツ</t>
    </rPh>
    <rPh sb="5" eb="7">
      <t>ヒナン</t>
    </rPh>
    <rPh sb="7" eb="9">
      <t>ユウドウ</t>
    </rPh>
    <rPh sb="9" eb="11">
      <t>ホウホウ</t>
    </rPh>
    <rPh sb="11" eb="13">
      <t>イチラン</t>
    </rPh>
    <rPh sb="13" eb="14">
      <t>ヒョウ</t>
    </rPh>
    <phoneticPr fontId="9"/>
  </si>
  <si>
    <r>
      <t>　</t>
    </r>
    <r>
      <rPr>
        <sz val="14"/>
        <color theme="1"/>
        <rFont val="ＭＳ Ｐゴシック"/>
        <family val="3"/>
        <charset val="128"/>
        <scheme val="minor"/>
      </rPr>
      <t>管理権限者（</t>
    </r>
    <r>
      <rPr>
        <sz val="14"/>
        <color rgb="FFFF0000"/>
        <rFont val="ＭＳ Ｐゴシック"/>
        <family val="3"/>
        <charset val="128"/>
        <scheme val="minor"/>
      </rPr>
      <t>○○　○○</t>
    </r>
    <r>
      <rPr>
        <sz val="14"/>
        <color theme="1"/>
        <rFont val="ＭＳ Ｐゴシック"/>
        <family val="3"/>
        <charset val="128"/>
        <scheme val="minor"/>
      </rPr>
      <t>）（代行者　</t>
    </r>
    <r>
      <rPr>
        <sz val="14"/>
        <color rgb="FFFF0000"/>
        <rFont val="ＭＳ Ｐゴシック"/>
        <family val="3"/>
        <charset val="128"/>
        <scheme val="minor"/>
      </rPr>
      <t>○○　○○</t>
    </r>
    <r>
      <rPr>
        <sz val="14"/>
        <color theme="1"/>
        <rFont val="ＭＳ Ｐゴシック"/>
        <family val="3"/>
        <charset val="128"/>
        <scheme val="minor"/>
      </rPr>
      <t>）</t>
    </r>
    <rPh sb="1" eb="3">
      <t>カンリ</t>
    </rPh>
    <rPh sb="3" eb="5">
      <t>ケンゲン</t>
    </rPh>
    <rPh sb="5" eb="6">
      <t>シャ</t>
    </rPh>
    <rPh sb="14" eb="17">
      <t>ダイコウシャ</t>
    </rPh>
    <phoneticPr fontId="9"/>
  </si>
  <si>
    <r>
      <t>班長（</t>
    </r>
    <r>
      <rPr>
        <sz val="14"/>
        <color rgb="FFFF0000"/>
        <rFont val="ＭＳ Ｐゴシック"/>
        <family val="3"/>
        <charset val="128"/>
        <scheme val="minor"/>
      </rPr>
      <t>○○　○○</t>
    </r>
    <r>
      <rPr>
        <sz val="14"/>
        <color theme="1"/>
        <rFont val="ＭＳ Ｐゴシック"/>
        <family val="2"/>
        <charset val="128"/>
        <scheme val="minor"/>
      </rPr>
      <t>）
班員（</t>
    </r>
    <r>
      <rPr>
        <sz val="14"/>
        <color rgb="FFFF0000"/>
        <rFont val="ＭＳ Ｐゴシック"/>
        <family val="3"/>
        <charset val="128"/>
        <scheme val="minor"/>
      </rPr>
      <t>○○</t>
    </r>
    <r>
      <rPr>
        <sz val="14"/>
        <color theme="1"/>
        <rFont val="ＭＳ Ｐゴシック"/>
        <family val="2"/>
        <charset val="128"/>
        <scheme val="minor"/>
      </rPr>
      <t>）名
　・</t>
    </r>
    <r>
      <rPr>
        <sz val="14"/>
        <color rgb="FFFF0000"/>
        <rFont val="ＭＳ Ｐゴシック"/>
        <family val="3"/>
        <charset val="128"/>
        <scheme val="minor"/>
      </rPr>
      <t>〇〇　〇〇</t>
    </r>
    <r>
      <rPr>
        <sz val="14"/>
        <color theme="1"/>
        <rFont val="ＭＳ Ｐゴシック"/>
        <family val="2"/>
        <charset val="128"/>
        <scheme val="minor"/>
      </rPr>
      <t xml:space="preserve">
　・</t>
    </r>
    <r>
      <rPr>
        <sz val="14"/>
        <color rgb="FFFF0000"/>
        <rFont val="ＭＳ Ｐゴシック"/>
        <family val="3"/>
        <charset val="128"/>
        <scheme val="minor"/>
      </rPr>
      <t>〇〇　〇〇</t>
    </r>
    <rPh sb="0" eb="2">
      <t>ハンチョウ</t>
    </rPh>
    <rPh sb="10" eb="12">
      <t>ハンイン</t>
    </rPh>
    <rPh sb="16" eb="17">
      <t>メイ</t>
    </rPh>
    <phoneticPr fontId="9"/>
  </si>
  <si>
    <t>○○○</t>
    <phoneticPr fontId="9"/>
  </si>
  <si>
    <t>○○○－○○－○○○○</t>
    <phoneticPr fontId="9"/>
  </si>
  <si>
    <t>市町村からの入手方法</t>
    <phoneticPr fontId="9"/>
  </si>
  <si>
    <t>芦北町大字芦北2015</t>
    <rPh sb="0" eb="3">
      <t>アシキタマチ</t>
    </rPh>
    <rPh sb="3" eb="5">
      <t>オオアザ</t>
    </rPh>
    <rPh sb="5" eb="7">
      <t>アシキタ</t>
    </rPh>
    <phoneticPr fontId="9"/>
  </si>
  <si>
    <t>芦北</t>
    <rPh sb="0" eb="2">
      <t>アシキタ</t>
    </rPh>
    <phoneticPr fontId="9"/>
  </si>
  <si>
    <t>電話</t>
    <rPh sb="0" eb="2">
      <t>デンワ</t>
    </rPh>
    <phoneticPr fontId="9"/>
  </si>
  <si>
    <t>芦北町大字花岡1705-1</t>
    <rPh sb="0" eb="3">
      <t>アシキタマチ</t>
    </rPh>
    <rPh sb="3" eb="5">
      <t>オオアザ</t>
    </rPh>
    <rPh sb="5" eb="7">
      <t>ハナオカ</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</si>
  <si>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・出力シートの赤文字部分は実態に合わせて修正を行ってください。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</si>
  <si>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0966-82-4911</t>
    <phoneticPr fontId="9"/>
  </si>
  <si>
    <t>0120-986-606</t>
    <phoneticPr fontId="9"/>
  </si>
  <si>
    <t>0966-61-3170</t>
    <phoneticPr fontId="9"/>
  </si>
  <si>
    <t>芦北町</t>
    <rPh sb="0" eb="3">
      <t>アシキタマチ</t>
    </rPh>
    <phoneticPr fontId="9"/>
  </si>
  <si>
    <t>　洪水時、浸水時、高潮時の避難先は、防災マップの想定浸水域および浸水深から、以下の場所とする。</t>
    <rPh sb="1" eb="4">
      <t>コウズイジ</t>
    </rPh>
    <rPh sb="5" eb="7">
      <t>シンスイ</t>
    </rPh>
    <rPh sb="7" eb="8">
      <t>ジ</t>
    </rPh>
    <rPh sb="9" eb="11">
      <t>タカシオ</t>
    </rPh>
    <rPh sb="11" eb="12">
      <t>ジ</t>
    </rPh>
    <rPh sb="13" eb="15">
      <t>ヒナン</t>
    </rPh>
    <rPh sb="15" eb="16">
      <t>サキ</t>
    </rPh>
    <rPh sb="18" eb="20">
      <t>ボウサイ</t>
    </rPh>
    <rPh sb="24" eb="26">
      <t>ソウテイ</t>
    </rPh>
    <rPh sb="26" eb="28">
      <t>シンスイ</t>
    </rPh>
    <rPh sb="28" eb="29">
      <t>イキ</t>
    </rPh>
    <rPh sb="32" eb="34">
      <t>シンスイ</t>
    </rPh>
    <rPh sb="34" eb="35">
      <t>フカ</t>
    </rPh>
    <rPh sb="38" eb="40">
      <t>イカ</t>
    </rPh>
    <rPh sb="41" eb="43">
      <t>バショ</t>
    </rPh>
    <phoneticPr fontId="9"/>
  </si>
  <si>
    <t xml:space="preserve">以下のいずれかに該当する場合
・高潮警報発表（想定
　される浸水深が小さ
　く、浸水継続時間が
　短い場合）
・警戒レベル３高齢者
　等避難の発令
</t>
    <rPh sb="0" eb="2">
      <t>イカ</t>
    </rPh>
    <rPh sb="8" eb="10">
      <t>ガイトウ</t>
    </rPh>
    <rPh sb="12" eb="14">
      <t>バアイ</t>
    </rPh>
    <rPh sb="16" eb="18">
      <t>タカシオ</t>
    </rPh>
    <rPh sb="18" eb="20">
      <t>ケイホウ</t>
    </rPh>
    <rPh sb="20" eb="22">
      <t>ハッピョウ</t>
    </rPh>
    <rPh sb="23" eb="25">
      <t>ソウテイ</t>
    </rPh>
    <rPh sb="30" eb="31">
      <t>シン</t>
    </rPh>
    <rPh sb="31" eb="33">
      <t>スイシン</t>
    </rPh>
    <rPh sb="34" eb="35">
      <t>チイ</t>
    </rPh>
    <rPh sb="40" eb="42">
      <t>シンスイ</t>
    </rPh>
    <rPh sb="42" eb="44">
      <t>ケイゾク</t>
    </rPh>
    <rPh sb="44" eb="46">
      <t>ジカン</t>
    </rPh>
    <rPh sb="49" eb="50">
      <t>ミジカ</t>
    </rPh>
    <rPh sb="51" eb="53">
      <t>バアイ</t>
    </rPh>
    <rPh sb="56" eb="58">
      <t>ケイカイ</t>
    </rPh>
    <rPh sb="62" eb="65">
      <t>コウレイシャ</t>
    </rPh>
    <rPh sb="67" eb="68">
      <t>トウ</t>
    </rPh>
    <rPh sb="68" eb="70">
      <t>ヒナン</t>
    </rPh>
    <rPh sb="71" eb="73">
      <t>ハツレイ</t>
    </rPh>
    <phoneticPr fontId="9"/>
  </si>
  <si>
    <t>以下のいずれかに該当する場合
・暴風警報
・高潮警報発表（想定
　される浸水深が大き
　く、浸水継続時間が
　長い場合）
・警戒レベル４避難指
　示の発令</t>
    <rPh sb="0" eb="2">
      <t>イカ</t>
    </rPh>
    <rPh sb="8" eb="10">
      <t>ガイトウ</t>
    </rPh>
    <rPh sb="12" eb="14">
      <t>バアイ</t>
    </rPh>
    <rPh sb="16" eb="18">
      <t>ボウフウ</t>
    </rPh>
    <rPh sb="18" eb="20">
      <t>ケイホウ</t>
    </rPh>
    <rPh sb="22" eb="24">
      <t>タカシオ</t>
    </rPh>
    <rPh sb="24" eb="26">
      <t>ケイホウ</t>
    </rPh>
    <rPh sb="26" eb="28">
      <t>ハッピョウ</t>
    </rPh>
    <rPh sb="62" eb="64">
      <t>ケイカイ</t>
    </rPh>
    <rPh sb="68" eb="70">
      <t>ヒナン</t>
    </rPh>
    <rPh sb="70" eb="71">
      <t>ユビ</t>
    </rPh>
    <rPh sb="73" eb="74">
      <t>ジ</t>
    </rPh>
    <rPh sb="75" eb="77">
      <t>ハツレイ</t>
    </rPh>
    <phoneticPr fontId="9"/>
  </si>
  <si>
    <t>・避難指示の発令
・津波警報、津波
　特別警報（大津
　津波警報）発表
・危険の前兆を確認等</t>
    <rPh sb="1" eb="3">
      <t>ヒナン</t>
    </rPh>
    <rPh sb="3" eb="5">
      <t>シジ</t>
    </rPh>
    <rPh sb="6" eb="8">
      <t>ハツレイ</t>
    </rPh>
    <rPh sb="10" eb="12">
      <t>ツナミ</t>
    </rPh>
    <rPh sb="12" eb="14">
      <t>ケイホウ</t>
    </rPh>
    <rPh sb="15" eb="17">
      <t>ツナミ</t>
    </rPh>
    <rPh sb="19" eb="21">
      <t>トクベツ</t>
    </rPh>
    <rPh sb="21" eb="23">
      <t>ケイホウ</t>
    </rPh>
    <rPh sb="24" eb="26">
      <t>オオツ</t>
    </rPh>
    <rPh sb="28" eb="30">
      <t>ツナミ</t>
    </rPh>
    <rPh sb="30" eb="32">
      <t>ケイホウ</t>
    </rPh>
    <rPh sb="33" eb="35">
      <t>ハッピョウ</t>
    </rPh>
    <rPh sb="37" eb="39">
      <t>キケン</t>
    </rPh>
    <rPh sb="40" eb="42">
      <t>ゼンチョウ</t>
    </rPh>
    <rPh sb="43" eb="45">
      <t>カクニン</t>
    </rPh>
    <rPh sb="45" eb="46">
      <t>トウ</t>
    </rPh>
    <phoneticPr fontId="9"/>
  </si>
  <si>
    <t>・大雨警報が発表さ
　れた場合
・警戒レベル３高齢者
　等避難の発令</t>
    <rPh sb="1" eb="3">
      <t>オオアメ</t>
    </rPh>
    <rPh sb="3" eb="5">
      <t>ケイホウ</t>
    </rPh>
    <rPh sb="6" eb="8">
      <t>ハッピョウ</t>
    </rPh>
    <rPh sb="13" eb="15">
      <t>バアイ</t>
    </rPh>
    <rPh sb="17" eb="19">
      <t>ケイカイ</t>
    </rPh>
    <rPh sb="23" eb="26">
      <t>コウレイシャ</t>
    </rPh>
    <rPh sb="28" eb="29">
      <t>トウ</t>
    </rPh>
    <rPh sb="29" eb="31">
      <t>ヒナン</t>
    </rPh>
    <rPh sb="32" eb="34">
      <t>ハツレイ</t>
    </rPh>
    <phoneticPr fontId="9"/>
  </si>
  <si>
    <t>・土砂災害警戒情報
　が発表された場合
・警戒レベル４避難指
　示の発令</t>
    <rPh sb="1" eb="3">
      <t>ドシャ</t>
    </rPh>
    <rPh sb="3" eb="5">
      <t>サイガイ</t>
    </rPh>
    <rPh sb="5" eb="7">
      <t>ケイカイ</t>
    </rPh>
    <rPh sb="7" eb="9">
      <t>ジョウホウ</t>
    </rPh>
    <rPh sb="12" eb="14">
      <t>ハッピョウ</t>
    </rPh>
    <rPh sb="17" eb="19">
      <t>バアイ</t>
    </rPh>
    <rPh sb="21" eb="23">
      <t>ケイカイ</t>
    </rPh>
    <rPh sb="27" eb="29">
      <t>ヒナン</t>
    </rPh>
    <rPh sb="29" eb="30">
      <t>ユビ</t>
    </rPh>
    <rPh sb="32" eb="33">
      <t>ジ</t>
    </rPh>
    <rPh sb="34" eb="36">
      <t>ハツレイ</t>
    </rPh>
    <phoneticPr fontId="9"/>
  </si>
  <si>
    <t>高齢者等避難、避難指示</t>
    <rPh sb="9" eb="11">
      <t>シジ</t>
    </rPh>
    <phoneticPr fontId="9"/>
  </si>
  <si>
    <t>防災行政無線、芦北町公式LINE</t>
    <rPh sb="7" eb="10">
      <t>アシキタマチ</t>
    </rPh>
    <rPh sb="10" eb="12">
      <t>コウシキ</t>
    </rPh>
    <phoneticPr fontId="9"/>
  </si>
  <si>
    <t>防災情報くまもと（https://portal.bousai.pref.kumamoto.jp/）</t>
    <rPh sb="0" eb="2">
      <t>ボウサイ</t>
    </rPh>
    <rPh sb="2" eb="4">
      <t>ジョウホウ</t>
    </rPh>
    <phoneticPr fontId="9"/>
  </si>
  <si>
    <t>②体制確立時、あらかじめ町と調整した事項について、町に報告する。</t>
    <phoneticPr fontId="9"/>
  </si>
  <si>
    <t>③町への連絡先は以下とする。</t>
    <rPh sb="1" eb="2">
      <t>マチ</t>
    </rPh>
    <rPh sb="4" eb="6">
      <t>レンラク</t>
    </rPh>
    <rPh sb="6" eb="7">
      <t>サキ</t>
    </rPh>
    <rPh sb="8" eb="10">
      <t>イカ</t>
    </rPh>
    <phoneticPr fontId="9"/>
  </si>
  <si>
    <t>芦北町役場老人ホーム</t>
    <rPh sb="0" eb="2">
      <t>アシキタ</t>
    </rPh>
    <rPh sb="2" eb="3">
      <t>マチ</t>
    </rPh>
    <rPh sb="3" eb="5">
      <t>ヤクバ</t>
    </rPh>
    <rPh sb="5" eb="7">
      <t>ロウジン</t>
    </rPh>
    <phoneticPr fontId="9"/>
  </si>
  <si>
    <t>芦北町大字芦北2015</t>
    <rPh sb="0" eb="3">
      <t>アシキタマチ</t>
    </rPh>
    <rPh sb="3" eb="5">
      <t>オオアザ</t>
    </rPh>
    <rPh sb="5" eb="7">
      <t>アシキタ</t>
    </rPh>
    <phoneticPr fontId="9"/>
  </si>
  <si>
    <t>芦北</t>
    <rPh sb="0" eb="2">
      <t>アシキタ</t>
    </rPh>
    <phoneticPr fontId="9"/>
  </si>
  <si>
    <t>平日と同じ</t>
  </si>
  <si>
    <t>電話</t>
  </si>
  <si>
    <t>交流センター</t>
    <rPh sb="0" eb="2">
      <t>コウリュウ</t>
    </rPh>
    <phoneticPr fontId="9"/>
  </si>
  <si>
    <t>徒歩</t>
  </si>
  <si>
    <t>施設の３階</t>
    <rPh sb="0" eb="2">
      <t>シセツ</t>
    </rPh>
    <rPh sb="4" eb="5">
      <t>カイ</t>
    </rPh>
    <phoneticPr fontId="9"/>
  </si>
  <si>
    <t>芦北町大字花岡1705-1</t>
    <phoneticPr fontId="9"/>
  </si>
  <si>
    <t>車両</t>
  </si>
  <si>
    <t>有</t>
  </si>
  <si>
    <t>無</t>
  </si>
  <si>
    <t>新規採用の従業員</t>
  </si>
  <si>
    <t>防災情報及び避難誘導</t>
  </si>
  <si>
    <t>全従業員</t>
  </si>
  <si>
    <t>避難誘導</t>
  </si>
  <si>
    <t>以下のいずれかに該当する場合
・洪水警報発表
・佐敷川氾濫警戒
　情報発表
・警戒レベル３高齢者
　等避難の発令</t>
    <rPh sb="0" eb="2">
      <t>イカ</t>
    </rPh>
    <rPh sb="8" eb="10">
      <t>ガイトウ</t>
    </rPh>
    <rPh sb="12" eb="14">
      <t>バアイ</t>
    </rPh>
    <rPh sb="16" eb="18">
      <t>コウズイ</t>
    </rPh>
    <rPh sb="18" eb="20">
      <t>ケイホウ</t>
    </rPh>
    <rPh sb="20" eb="22">
      <t>ハッピョウ</t>
    </rPh>
    <rPh sb="24" eb="26">
      <t>サシキ</t>
    </rPh>
    <rPh sb="26" eb="27">
      <t>カワ</t>
    </rPh>
    <rPh sb="27" eb="29">
      <t>ハンラン</t>
    </rPh>
    <rPh sb="29" eb="31">
      <t>ケイカイ</t>
    </rPh>
    <rPh sb="33" eb="35">
      <t>ジョウホウ</t>
    </rPh>
    <rPh sb="35" eb="37">
      <t>ハッピョウ</t>
    </rPh>
    <rPh sb="39" eb="41">
      <t>ケイカイ</t>
    </rPh>
    <rPh sb="45" eb="48">
      <t>コウレイシャ</t>
    </rPh>
    <rPh sb="50" eb="51">
      <t>トウ</t>
    </rPh>
    <rPh sb="51" eb="53">
      <t>ヒナン</t>
    </rPh>
    <rPh sb="54" eb="56">
      <t>ハツレイ</t>
    </rPh>
    <phoneticPr fontId="9"/>
  </si>
  <si>
    <t>以下のいずれかに該当する場合
・警戒レベル４避難指
　示の発令
・佐敷川氾濫危険情報
　発表</t>
    <rPh sb="0" eb="2">
      <t>イカ</t>
    </rPh>
    <rPh sb="8" eb="10">
      <t>ガイトウ</t>
    </rPh>
    <rPh sb="12" eb="14">
      <t>バアイ</t>
    </rPh>
    <rPh sb="16" eb="18">
      <t>ケイカイ</t>
    </rPh>
    <rPh sb="22" eb="24">
      <t>ヒナン</t>
    </rPh>
    <rPh sb="24" eb="25">
      <t>ユビ</t>
    </rPh>
    <rPh sb="27" eb="28">
      <t>ジ</t>
    </rPh>
    <rPh sb="29" eb="31">
      <t>ハツレイ</t>
    </rPh>
    <rPh sb="33" eb="35">
      <t>サシキ</t>
    </rPh>
    <rPh sb="35" eb="36">
      <t>カワ</t>
    </rPh>
    <rPh sb="36" eb="38">
      <t>ハンラン</t>
    </rPh>
    <rPh sb="38" eb="40">
      <t>キケン</t>
    </rPh>
    <rPh sb="40" eb="42">
      <t>ジョウホウ</t>
    </rPh>
    <rPh sb="44" eb="46">
      <t>ハッピョウ</t>
    </rPh>
    <phoneticPr fontId="9"/>
  </si>
  <si>
    <t>以下のいずれかに該当する場合
・洪水注意報発表
・佐敷川氾濫注意情報
　発表</t>
    <rPh sb="0" eb="2">
      <t>イカ</t>
    </rPh>
    <rPh sb="8" eb="10">
      <t>ガイトウ</t>
    </rPh>
    <rPh sb="12" eb="14">
      <t>バアイ</t>
    </rPh>
    <rPh sb="16" eb="18">
      <t>コウズイ</t>
    </rPh>
    <rPh sb="18" eb="20">
      <t>チュウイ</t>
    </rPh>
    <rPh sb="20" eb="21">
      <t>ホウ</t>
    </rPh>
    <rPh sb="21" eb="23">
      <t>ハッピョウ</t>
    </rPh>
    <rPh sb="25" eb="27">
      <t>サシキ</t>
    </rPh>
    <rPh sb="27" eb="28">
      <t>カワ</t>
    </rPh>
    <rPh sb="28" eb="30">
      <t>ハンラン</t>
    </rPh>
    <rPh sb="30" eb="32">
      <t>チュウイ</t>
    </rPh>
    <rPh sb="32" eb="34">
      <t>ジョウホウ</t>
    </rPh>
    <rPh sb="36" eb="38">
      <t>ハッピョウ</t>
    </rPh>
    <phoneticPr fontId="9"/>
  </si>
  <si>
    <t>以下のいずれかに該当する場合
・大雨又は台風に関
　する気象情報発表
・大雨注意報発表
・1時間雨量が30㎜
　を超過</t>
    <rPh sb="0" eb="2">
      <t>イカ</t>
    </rPh>
    <rPh sb="8" eb="10">
      <t>ガイトウ</t>
    </rPh>
    <rPh sb="12" eb="14">
      <t>バアイ</t>
    </rPh>
    <rPh sb="16" eb="18">
      <t>オオアメ</t>
    </rPh>
    <rPh sb="18" eb="19">
      <t>マタ</t>
    </rPh>
    <rPh sb="20" eb="22">
      <t>タイフウ</t>
    </rPh>
    <rPh sb="23" eb="24">
      <t>カン</t>
    </rPh>
    <rPh sb="28" eb="30">
      <t>キショウ</t>
    </rPh>
    <rPh sb="30" eb="32">
      <t>ジョウホウ</t>
    </rPh>
    <rPh sb="32" eb="34">
      <t>ハッピョウ</t>
    </rPh>
    <rPh sb="36" eb="38">
      <t>オオアメ</t>
    </rPh>
    <rPh sb="38" eb="40">
      <t>チュウイ</t>
    </rPh>
    <rPh sb="40" eb="41">
      <t>ホウ</t>
    </rPh>
    <rPh sb="41" eb="43">
      <t>ハッピョウ</t>
    </rPh>
    <rPh sb="46" eb="48">
      <t>ジカン</t>
    </rPh>
    <rPh sb="48" eb="50">
      <t>ウリョウ</t>
    </rPh>
    <rPh sb="57" eb="59">
      <t>チョウカ</t>
    </rPh>
    <phoneticPr fontId="9"/>
  </si>
  <si>
    <t xml:space="preserve">以下のいずれかに該当する場合
・大雨警報発表
・1時間雨量が40㎜
　を超過
・警戒レベル３高齢者
　等避難の発令
</t>
    <rPh sb="0" eb="2">
      <t>イカ</t>
    </rPh>
    <rPh sb="8" eb="10">
      <t>ガイトウ</t>
    </rPh>
    <rPh sb="12" eb="14">
      <t>バアイ</t>
    </rPh>
    <rPh sb="16" eb="18">
      <t>オオアメ</t>
    </rPh>
    <rPh sb="18" eb="20">
      <t>ケイホウ</t>
    </rPh>
    <rPh sb="20" eb="22">
      <t>ハッピョウ</t>
    </rPh>
    <rPh sb="40" eb="42">
      <t>ケイカイ</t>
    </rPh>
    <rPh sb="46" eb="49">
      <t>コウレイシャ</t>
    </rPh>
    <rPh sb="51" eb="52">
      <t>トウ</t>
    </rPh>
    <rPh sb="52" eb="54">
      <t>ヒナン</t>
    </rPh>
    <rPh sb="55" eb="57">
      <t>ハツレイ</t>
    </rPh>
    <phoneticPr fontId="9"/>
  </si>
  <si>
    <t>以下のいずれかに該当する場合
・1時間雨量が50㎜
　を超過
・避難指示の発令</t>
    <rPh sb="0" eb="2">
      <t>イカ</t>
    </rPh>
    <rPh sb="8" eb="10">
      <t>ガイトウ</t>
    </rPh>
    <rPh sb="12" eb="14">
      <t>バアイ</t>
    </rPh>
    <rPh sb="32" eb="34">
      <t>ヒナン</t>
    </rPh>
    <rPh sb="34" eb="36">
      <t>シジ</t>
    </rPh>
    <rPh sb="37" eb="39">
      <t>ハツレイ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</si>
</sst>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5"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4"/>
      <color rgb="FFFF0000"/>
      <name val="ＭＳ ゴシック"/>
      <family val="3"/>
      <charset val="128"/>
    </font>
    <font>
      <sz val="14"/>
      <color rgb="FFFF0000"/>
      <name val="ＭＳ Ｐゴシック"/>
      <family val="3"/>
      <charset val="128"/>
      <scheme val="minor"/>
    </font>
    <font>
      <sz val="11"/>
      <color rgb="FFFF0000"/>
      <name val="ＭＳ ゴシック"/>
      <family val="3"/>
      <charset val="128"/>
    </font>
    <font>
      <sz val="11"/>
      <name val="ＭＳ ゴシック"/>
      <family val="3"/>
      <charset val="128"/>
    </font>
    <font>
      <sz val="22"/>
      <color theme="1"/>
      <name val="ＭＳ Ｐゴシック"/>
      <family val="2"/>
      <charset val="128"/>
      <scheme val="minor"/>
    </font>
  </fonts>
  <fills count="11">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7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33">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1" fillId="0" borderId="28"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33"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37" xfId="0" applyFont="1" applyFill="1" applyBorder="1" applyAlignment="1">
      <alignment vertical="center" wrapText="1"/>
    </xf>
    <xf numFmtId="0" fontId="10" fillId="0" borderId="39"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38" xfId="0" applyFont="1" applyBorder="1" applyAlignment="1">
      <alignment horizontal="justify" vertical="center" wrapText="1"/>
    </xf>
    <xf numFmtId="0" fontId="7" fillId="0" borderId="39"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0" xfId="0" applyFont="1" applyBorder="1" applyAlignment="1">
      <alignment vertical="center"/>
    </xf>
    <xf numFmtId="0" fontId="1" fillId="0" borderId="24" xfId="0" applyFont="1" applyBorder="1" applyAlignment="1">
      <alignment vertical="center"/>
    </xf>
    <xf numFmtId="0" fontId="1" fillId="0" borderId="43" xfId="0" applyFont="1" applyBorder="1" applyAlignment="1">
      <alignment vertical="center"/>
    </xf>
    <xf numFmtId="0" fontId="15" fillId="0" borderId="44"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3" xfId="0" applyFont="1" applyBorder="1" applyAlignment="1">
      <alignment vertical="top"/>
    </xf>
    <xf numFmtId="0" fontId="3" fillId="0" borderId="29" xfId="0" applyFont="1" applyBorder="1" applyAlignment="1">
      <alignment vertical="top"/>
    </xf>
    <xf numFmtId="0" fontId="7" fillId="0" borderId="37"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39"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1" fillId="0" borderId="0" xfId="0" applyFont="1" applyAlignment="1">
      <alignment vertical="center" wrapText="1"/>
    </xf>
    <xf numFmtId="0" fontId="0" fillId="0" borderId="8" xfId="0" applyBorder="1" applyAlignment="1">
      <alignment vertical="center"/>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37"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4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9" fillId="0" borderId="30"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39" xfId="0" applyFont="1" applyBorder="1" applyAlignment="1">
      <alignment vertical="center" wrapText="1"/>
    </xf>
    <xf numFmtId="0" fontId="7" fillId="0" borderId="0" xfId="0" applyFont="1" applyFill="1" applyBorder="1" applyAlignment="1">
      <alignment vertical="center" wrapText="1"/>
    </xf>
    <xf numFmtId="0" fontId="7" fillId="0" borderId="39"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39"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38"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21"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1" xfId="0" applyFont="1" applyFill="1" applyBorder="1" applyAlignment="1">
      <alignment vertical="center" wrapText="1"/>
    </xf>
    <xf numFmtId="0" fontId="7" fillId="4" borderId="42" xfId="0" applyFont="1" applyFill="1" applyBorder="1" applyAlignment="1">
      <alignment horizontal="justify" vertical="center" shrinkToFit="1"/>
    </xf>
    <xf numFmtId="0" fontId="7" fillId="4" borderId="41" xfId="0" applyFont="1" applyFill="1" applyBorder="1">
      <alignment vertical="center"/>
    </xf>
    <xf numFmtId="0" fontId="7" fillId="4" borderId="42" xfId="0" applyFont="1" applyFill="1" applyBorder="1" applyAlignment="1">
      <alignment vertical="center" shrinkToFit="1"/>
    </xf>
    <xf numFmtId="0" fontId="10" fillId="4" borderId="41" xfId="0" applyFont="1" applyFill="1" applyBorder="1" applyAlignment="1">
      <alignment horizontal="justify" vertical="center" wrapText="1"/>
    </xf>
    <xf numFmtId="0" fontId="10" fillId="4" borderId="42" xfId="0" applyFont="1" applyFill="1" applyBorder="1" applyAlignment="1">
      <alignment horizontal="justify" vertical="center" shrinkToFit="1"/>
    </xf>
    <xf numFmtId="0" fontId="10" fillId="3" borderId="36" xfId="0" applyNumberFormat="1" applyFont="1" applyFill="1" applyBorder="1" applyAlignment="1" applyProtection="1">
      <alignment horizontal="justify" vertical="center" wrapText="1"/>
      <protection locked="0"/>
    </xf>
    <xf numFmtId="177" fontId="10" fillId="3" borderId="36" xfId="0" applyNumberFormat="1" applyFont="1" applyFill="1" applyBorder="1" applyAlignment="1" applyProtection="1">
      <alignment vertical="center" wrapText="1"/>
      <protection locked="0"/>
    </xf>
    <xf numFmtId="0" fontId="0" fillId="3" borderId="36" xfId="0" applyFill="1" applyBorder="1" applyProtection="1">
      <alignment vertical="center"/>
      <protection locked="0"/>
    </xf>
    <xf numFmtId="178" fontId="10" fillId="3" borderId="36" xfId="0" applyNumberFormat="1" applyFont="1" applyFill="1" applyBorder="1" applyAlignment="1" applyProtection="1">
      <alignment vertical="center" wrapText="1"/>
      <protection locked="0"/>
    </xf>
    <xf numFmtId="0" fontId="0" fillId="3" borderId="36" xfId="0" applyFill="1" applyBorder="1" applyAlignment="1" applyProtection="1">
      <alignment horizontal="center" vertical="center"/>
      <protection locked="0"/>
    </xf>
    <xf numFmtId="177" fontId="10" fillId="3" borderId="36"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Alignment="1">
      <alignment vertical="center" wrapText="1"/>
    </xf>
    <xf numFmtId="0" fontId="7"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Border="1" applyAlignment="1">
      <alignment vertical="top" wrapText="1"/>
    </xf>
    <xf numFmtId="0" fontId="15" fillId="0" borderId="11" xfId="0" applyFont="1" applyBorder="1" applyAlignment="1">
      <alignment horizontal="center" vertical="center"/>
    </xf>
    <xf numFmtId="0" fontId="0" fillId="0" borderId="4" xfId="0" applyBorder="1" applyAlignment="1">
      <alignment vertical="center"/>
    </xf>
    <xf numFmtId="0" fontId="3" fillId="0" borderId="28" xfId="0" applyFont="1" applyBorder="1" applyAlignment="1">
      <alignment vertical="top"/>
    </xf>
    <xf numFmtId="0" fontId="8" fillId="0" borderId="12" xfId="0" applyFont="1" applyBorder="1" applyAlignment="1">
      <alignment horizontal="right" vertical="center"/>
    </xf>
    <xf numFmtId="0" fontId="1" fillId="0" borderId="0" xfId="0" applyFont="1" applyAlignment="1">
      <alignment vertical="center"/>
    </xf>
    <xf numFmtId="0" fontId="1" fillId="0" borderId="0" xfId="0" applyFont="1" applyBorder="1" applyAlignment="1">
      <alignment horizontal="center" vertical="center" wrapText="1"/>
    </xf>
    <xf numFmtId="0" fontId="7" fillId="0" borderId="0" xfId="0" applyFont="1" applyBorder="1" applyAlignment="1">
      <alignment vertical="center" wrapText="1"/>
    </xf>
    <xf numFmtId="0" fontId="1" fillId="0" borderId="11" xfId="0" applyFont="1" applyBorder="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xf>
    <xf numFmtId="0" fontId="15"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top"/>
    </xf>
    <xf numFmtId="0" fontId="1" fillId="0" borderId="0" xfId="0" applyFont="1" applyBorder="1" applyAlignment="1">
      <alignment horizontal="left" vertical="center" shrinkToFit="1"/>
    </xf>
    <xf numFmtId="0" fontId="1" fillId="0" borderId="17" xfId="0" applyFont="1" applyBorder="1" applyAlignment="1">
      <alignment vertical="center" wrapText="1"/>
    </xf>
    <xf numFmtId="0" fontId="1" fillId="0" borderId="32" xfId="0" applyFont="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vertical="top" shrinkToFit="1"/>
    </xf>
    <xf numFmtId="0" fontId="20" fillId="0" borderId="0" xfId="0" applyFont="1" applyFill="1" applyBorder="1" applyAlignment="1">
      <alignment horizontal="center" vertical="center"/>
    </xf>
    <xf numFmtId="0" fontId="1" fillId="0" borderId="0" xfId="0" applyFont="1" applyBorder="1" applyAlignment="1">
      <alignment vertical="center"/>
    </xf>
    <xf numFmtId="0" fontId="3" fillId="0" borderId="14" xfId="0" applyFont="1" applyBorder="1" applyAlignment="1">
      <alignment vertical="center"/>
    </xf>
    <xf numFmtId="0" fontId="1" fillId="0" borderId="0" xfId="0" applyFont="1" applyBorder="1" applyAlignment="1">
      <alignment vertical="top" wrapText="1"/>
    </xf>
    <xf numFmtId="0" fontId="18" fillId="0" borderId="0" xfId="0" applyFont="1" applyAlignment="1">
      <alignment vertical="center"/>
    </xf>
    <xf numFmtId="0" fontId="0" fillId="0" borderId="37"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5" fillId="0" borderId="38" xfId="0" applyFont="1" applyBorder="1" applyAlignment="1">
      <alignment vertical="center"/>
    </xf>
    <xf numFmtId="0" fontId="28" fillId="0" borderId="0" xfId="0" applyFont="1" applyAlignment="1">
      <alignment horizontal="center" vertical="center"/>
    </xf>
    <xf numFmtId="0" fontId="17" fillId="0" borderId="0" xfId="0" applyFont="1" applyAlignment="1">
      <alignment vertical="center"/>
    </xf>
    <xf numFmtId="0" fontId="1" fillId="0" borderId="39" xfId="0" applyFont="1" applyBorder="1" applyAlignment="1">
      <alignment vertical="center"/>
    </xf>
    <xf numFmtId="0" fontId="1" fillId="0" borderId="39" xfId="0" applyFont="1" applyBorder="1" applyAlignment="1">
      <alignment horizontal="left" vertical="center"/>
    </xf>
    <xf numFmtId="0" fontId="1" fillId="0" borderId="16" xfId="0" applyFont="1" applyBorder="1" applyAlignment="1">
      <alignment horizontal="left" vertical="center"/>
    </xf>
    <xf numFmtId="0" fontId="32" fillId="0" borderId="11" xfId="0" applyFont="1" applyBorder="1" applyAlignment="1">
      <alignment horizontal="center" vertical="center"/>
    </xf>
    <xf numFmtId="0" fontId="7" fillId="0" borderId="0" xfId="0" applyFont="1" applyBorder="1" applyAlignment="1">
      <alignment vertical="center" wrapText="1"/>
    </xf>
    <xf numFmtId="0" fontId="15" fillId="0" borderId="11" xfId="0" applyFont="1" applyBorder="1" applyAlignment="1">
      <alignment horizontal="left" vertical="center"/>
    </xf>
    <xf numFmtId="0" fontId="1" fillId="0" borderId="0" xfId="0" applyFont="1" applyBorder="1" applyAlignment="1">
      <alignment vertical="top" wrapText="1"/>
    </xf>
    <xf numFmtId="179" fontId="10" fillId="3" borderId="40"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40"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40"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wrapText="1"/>
    </xf>
    <xf numFmtId="0" fontId="10" fillId="3" borderId="40"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vertical="center" wrapText="1"/>
    </xf>
    <xf numFmtId="0" fontId="7" fillId="0" borderId="0" xfId="0" applyFont="1" applyBorder="1" applyAlignment="1">
      <alignment vertical="center"/>
    </xf>
    <xf numFmtId="177" fontId="10" fillId="3" borderId="40"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177" fontId="10" fillId="3" borderId="40"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7" fillId="4" borderId="60" xfId="0" applyFont="1" applyFill="1" applyBorder="1" applyAlignment="1">
      <alignment vertical="center" wrapText="1"/>
    </xf>
    <xf numFmtId="0" fontId="7" fillId="4" borderId="41" xfId="0" applyFont="1" applyFill="1" applyBorder="1" applyAlignment="1">
      <alignment vertical="center" wrapText="1"/>
    </xf>
    <xf numFmtId="0" fontId="10" fillId="3" borderId="40"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1" fillId="2" borderId="21" xfId="0" applyFont="1" applyFill="1" applyBorder="1" applyAlignment="1">
      <alignment vertical="center" wrapText="1"/>
    </xf>
    <xf numFmtId="0" fontId="7" fillId="0" borderId="40" xfId="0" applyFont="1" applyBorder="1" applyAlignment="1">
      <alignment vertical="top" wrapText="1"/>
    </xf>
    <xf numFmtId="0" fontId="7" fillId="0" borderId="7" xfId="0" applyFont="1" applyBorder="1" applyAlignment="1">
      <alignment vertical="top" wrapText="1"/>
    </xf>
    <xf numFmtId="0" fontId="7" fillId="0" borderId="1" xfId="0" applyFont="1" applyBorder="1" applyAlignment="1">
      <alignment vertical="top" wrapText="1"/>
    </xf>
    <xf numFmtId="0" fontId="16" fillId="3" borderId="40"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 fillId="0" borderId="0" xfId="0" applyFont="1" applyAlignment="1">
      <alignment vertical="center" wrapText="1"/>
    </xf>
    <xf numFmtId="0" fontId="1" fillId="0" borderId="6" xfId="0" applyFont="1" applyBorder="1" applyAlignment="1">
      <alignment vertical="center" wrapText="1"/>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37"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39" xfId="0" applyFont="1" applyBorder="1" applyAlignment="1">
      <alignment horizontal="left" vertical="top" wrapText="1"/>
    </xf>
    <xf numFmtId="0" fontId="1" fillId="0" borderId="0" xfId="0" applyFont="1" applyBorder="1" applyAlignment="1">
      <alignment horizontal="left" vertical="top" wrapText="1"/>
    </xf>
    <xf numFmtId="0" fontId="1" fillId="0" borderId="16" xfId="0" applyFont="1" applyBorder="1" applyAlignment="1">
      <alignment horizontal="left" vertical="top" wrapText="1"/>
    </xf>
    <xf numFmtId="0" fontId="1" fillId="0" borderId="38"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19" xfId="0" applyFont="1" applyBorder="1" applyAlignment="1">
      <alignment horizontal="left" vertical="top" shrinkToFit="1"/>
    </xf>
    <xf numFmtId="0" fontId="1" fillId="0" borderId="21" xfId="0" applyFont="1" applyBorder="1" applyAlignment="1">
      <alignment horizontal="left" vertical="top" shrinkToFit="1"/>
    </xf>
    <xf numFmtId="0" fontId="1" fillId="9" borderId="37" xfId="0" applyFont="1" applyFill="1" applyBorder="1" applyAlignment="1">
      <alignment horizontal="center" vertical="center"/>
    </xf>
    <xf numFmtId="0" fontId="1" fillId="9" borderId="15" xfId="0" applyFont="1" applyFill="1" applyBorder="1" applyAlignment="1">
      <alignment horizontal="center" vertical="center"/>
    </xf>
    <xf numFmtId="0" fontId="1" fillId="9" borderId="39" xfId="0" applyFont="1" applyFill="1" applyBorder="1" applyAlignment="1">
      <alignment horizontal="center" vertical="center"/>
    </xf>
    <xf numFmtId="0" fontId="1" fillId="9" borderId="16" xfId="0" applyFont="1" applyFill="1" applyBorder="1" applyAlignment="1">
      <alignment horizontal="center" vertical="center"/>
    </xf>
    <xf numFmtId="0" fontId="1" fillId="9" borderId="38" xfId="0" applyFont="1" applyFill="1" applyBorder="1" applyAlignment="1">
      <alignment horizontal="center" vertical="center"/>
    </xf>
    <xf numFmtId="0" fontId="1" fillId="9" borderId="18" xfId="0" applyFont="1" applyFill="1" applyBorder="1" applyAlignment="1">
      <alignment horizontal="center" vertical="center"/>
    </xf>
    <xf numFmtId="0" fontId="1" fillId="0" borderId="0" xfId="0" applyFont="1" applyAlignment="1">
      <alignment horizontal="left" vertical="center"/>
    </xf>
    <xf numFmtId="0" fontId="1" fillId="0" borderId="11" xfId="0" applyFont="1" applyBorder="1" applyAlignment="1">
      <alignment horizontal="center" vertical="center"/>
    </xf>
    <xf numFmtId="0" fontId="1" fillId="8" borderId="11" xfId="0" applyFont="1" applyFill="1" applyBorder="1" applyAlignment="1">
      <alignment horizontal="center" vertical="center"/>
    </xf>
    <xf numFmtId="0" fontId="1" fillId="0" borderId="0" xfId="0" applyFont="1" applyAlignment="1">
      <alignment vertical="center"/>
    </xf>
    <xf numFmtId="0" fontId="19" fillId="0" borderId="53" xfId="0" applyFont="1" applyBorder="1" applyAlignment="1">
      <alignment horizontal="center" vertical="center"/>
    </xf>
    <xf numFmtId="0" fontId="3" fillId="0" borderId="25" xfId="0" applyFont="1" applyBorder="1" applyAlignment="1">
      <alignment horizontal="center" vertical="center"/>
    </xf>
    <xf numFmtId="0" fontId="19" fillId="0" borderId="35" xfId="0" applyFont="1" applyBorder="1" applyAlignment="1">
      <alignment horizontal="center" vertical="center"/>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3" xfId="0" applyFont="1" applyBorder="1" applyAlignment="1">
      <alignment horizontal="center" vertical="center"/>
    </xf>
    <xf numFmtId="0" fontId="19" fillId="0" borderId="18" xfId="0" applyFont="1" applyBorder="1" applyAlignment="1">
      <alignment horizontal="center" vertical="center"/>
    </xf>
    <xf numFmtId="0" fontId="17" fillId="0" borderId="37" xfId="0" applyFont="1" applyBorder="1" applyAlignment="1">
      <alignment horizontal="left" vertical="top" wrapText="1"/>
    </xf>
    <xf numFmtId="0" fontId="27" fillId="0" borderId="14" xfId="0" applyFont="1" applyBorder="1" applyAlignment="1">
      <alignment horizontal="left" vertical="top"/>
    </xf>
    <xf numFmtId="0" fontId="27" fillId="0" borderId="15" xfId="0" applyFont="1" applyBorder="1" applyAlignment="1">
      <alignment horizontal="left" vertical="top"/>
    </xf>
    <xf numFmtId="0" fontId="27" fillId="0" borderId="39" xfId="0" applyFont="1" applyBorder="1" applyAlignment="1">
      <alignment horizontal="left" vertical="top"/>
    </xf>
    <xf numFmtId="0" fontId="27" fillId="0" borderId="0" xfId="0" applyFont="1" applyBorder="1" applyAlignment="1">
      <alignment horizontal="left" vertical="top"/>
    </xf>
    <xf numFmtId="0" fontId="27" fillId="0" borderId="16" xfId="0" applyFont="1" applyBorder="1" applyAlignment="1">
      <alignment horizontal="left" vertical="top"/>
    </xf>
    <xf numFmtId="0" fontId="27" fillId="0" borderId="49" xfId="0" applyFont="1" applyBorder="1" applyAlignment="1">
      <alignment horizontal="left" vertical="top"/>
    </xf>
    <xf numFmtId="0" fontId="27" fillId="0" borderId="6" xfId="0" applyFont="1" applyBorder="1" applyAlignment="1">
      <alignment horizontal="left" vertical="top"/>
    </xf>
    <xf numFmtId="0" fontId="27" fillId="0" borderId="48" xfId="0" applyFont="1" applyBorder="1" applyAlignment="1">
      <alignment horizontal="left" vertical="top"/>
    </xf>
    <xf numFmtId="0" fontId="27" fillId="0" borderId="31" xfId="0" applyFont="1" applyBorder="1" applyAlignment="1">
      <alignment horizontal="left" vertical="top"/>
    </xf>
    <xf numFmtId="0" fontId="27" fillId="0" borderId="3" xfId="0" applyFont="1" applyBorder="1" applyAlignment="1">
      <alignment horizontal="left" vertical="top"/>
    </xf>
    <xf numFmtId="0" fontId="27" fillId="0" borderId="2" xfId="0" applyFont="1" applyBorder="1" applyAlignment="1">
      <alignment horizontal="left" vertical="top"/>
    </xf>
    <xf numFmtId="0" fontId="1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19" fillId="0" borderId="37"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9"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6" xfId="0" applyFont="1" applyBorder="1" applyAlignment="1">
      <alignment horizontal="center" vertical="center"/>
    </xf>
    <xf numFmtId="0" fontId="19" fillId="0" borderId="59" xfId="0" applyFont="1" applyBorder="1" applyAlignment="1">
      <alignment horizontal="center" vertical="center"/>
    </xf>
    <xf numFmtId="0" fontId="20" fillId="5" borderId="0" xfId="0" applyFont="1" applyFill="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0" fontId="0" fillId="0" borderId="26" xfId="0" applyBorder="1" applyAlignment="1">
      <alignment horizontal="center" vertical="center"/>
    </xf>
    <xf numFmtId="0" fontId="17" fillId="0" borderId="40" xfId="0" applyFont="1" applyBorder="1" applyAlignment="1">
      <alignment horizontal="left" vertical="center"/>
    </xf>
    <xf numFmtId="0" fontId="27" fillId="0" borderId="7" xfId="0" applyFont="1" applyBorder="1" applyAlignment="1">
      <alignment horizontal="left" vertical="center"/>
    </xf>
    <xf numFmtId="0" fontId="27" fillId="0" borderId="1" xfId="0" applyFont="1" applyBorder="1" applyAlignment="1">
      <alignment horizontal="left" vertical="center"/>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7" borderId="11" xfId="0" applyFont="1" applyFill="1" applyBorder="1" applyAlignment="1">
      <alignment horizontal="center" vertical="center"/>
    </xf>
    <xf numFmtId="0" fontId="32" fillId="0" borderId="19"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9" xfId="0" applyFont="1" applyBorder="1" applyAlignment="1">
      <alignment horizontal="center" vertical="center"/>
    </xf>
    <xf numFmtId="0" fontId="32" fillId="0" borderId="21" xfId="0" applyFont="1" applyBorder="1" applyAlignment="1">
      <alignment horizontal="center" vertical="center"/>
    </xf>
    <xf numFmtId="0" fontId="15" fillId="0" borderId="11" xfId="0" applyFont="1" applyBorder="1" applyAlignment="1">
      <alignment horizontal="left" vertical="center" shrinkToFit="1"/>
    </xf>
    <xf numFmtId="0" fontId="32" fillId="0" borderId="69" xfId="0" applyFont="1" applyBorder="1" applyAlignment="1">
      <alignment horizontal="left" vertical="center"/>
    </xf>
    <xf numFmtId="0" fontId="33" fillId="0" borderId="11" xfId="0" applyFont="1" applyBorder="1" applyAlignment="1">
      <alignment horizontal="left" vertical="center" shrinkToFit="1"/>
    </xf>
    <xf numFmtId="0" fontId="32" fillId="0" borderId="69" xfId="0" applyFont="1" applyBorder="1" applyAlignment="1">
      <alignment horizontal="left" vertical="center" shrinkToFit="1"/>
    </xf>
    <xf numFmtId="0" fontId="33" fillId="0" borderId="11"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5" fillId="0" borderId="20" xfId="0" applyFont="1" applyBorder="1" applyAlignment="1">
      <alignment horizontal="left" vertical="center"/>
    </xf>
    <xf numFmtId="0" fontId="32" fillId="0" borderId="11" xfId="0" applyFont="1" applyBorder="1" applyAlignment="1">
      <alignment horizontal="left" vertical="center"/>
    </xf>
    <xf numFmtId="0" fontId="32" fillId="0" borderId="11" xfId="0" applyFont="1" applyBorder="1" applyAlignment="1">
      <alignment horizontal="left" vertical="center" shrinkToFi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37" xfId="0" applyFont="1" applyBorder="1" applyAlignment="1">
      <alignment horizontal="center" vertical="center"/>
    </xf>
    <xf numFmtId="0" fontId="1" fillId="0" borderId="15"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30" fillId="0" borderId="37" xfId="0" applyFont="1" applyBorder="1" applyAlignment="1">
      <alignment horizontal="center" vertical="center"/>
    </xf>
    <xf numFmtId="0" fontId="30" fillId="0" borderId="15" xfId="0" applyFont="1" applyBorder="1" applyAlignment="1">
      <alignment horizontal="center" vertical="center"/>
    </xf>
    <xf numFmtId="0" fontId="30" fillId="0" borderId="39" xfId="0" applyFont="1" applyBorder="1" applyAlignment="1">
      <alignment horizontal="center" vertical="center"/>
    </xf>
    <xf numFmtId="0" fontId="30" fillId="0" borderId="16" xfId="0" applyFont="1" applyBorder="1" applyAlignment="1">
      <alignment horizontal="center" vertical="center"/>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1" xfId="0" applyFont="1" applyBorder="1" applyAlignment="1">
      <alignment horizontal="center" vertical="center" shrinkToFit="1"/>
    </xf>
    <xf numFmtId="0" fontId="30" fillId="0" borderId="62" xfId="0" applyFont="1" applyBorder="1" applyAlignment="1">
      <alignment horizontal="center" vertical="center" shrinkToFit="1"/>
    </xf>
    <xf numFmtId="0" fontId="1" fillId="0" borderId="39" xfId="0" applyFont="1" applyBorder="1" applyAlignment="1">
      <alignment horizontal="center" vertical="center"/>
    </xf>
    <xf numFmtId="0" fontId="1" fillId="0" borderId="16" xfId="0" applyFont="1" applyBorder="1" applyAlignment="1">
      <alignment horizontal="center" vertical="center"/>
    </xf>
    <xf numFmtId="0" fontId="15"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top" wrapText="1"/>
    </xf>
    <xf numFmtId="0" fontId="1" fillId="0" borderId="23" xfId="0" applyFont="1" applyBorder="1" applyAlignment="1">
      <alignment vertical="top" wrapText="1"/>
    </xf>
    <xf numFmtId="0" fontId="1" fillId="0" borderId="27" xfId="0" applyFont="1" applyBorder="1" applyAlignment="1">
      <alignment vertical="top" wrapText="1"/>
    </xf>
    <xf numFmtId="0" fontId="1" fillId="0" borderId="9"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1" xfId="0" applyFont="1" applyBorder="1" applyAlignment="1">
      <alignment vertical="top" wrapText="1"/>
    </xf>
    <xf numFmtId="0" fontId="1" fillId="0" borderId="45"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0"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32" fillId="0" borderId="19" xfId="0" applyFont="1" applyBorder="1" applyAlignment="1">
      <alignment horizontal="left" vertical="center"/>
    </xf>
    <xf numFmtId="0" fontId="32" fillId="0" borderId="21" xfId="0" applyFont="1" applyBorder="1" applyAlignment="1">
      <alignment horizontal="left" vertical="center"/>
    </xf>
    <xf numFmtId="0" fontId="1" fillId="0" borderId="44" xfId="0" applyFont="1" applyBorder="1" applyAlignment="1">
      <alignment vertical="top" wrapText="1"/>
    </xf>
    <xf numFmtId="0" fontId="1" fillId="0" borderId="17" xfId="0" applyFont="1" applyBorder="1" applyAlignment="1">
      <alignment vertical="top" wrapText="1"/>
    </xf>
    <xf numFmtId="0" fontId="1" fillId="0" borderId="32" xfId="0" applyFont="1" applyBorder="1" applyAlignment="1">
      <alignment vertical="top" wrapText="1"/>
    </xf>
    <xf numFmtId="0" fontId="1" fillId="0" borderId="8" xfId="0" applyFont="1" applyBorder="1" applyAlignment="1">
      <alignment vertical="top" wrapText="1"/>
    </xf>
    <xf numFmtId="0" fontId="1" fillId="0" borderId="28" xfId="0" applyFont="1" applyBorder="1" applyAlignment="1">
      <alignment vertical="top" wrapText="1"/>
    </xf>
    <xf numFmtId="0" fontId="1" fillId="0" borderId="33" xfId="0" applyFont="1" applyBorder="1" applyAlignment="1">
      <alignment vertical="top" wrapText="1"/>
    </xf>
    <xf numFmtId="0" fontId="1" fillId="0" borderId="29" xfId="0" applyFont="1" applyBorder="1" applyAlignment="1">
      <alignment vertical="top" wrapText="1"/>
    </xf>
    <xf numFmtId="0" fontId="32" fillId="0" borderId="20" xfId="0" applyFont="1" applyBorder="1" applyAlignment="1">
      <alignment horizontal="lef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9" fillId="0" borderId="39"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vertical="center"/>
    </xf>
    <xf numFmtId="0" fontId="19" fillId="0" borderId="38" xfId="0" applyFont="1" applyBorder="1" applyAlignment="1">
      <alignment horizontal="center" vertical="center"/>
    </xf>
    <xf numFmtId="0" fontId="19" fillId="0" borderId="49"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9" fillId="0" borderId="30" xfId="0" applyFont="1" applyBorder="1" applyAlignment="1">
      <alignment horizontal="center" vertical="center"/>
    </xf>
    <xf numFmtId="0" fontId="3" fillId="0" borderId="24" xfId="0" applyFont="1" applyBorder="1" applyAlignment="1">
      <alignment horizontal="center" vertical="center"/>
    </xf>
    <xf numFmtId="0" fontId="3" fillId="0" borderId="35" xfId="0" applyFont="1" applyBorder="1" applyAlignment="1">
      <alignment horizontal="center" vertical="center"/>
    </xf>
    <xf numFmtId="0" fontId="19" fillId="0" borderId="37"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29" fillId="0" borderId="0" xfId="0" applyFont="1" applyAlignment="1">
      <alignment horizontal="center" vertical="center"/>
    </xf>
    <xf numFmtId="0" fontId="1" fillId="0" borderId="39" xfId="0" applyFont="1" applyBorder="1" applyAlignment="1">
      <alignment horizontal="left" vertical="center"/>
    </xf>
    <xf numFmtId="0" fontId="1" fillId="0" borderId="0" xfId="0" applyFont="1" applyBorder="1" applyAlignment="1">
      <alignment horizontal="left" vertical="center"/>
    </xf>
    <xf numFmtId="0" fontId="1" fillId="0" borderId="16" xfId="0" applyFont="1" applyBorder="1" applyAlignment="1">
      <alignment horizontal="left" vertical="center"/>
    </xf>
    <xf numFmtId="0" fontId="19" fillId="0" borderId="19" xfId="0" applyFont="1" applyBorder="1" applyAlignment="1">
      <alignment horizontal="center" vertical="center"/>
    </xf>
    <xf numFmtId="0" fontId="19" fillId="0" borderId="47" xfId="0" applyFont="1" applyBorder="1" applyAlignment="1">
      <alignment horizontal="center" vertical="center"/>
    </xf>
    <xf numFmtId="0" fontId="3"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8" borderId="19"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left" vertical="top" wrapText="1" shrinkToFit="1"/>
    </xf>
    <xf numFmtId="0" fontId="1" fillId="0" borderId="20" xfId="0" applyFont="1" applyBorder="1" applyAlignment="1">
      <alignment horizontal="left" vertical="top" wrapText="1" shrinkToFit="1"/>
    </xf>
    <xf numFmtId="0" fontId="1" fillId="0" borderId="21" xfId="0" applyFont="1" applyBorder="1" applyAlignment="1">
      <alignment horizontal="left" vertical="top" wrapText="1" shrinkToFit="1"/>
    </xf>
    <xf numFmtId="0" fontId="20" fillId="10" borderId="37"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9" xfId="0" applyFont="1" applyFill="1" applyBorder="1" applyAlignment="1">
      <alignment horizontal="center" vertical="center"/>
    </xf>
    <xf numFmtId="0" fontId="20" fillId="10" borderId="16" xfId="0" applyFont="1" applyFill="1" applyBorder="1" applyAlignment="1">
      <alignment horizontal="center" vertical="center"/>
    </xf>
    <xf numFmtId="0" fontId="20" fillId="10" borderId="38" xfId="0" applyFont="1" applyFill="1" applyBorder="1" applyAlignment="1">
      <alignment horizontal="center" vertical="center"/>
    </xf>
    <xf numFmtId="0" fontId="20" fillId="10" borderId="18" xfId="0" applyFont="1" applyFill="1" applyBorder="1" applyAlignment="1">
      <alignment horizontal="center" vertical="center"/>
    </xf>
    <xf numFmtId="0" fontId="1" fillId="0" borderId="37"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39" xfId="0" applyFont="1" applyBorder="1" applyAlignment="1">
      <alignment horizontal="left" vertical="top"/>
    </xf>
    <xf numFmtId="0" fontId="1" fillId="0" borderId="0" xfId="0" applyFont="1" applyBorder="1" applyAlignment="1">
      <alignment horizontal="left" vertical="top"/>
    </xf>
    <xf numFmtId="0" fontId="1" fillId="0" borderId="16" xfId="0" applyFont="1" applyBorder="1" applyAlignment="1">
      <alignment horizontal="left" vertical="top"/>
    </xf>
    <xf numFmtId="0" fontId="1" fillId="0" borderId="38" xfId="0" applyFont="1" applyBorder="1" applyAlignment="1">
      <alignment horizontal="left" vertical="top"/>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37" xfId="0" applyFont="1" applyBorder="1" applyAlignment="1">
      <alignment horizontal="left" vertical="top" shrinkToFit="1"/>
    </xf>
    <xf numFmtId="0" fontId="1" fillId="0" borderId="15" xfId="0" applyFont="1" applyBorder="1" applyAlignment="1">
      <alignment horizontal="left" vertical="top" shrinkToFit="1"/>
    </xf>
    <xf numFmtId="0" fontId="1" fillId="0" borderId="39" xfId="0" applyFont="1" applyBorder="1" applyAlignment="1">
      <alignment horizontal="left" vertical="top" shrinkToFit="1"/>
    </xf>
    <xf numFmtId="0" fontId="1" fillId="0" borderId="16" xfId="0" applyFont="1" applyBorder="1" applyAlignment="1">
      <alignment horizontal="left" vertical="top" shrinkToFit="1"/>
    </xf>
    <xf numFmtId="0" fontId="1" fillId="0" borderId="38" xfId="0" applyFont="1" applyBorder="1" applyAlignment="1">
      <alignment horizontal="left" vertical="top" shrinkToFit="1"/>
    </xf>
    <xf numFmtId="0" fontId="1" fillId="0" borderId="18" xfId="0" applyFont="1" applyBorder="1" applyAlignment="1">
      <alignment horizontal="left" vertical="top" shrinkToFit="1"/>
    </xf>
    <xf numFmtId="0" fontId="1" fillId="8" borderId="11" xfId="0" applyFont="1" applyFill="1" applyBorder="1" applyAlignment="1">
      <alignment horizontal="left" vertical="center"/>
    </xf>
    <xf numFmtId="0" fontId="5" fillId="0" borderId="0" xfId="0" applyFont="1" applyAlignment="1">
      <alignment vertical="center"/>
    </xf>
    <xf numFmtId="0" fontId="1" fillId="8" borderId="37"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39"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38" xfId="0" applyFont="1" applyFill="1" applyBorder="1" applyAlignment="1">
      <alignment horizontal="center" vertical="center"/>
    </xf>
    <xf numFmtId="0" fontId="1" fillId="8" borderId="18" xfId="0" applyFont="1" applyFill="1" applyBorder="1" applyAlignment="1">
      <alignment horizontal="center" vertical="center"/>
    </xf>
    <xf numFmtId="0" fontId="3" fillId="0" borderId="47" xfId="0" applyFont="1" applyBorder="1" applyAlignment="1">
      <alignment horizontal="center" vertical="center"/>
    </xf>
    <xf numFmtId="0" fontId="1" fillId="9" borderId="37"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9" borderId="39"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3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20" fillId="10" borderId="65" xfId="0" applyFont="1" applyFill="1" applyBorder="1" applyAlignment="1">
      <alignment horizontal="left" vertical="center"/>
    </xf>
    <xf numFmtId="0" fontId="20" fillId="10" borderId="13" xfId="0" applyFont="1" applyFill="1" applyBorder="1" applyAlignment="1">
      <alignment horizontal="left" vertical="center"/>
    </xf>
    <xf numFmtId="0" fontId="20" fillId="10" borderId="66" xfId="0" applyFont="1" applyFill="1" applyBorder="1" applyAlignment="1">
      <alignment horizontal="left" vertical="center"/>
    </xf>
    <xf numFmtId="0" fontId="20" fillId="10" borderId="65"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66" xfId="0" applyFont="1" applyFill="1" applyBorder="1" applyAlignment="1">
      <alignment horizontal="center" vertical="center" wrapText="1"/>
    </xf>
    <xf numFmtId="0" fontId="1" fillId="0" borderId="37" xfId="0" applyFont="1" applyBorder="1" applyAlignment="1">
      <alignment horizontal="left" vertical="top" wrapText="1" shrinkToFit="1"/>
    </xf>
    <xf numFmtId="0" fontId="1" fillId="0" borderId="15" xfId="0" applyFont="1" applyBorder="1" applyAlignment="1">
      <alignment horizontal="left" vertical="top" wrapText="1" shrinkToFit="1"/>
    </xf>
    <xf numFmtId="0" fontId="1" fillId="0" borderId="38" xfId="0" applyFont="1" applyBorder="1" applyAlignment="1">
      <alignment horizontal="left" vertical="top" wrapText="1" shrinkToFit="1"/>
    </xf>
    <xf numFmtId="0" fontId="1" fillId="0" borderId="18" xfId="0" applyFont="1" applyBorder="1" applyAlignment="1">
      <alignment horizontal="left" vertical="top" wrapText="1"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vertical="center"/>
    </xf>
    <xf numFmtId="0" fontId="1" fillId="0" borderId="14" xfId="0" applyFont="1" applyBorder="1" applyAlignment="1">
      <alignment vertical="center"/>
    </xf>
    <xf numFmtId="0" fontId="1" fillId="0" borderId="31" xfId="0" applyFont="1" applyBorder="1" applyAlignment="1">
      <alignment vertical="center"/>
    </xf>
    <xf numFmtId="0" fontId="1" fillId="0" borderId="3" xfId="0" applyFont="1" applyBorder="1" applyAlignment="1">
      <alignmen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xf>
    <xf numFmtId="0" fontId="1" fillId="0" borderId="45"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3" fillId="0" borderId="22" xfId="0" applyFont="1" applyBorder="1" applyAlignment="1">
      <alignment vertical="center"/>
    </xf>
    <xf numFmtId="0" fontId="3" fillId="0" borderId="14" xfId="0" applyFont="1" applyBorder="1" applyAlignment="1">
      <alignment vertical="center"/>
    </xf>
    <xf numFmtId="0" fontId="3" fillId="0" borderId="31" xfId="0" applyFont="1" applyBorder="1" applyAlignment="1">
      <alignment vertical="center"/>
    </xf>
    <xf numFmtId="0" fontId="1" fillId="0" borderId="64" xfId="0" applyFont="1" applyBorder="1" applyAlignment="1">
      <alignment vertical="center" wrapText="1"/>
    </xf>
    <xf numFmtId="0" fontId="1" fillId="0" borderId="8" xfId="0" applyFont="1" applyBorder="1" applyAlignment="1">
      <alignment horizontal="left" vertical="center"/>
    </xf>
    <xf numFmtId="0" fontId="1" fillId="0" borderId="28" xfId="0" applyFont="1" applyBorder="1" applyAlignment="1">
      <alignment horizontal="left" vertical="center"/>
    </xf>
    <xf numFmtId="0" fontId="1" fillId="0" borderId="8"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2" xfId="0" applyFont="1" applyBorder="1" applyAlignment="1">
      <alignment vertical="center"/>
    </xf>
    <xf numFmtId="0" fontId="1" fillId="0" borderId="3" xfId="0" applyFont="1" applyBorder="1" applyAlignment="1">
      <alignment horizontal="left" vertical="center"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1"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4" xfId="0" applyFont="1" applyBorder="1" applyAlignment="1">
      <alignment vertical="top" wrapText="1"/>
    </xf>
    <xf numFmtId="0" fontId="25" fillId="0" borderId="17" xfId="0" applyFont="1" applyBorder="1" applyAlignment="1">
      <alignment vertical="top" wrapText="1"/>
    </xf>
    <xf numFmtId="0" fontId="25" fillId="0" borderId="32"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23" xfId="0" applyFont="1" applyBorder="1" applyAlignment="1">
      <alignment horizontal="left" vertical="top" wrapText="1"/>
    </xf>
    <xf numFmtId="0" fontId="1" fillId="0" borderId="31"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7"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9" xfId="0" applyFont="1" applyBorder="1" applyAlignment="1">
      <alignment horizontal="left" vertical="center" wrapText="1"/>
    </xf>
    <xf numFmtId="0" fontId="1" fillId="0" borderId="16" xfId="0" applyFont="1" applyBorder="1" applyAlignment="1">
      <alignment horizontal="left" vertical="center" wrapText="1"/>
    </xf>
    <xf numFmtId="0" fontId="1" fillId="0" borderId="38"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0" xfId="0" applyFont="1" applyBorder="1" applyAlignment="1">
      <alignment horizontal="left" vertical="center" wrapText="1"/>
    </xf>
    <xf numFmtId="0" fontId="1" fillId="0" borderId="3" xfId="0" applyFont="1" applyBorder="1" applyAlignment="1">
      <alignment horizontal="left" vertical="top" wrapText="1"/>
    </xf>
    <xf numFmtId="0" fontId="25" fillId="0" borderId="37"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39" xfId="0" applyFont="1" applyBorder="1" applyAlignment="1">
      <alignment horizontal="left" vertical="top" wrapText="1"/>
    </xf>
    <xf numFmtId="0" fontId="25" fillId="0" borderId="0" xfId="0" applyFont="1" applyBorder="1" applyAlignment="1">
      <alignment horizontal="left" vertical="top" wrapText="1"/>
    </xf>
    <xf numFmtId="0" fontId="25" fillId="0" borderId="16" xfId="0" applyFont="1" applyBorder="1" applyAlignment="1">
      <alignment horizontal="left" vertical="top" wrapText="1"/>
    </xf>
    <xf numFmtId="0" fontId="25" fillId="0" borderId="38" xfId="0" applyFont="1" applyBorder="1" applyAlignment="1">
      <alignment horizontal="left" vertical="top" wrapText="1"/>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34" fillId="0" borderId="0" xfId="0" applyFont="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47</xdr:row>
      <xdr:rowOff>85725</xdr:rowOff>
    </xdr:from>
    <xdr:to>
      <xdr:col>10</xdr:col>
      <xdr:colOff>552450</xdr:colOff>
      <xdr:row>51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178</xdr:row>
      <xdr:rowOff>76200</xdr:rowOff>
    </xdr:from>
    <xdr:to>
      <xdr:col>10</xdr:col>
      <xdr:colOff>571500</xdr:colOff>
      <xdr:row>182</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89</xdr:row>
      <xdr:rowOff>95250</xdr:rowOff>
    </xdr:from>
    <xdr:to>
      <xdr:col>10</xdr:col>
      <xdr:colOff>561975</xdr:colOff>
      <xdr:row>93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53</xdr:row>
      <xdr:rowOff>180975</xdr:rowOff>
    </xdr:from>
    <xdr:to>
      <xdr:col>10</xdr:col>
      <xdr:colOff>571500</xdr:colOff>
      <xdr:row>58</xdr:row>
      <xdr:rowOff>0</xdr:rowOff>
    </xdr:to>
    <xdr:sp macro="" textlink="">
      <xdr:nvSpPr>
        <xdr:cNvPr id="14" name="左矢印 13">
          <a:extLst>
            <a:ext uri="{FF2B5EF4-FFF2-40B4-BE49-F238E27FC236}">
              <a16:creationId xmlns:a16="http://schemas.microsoft.com/office/drawing/2014/main" id="{00000000-0008-0000-0000-00000E000000}"/>
            </a:ext>
          </a:extLst>
        </xdr:cNvPr>
        <xdr:cNvSpPr/>
      </xdr:nvSpPr>
      <xdr:spPr>
        <a:xfrm>
          <a:off x="8229600" y="10344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666750</xdr:colOff>
      <xdr:row>533</xdr:row>
      <xdr:rowOff>10584</xdr:rowOff>
    </xdr:from>
    <xdr:to>
      <xdr:col>4</xdr:col>
      <xdr:colOff>666750</xdr:colOff>
      <xdr:row>534</xdr:row>
      <xdr:rowOff>10584</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a:off x="3418417" y="95048917"/>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660400</xdr:colOff>
      <xdr:row>538</xdr:row>
      <xdr:rowOff>4233</xdr:rowOff>
    </xdr:from>
    <xdr:to>
      <xdr:col>1</xdr:col>
      <xdr:colOff>660400</xdr:colOff>
      <xdr:row>539</xdr:row>
      <xdr:rowOff>4233</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1348317" y="9616440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664634</xdr:colOff>
      <xdr:row>537</xdr:row>
      <xdr:rowOff>220132</xdr:rowOff>
    </xdr:from>
    <xdr:to>
      <xdr:col>3</xdr:col>
      <xdr:colOff>664634</xdr:colOff>
      <xdr:row>538</xdr:row>
      <xdr:rowOff>220132</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2728384" y="96158049"/>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679450</xdr:colOff>
      <xdr:row>538</xdr:row>
      <xdr:rowOff>2116</xdr:rowOff>
    </xdr:from>
    <xdr:to>
      <xdr:col>5</xdr:col>
      <xdr:colOff>679450</xdr:colOff>
      <xdr:row>539</xdr:row>
      <xdr:rowOff>2116</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4119033" y="9616228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27517</xdr:colOff>
      <xdr:row>537</xdr:row>
      <xdr:rowOff>218016</xdr:rowOff>
    </xdr:from>
    <xdr:to>
      <xdr:col>8</xdr:col>
      <xdr:colOff>27517</xdr:colOff>
      <xdr:row>538</xdr:row>
      <xdr:rowOff>218016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a:off x="5530850" y="9615593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632884</xdr:colOff>
      <xdr:row>541</xdr:row>
      <xdr:rowOff>230716</xdr:rowOff>
    </xdr:from>
    <xdr:to>
      <xdr:col>1</xdr:col>
      <xdr:colOff>632884</xdr:colOff>
      <xdr:row>542</xdr:row>
      <xdr:rowOff>220133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1320801" y="970682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542</xdr:row>
      <xdr:rowOff>2117</xdr:rowOff>
    </xdr:from>
    <xdr:to>
      <xdr:col>3</xdr:col>
      <xdr:colOff>647700</xdr:colOff>
      <xdr:row>543</xdr:row>
      <xdr:rowOff>2117</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2711450" y="9707245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673101</xdr:colOff>
      <xdr:row>541</xdr:row>
      <xdr:rowOff>228600</xdr:rowOff>
    </xdr:from>
    <xdr:to>
      <xdr:col>5</xdr:col>
      <xdr:colOff>673101</xdr:colOff>
      <xdr:row>542</xdr:row>
      <xdr:rowOff>218017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4112684" y="9706610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31751</xdr:colOff>
      <xdr:row>542</xdr:row>
      <xdr:rowOff>1</xdr:rowOff>
    </xdr:from>
    <xdr:to>
      <xdr:col>8</xdr:col>
      <xdr:colOff>31751</xdr:colOff>
      <xdr:row>543</xdr:row>
      <xdr:rowOff>1</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535084" y="97070334"/>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634999</xdr:colOff>
      <xdr:row>545</xdr:row>
      <xdr:rowOff>222249</xdr:rowOff>
    </xdr:from>
    <xdr:to>
      <xdr:col>1</xdr:col>
      <xdr:colOff>634999</xdr:colOff>
      <xdr:row>546</xdr:row>
      <xdr:rowOff>222249</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1322916" y="979699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660399</xdr:colOff>
      <xdr:row>546</xdr:row>
      <xdr:rowOff>4233</xdr:rowOff>
    </xdr:from>
    <xdr:to>
      <xdr:col>3</xdr:col>
      <xdr:colOff>660399</xdr:colOff>
      <xdr:row>547</xdr:row>
      <xdr:rowOff>4233</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a:off x="2724149" y="9797415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664634</xdr:colOff>
      <xdr:row>545</xdr:row>
      <xdr:rowOff>220132</xdr:rowOff>
    </xdr:from>
    <xdr:to>
      <xdr:col>5</xdr:col>
      <xdr:colOff>664634</xdr:colOff>
      <xdr:row>546</xdr:row>
      <xdr:rowOff>220132</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a:off x="4104217" y="97967799"/>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23283</xdr:colOff>
      <xdr:row>546</xdr:row>
      <xdr:rowOff>12700</xdr:rowOff>
    </xdr:from>
    <xdr:to>
      <xdr:col>8</xdr:col>
      <xdr:colOff>23283</xdr:colOff>
      <xdr:row>547</xdr:row>
      <xdr:rowOff>12700</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a:off x="5526616" y="97982617"/>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639231</xdr:colOff>
      <xdr:row>550</xdr:row>
      <xdr:rowOff>4233</xdr:rowOff>
    </xdr:from>
    <xdr:to>
      <xdr:col>1</xdr:col>
      <xdr:colOff>639231</xdr:colOff>
      <xdr:row>551</xdr:row>
      <xdr:rowOff>4233</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327148" y="9887373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654050</xdr:colOff>
      <xdr:row>549</xdr:row>
      <xdr:rowOff>220133</xdr:rowOff>
    </xdr:from>
    <xdr:to>
      <xdr:col>3</xdr:col>
      <xdr:colOff>654050</xdr:colOff>
      <xdr:row>550</xdr:row>
      <xdr:rowOff>220133</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a:off x="2717800" y="98867383"/>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668867</xdr:colOff>
      <xdr:row>550</xdr:row>
      <xdr:rowOff>2116</xdr:rowOff>
    </xdr:from>
    <xdr:to>
      <xdr:col>5</xdr:col>
      <xdr:colOff>668867</xdr:colOff>
      <xdr:row>551</xdr:row>
      <xdr:rowOff>2116</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a:off x="4108450" y="9887161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27516</xdr:colOff>
      <xdr:row>549</xdr:row>
      <xdr:rowOff>218016</xdr:rowOff>
    </xdr:from>
    <xdr:to>
      <xdr:col>8</xdr:col>
      <xdr:colOff>27516</xdr:colOff>
      <xdr:row>550</xdr:row>
      <xdr:rowOff>218016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5530849" y="98865266"/>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666750</xdr:colOff>
      <xdr:row>538</xdr:row>
      <xdr:rowOff>0</xdr:rowOff>
    </xdr:from>
    <xdr:to>
      <xdr:col>8</xdr:col>
      <xdr:colOff>42334</xdr:colOff>
      <xdr:row>538</xdr:row>
      <xdr:rowOff>10583</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1354667" y="96160167"/>
          <a:ext cx="4191000" cy="105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687915</xdr:colOff>
      <xdr:row>536</xdr:row>
      <xdr:rowOff>222249</xdr:rowOff>
    </xdr:from>
    <xdr:to>
      <xdr:col>5</xdr:col>
      <xdr:colOff>0</xdr:colOff>
      <xdr:row>538</xdr:row>
      <xdr:rowOff>21166</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3439582" y="95937916"/>
          <a:ext cx="1" cy="2434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645583</xdr:colOff>
      <xdr:row>554</xdr:row>
      <xdr:rowOff>0</xdr:rowOff>
    </xdr:from>
    <xdr:to>
      <xdr:col>1</xdr:col>
      <xdr:colOff>645584</xdr:colOff>
      <xdr:row>555</xdr:row>
      <xdr:rowOff>52917</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H="1">
          <a:off x="1333500" y="121285000"/>
          <a:ext cx="1"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635000</xdr:colOff>
      <xdr:row>555</xdr:row>
      <xdr:rowOff>52916</xdr:rowOff>
    </xdr:from>
    <xdr:to>
      <xdr:col>9</xdr:col>
      <xdr:colOff>211667</xdr:colOff>
      <xdr:row>555</xdr:row>
      <xdr:rowOff>63500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1322917" y="121570749"/>
          <a:ext cx="5080000" cy="105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211667</xdr:colOff>
      <xdr:row>535</xdr:row>
      <xdr:rowOff>95251</xdr:rowOff>
    </xdr:from>
    <xdr:to>
      <xdr:col>9</xdr:col>
      <xdr:colOff>222250</xdr:colOff>
      <xdr:row>555</xdr:row>
      <xdr:rowOff>63500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6402917" y="117094001"/>
          <a:ext cx="10583" cy="44873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677334</xdr:colOff>
      <xdr:row>535</xdr:row>
      <xdr:rowOff>105834</xdr:rowOff>
    </xdr:from>
    <xdr:to>
      <xdr:col>9</xdr:col>
      <xdr:colOff>211667</xdr:colOff>
      <xdr:row>535</xdr:row>
      <xdr:rowOff>105834</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H="1">
          <a:off x="4116917" y="95588667"/>
          <a:ext cx="228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254000</xdr:colOff>
      <xdr:row>490</xdr:row>
      <xdr:rowOff>0</xdr:rowOff>
    </xdr:from>
    <xdr:to>
      <xdr:col>0</xdr:col>
      <xdr:colOff>264583</xdr:colOff>
      <xdr:row>502</xdr:row>
      <xdr:rowOff>105834</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flipH="1">
          <a:off x="254000" y="115337167"/>
          <a:ext cx="10583" cy="41275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275167</xdr:colOff>
      <xdr:row>494</xdr:row>
      <xdr:rowOff>148167</xdr:rowOff>
    </xdr:from>
    <xdr:to>
      <xdr:col>0</xdr:col>
      <xdr:colOff>677333</xdr:colOff>
      <xdr:row>494</xdr:row>
      <xdr:rowOff>148167</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275167" y="116713000"/>
          <a:ext cx="40216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243416</xdr:colOff>
      <xdr:row>502</xdr:row>
      <xdr:rowOff>95251</xdr:rowOff>
    </xdr:from>
    <xdr:to>
      <xdr:col>0</xdr:col>
      <xdr:colOff>677333</xdr:colOff>
      <xdr:row>502</xdr:row>
      <xdr:rowOff>95251</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243416" y="119454084"/>
          <a:ext cx="433917"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shikita-t.kumamoto-sgn.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7"/>
  <sheetViews>
    <sheetView view="pageBreakPreview" topLeftCell="A7" zoomScaleNormal="100" zoomScaleSheetLayoutView="100" workbookViewId="0">
      <selection activeCell="C12" sqref="C12:I12"/>
    </sheetView>
  </sheetViews>
  <sheetFormatPr defaultRowHeight="14.25" x14ac:dyDescent="0.15"/>
  <cols>
    <col min="1" max="1" width="4.5" style="5" customWidth="1"/>
    <col min="2" max="2" width="40" style="5" customWidth="1"/>
    <col min="3" max="3" width="5.625" style="5" customWidth="1"/>
    <col min="4" max="4" width="3.5" style="5" bestFit="1" customWidth="1"/>
    <col min="5" max="5" width="4" style="5" customWidth="1"/>
    <col min="6" max="6" width="3.5" style="5" bestFit="1" customWidth="1"/>
    <col min="7" max="7" width="4.875" style="5" customWidth="1"/>
    <col min="8" max="8" width="3.5" style="5" bestFit="1" customWidth="1"/>
    <col min="9" max="9" width="9.875" style="5" customWidth="1"/>
    <col min="10" max="10" width="27.375" style="118" customWidth="1"/>
    <col min="11" max="16384" width="9" style="5"/>
  </cols>
  <sheetData>
    <row r="1" spans="1:16" ht="21" x14ac:dyDescent="0.15">
      <c r="A1" s="109" t="s">
        <v>29</v>
      </c>
    </row>
    <row r="2" spans="1:16" ht="17.25" customHeight="1" x14ac:dyDescent="0.15"/>
    <row r="3" spans="1:16" ht="24.75" thickBot="1" x14ac:dyDescent="0.2">
      <c r="A3" s="110" t="s">
        <v>93</v>
      </c>
    </row>
    <row r="4" spans="1:16" ht="123" customHeight="1" thickBot="1" x14ac:dyDescent="0.2">
      <c r="A4" s="232" t="s">
        <v>347</v>
      </c>
      <c r="B4" s="233"/>
      <c r="C4" s="233"/>
      <c r="D4" s="233"/>
      <c r="E4" s="233"/>
      <c r="F4" s="233"/>
      <c r="G4" s="233"/>
      <c r="H4" s="233"/>
      <c r="I4" s="233"/>
      <c r="J4" s="234"/>
    </row>
    <row r="5" spans="1:16" ht="17.25" customHeight="1" x14ac:dyDescent="0.15"/>
    <row r="6" spans="1:16" ht="17.25" customHeight="1" x14ac:dyDescent="0.15"/>
    <row r="7" spans="1:16" ht="17.25" customHeight="1" x14ac:dyDescent="0.15">
      <c r="A7" s="239" t="s">
        <v>0</v>
      </c>
      <c r="B7" s="238"/>
      <c r="C7" s="238" t="s">
        <v>1</v>
      </c>
      <c r="D7" s="238"/>
      <c r="E7" s="238"/>
      <c r="F7" s="238"/>
      <c r="G7" s="238"/>
      <c r="H7" s="238"/>
      <c r="I7" s="238"/>
      <c r="J7" s="119" t="s">
        <v>2</v>
      </c>
    </row>
    <row r="8" spans="1:16" ht="17.25" customHeight="1" x14ac:dyDescent="0.15">
      <c r="A8" s="220" t="s">
        <v>12</v>
      </c>
      <c r="B8" s="221"/>
      <c r="C8" s="32"/>
      <c r="D8" s="32"/>
      <c r="E8" s="32"/>
      <c r="F8" s="32"/>
      <c r="G8" s="32"/>
      <c r="H8" s="32"/>
      <c r="I8" s="32"/>
      <c r="J8" s="120"/>
    </row>
    <row r="9" spans="1:16" ht="7.5" customHeight="1" thickBot="1" x14ac:dyDescent="0.2">
      <c r="A9" s="37"/>
      <c r="B9" s="35"/>
      <c r="C9" s="35"/>
      <c r="D9" s="35"/>
      <c r="E9" s="35"/>
      <c r="F9" s="35"/>
      <c r="G9" s="35"/>
      <c r="H9" s="35"/>
      <c r="I9" s="35"/>
      <c r="J9" s="121"/>
    </row>
    <row r="10" spans="1:16" s="30" customFormat="1" ht="17.25" customHeight="1" thickBot="1" x14ac:dyDescent="0.2">
      <c r="A10" s="105" t="s">
        <v>154</v>
      </c>
      <c r="B10" s="106" t="s">
        <v>165</v>
      </c>
      <c r="C10" s="138">
        <f ca="1">YEAR(TODAY())</f>
        <v>2021</v>
      </c>
      <c r="D10" s="39" t="s">
        <v>30</v>
      </c>
      <c r="E10" s="138">
        <v>6</v>
      </c>
      <c r="F10" s="39" t="s">
        <v>31</v>
      </c>
      <c r="G10" s="138">
        <v>25</v>
      </c>
      <c r="H10" s="39" t="s">
        <v>32</v>
      </c>
      <c r="I10" s="39"/>
      <c r="J10" s="122">
        <v>42754</v>
      </c>
    </row>
    <row r="11" spans="1:16" s="30" customFormat="1" ht="7.5" customHeight="1" thickBot="1" x14ac:dyDescent="0.2">
      <c r="A11" s="38"/>
      <c r="B11" s="48"/>
      <c r="C11" s="36"/>
      <c r="D11" s="39"/>
      <c r="E11" s="36"/>
      <c r="F11" s="39"/>
      <c r="G11" s="36"/>
      <c r="H11" s="39"/>
      <c r="I11" s="39"/>
      <c r="J11" s="122"/>
    </row>
    <row r="12" spans="1:16" ht="17.25" customHeight="1" thickBot="1" x14ac:dyDescent="0.2">
      <c r="A12" s="97" t="s">
        <v>154</v>
      </c>
      <c r="B12" s="104" t="s">
        <v>166</v>
      </c>
      <c r="C12" s="205" t="s">
        <v>363</v>
      </c>
      <c r="D12" s="206"/>
      <c r="E12" s="206"/>
      <c r="F12" s="206"/>
      <c r="G12" s="206"/>
      <c r="H12" s="206"/>
      <c r="I12" s="207"/>
      <c r="J12" s="123" t="s">
        <v>199</v>
      </c>
    </row>
    <row r="13" spans="1:16" ht="7.5" customHeight="1" thickBot="1" x14ac:dyDescent="0.2">
      <c r="A13" s="41"/>
      <c r="B13" s="49"/>
      <c r="C13" s="43"/>
      <c r="D13" s="43"/>
      <c r="E13" s="43"/>
      <c r="F13" s="43"/>
      <c r="G13" s="43"/>
      <c r="H13" s="43"/>
      <c r="I13" s="43"/>
      <c r="J13" s="123"/>
    </row>
    <row r="14" spans="1:16" ht="17.25" customHeight="1" thickBot="1" x14ac:dyDescent="0.2">
      <c r="A14" s="97" t="s">
        <v>154</v>
      </c>
      <c r="B14" s="104" t="s">
        <v>167</v>
      </c>
      <c r="C14" s="205" t="s">
        <v>364</v>
      </c>
      <c r="D14" s="206"/>
      <c r="E14" s="206"/>
      <c r="F14" s="206"/>
      <c r="G14" s="206"/>
      <c r="H14" s="206"/>
      <c r="I14" s="207"/>
      <c r="J14" s="123" t="s">
        <v>343</v>
      </c>
    </row>
    <row r="15" spans="1:16" ht="7.5" customHeight="1" thickBot="1" x14ac:dyDescent="0.2">
      <c r="A15" s="41"/>
      <c r="B15" s="49"/>
      <c r="C15" s="42"/>
      <c r="D15" s="42"/>
      <c r="E15" s="42"/>
      <c r="F15" s="42"/>
      <c r="G15" s="42"/>
      <c r="H15" s="42"/>
      <c r="I15" s="42"/>
      <c r="J15" s="123"/>
    </row>
    <row r="16" spans="1:16" ht="17.25" customHeight="1" thickBot="1" x14ac:dyDescent="0.2">
      <c r="A16" s="97" t="s">
        <v>154</v>
      </c>
      <c r="B16" s="104" t="s">
        <v>168</v>
      </c>
      <c r="C16" s="205" t="s">
        <v>351</v>
      </c>
      <c r="D16" s="206"/>
      <c r="E16" s="206"/>
      <c r="F16" s="206"/>
      <c r="G16" s="206"/>
      <c r="H16" s="206"/>
      <c r="I16" s="207"/>
      <c r="J16" s="123" t="s">
        <v>198</v>
      </c>
      <c r="L16" s="204" t="s">
        <v>91</v>
      </c>
      <c r="M16" s="204"/>
      <c r="N16" s="204"/>
      <c r="O16" s="204"/>
      <c r="P16" s="204"/>
    </row>
    <row r="17" spans="1:16" ht="7.5" customHeight="1" thickBot="1" x14ac:dyDescent="0.2">
      <c r="A17" s="41"/>
      <c r="B17" s="49"/>
      <c r="C17" s="42"/>
      <c r="D17" s="42"/>
      <c r="E17" s="42"/>
      <c r="F17" s="42"/>
      <c r="G17" s="42"/>
      <c r="H17" s="42"/>
      <c r="I17" s="42"/>
      <c r="J17" s="123"/>
      <c r="L17" s="204"/>
      <c r="M17" s="204"/>
      <c r="N17" s="204"/>
      <c r="O17" s="204"/>
      <c r="P17" s="204"/>
    </row>
    <row r="18" spans="1:16" ht="17.25" customHeight="1" thickBot="1" x14ac:dyDescent="0.2">
      <c r="A18" s="97" t="s">
        <v>154</v>
      </c>
      <c r="B18" s="104" t="s">
        <v>169</v>
      </c>
      <c r="C18" s="205" t="s">
        <v>365</v>
      </c>
      <c r="D18" s="206"/>
      <c r="E18" s="206"/>
      <c r="F18" s="206"/>
      <c r="G18" s="206"/>
      <c r="H18" s="206"/>
      <c r="I18" s="207"/>
      <c r="J18" s="123" t="s">
        <v>344</v>
      </c>
      <c r="L18" s="204"/>
      <c r="M18" s="204"/>
      <c r="N18" s="204"/>
      <c r="O18" s="204"/>
      <c r="P18" s="204"/>
    </row>
    <row r="19" spans="1:16" ht="7.5" customHeight="1" x14ac:dyDescent="0.15">
      <c r="A19" s="97"/>
      <c r="B19" s="96"/>
      <c r="C19" s="103"/>
      <c r="D19" s="103"/>
      <c r="E19" s="103"/>
      <c r="F19" s="103"/>
      <c r="G19" s="103"/>
      <c r="H19" s="103"/>
      <c r="I19" s="103"/>
      <c r="J19" s="123"/>
      <c r="L19" s="204"/>
      <c r="M19" s="204"/>
      <c r="N19" s="204"/>
      <c r="O19" s="204"/>
      <c r="P19" s="204"/>
    </row>
    <row r="20" spans="1:16" ht="17.25" customHeight="1" x14ac:dyDescent="0.15">
      <c r="A20" s="216" t="s">
        <v>164</v>
      </c>
      <c r="B20" s="217"/>
      <c r="C20" s="132"/>
      <c r="D20" s="132"/>
      <c r="E20" s="132"/>
      <c r="F20" s="132"/>
      <c r="G20" s="132"/>
      <c r="H20" s="132"/>
      <c r="I20" s="132"/>
      <c r="J20" s="133"/>
      <c r="L20" s="204"/>
      <c r="M20" s="204"/>
      <c r="N20" s="204"/>
      <c r="O20" s="204"/>
      <c r="P20" s="204"/>
    </row>
    <row r="21" spans="1:16" ht="7.5" customHeight="1" thickBot="1" x14ac:dyDescent="0.2">
      <c r="A21" s="97"/>
      <c r="B21" s="96"/>
      <c r="C21" s="103"/>
      <c r="D21" s="103"/>
      <c r="E21" s="103"/>
      <c r="F21" s="103"/>
      <c r="G21" s="103"/>
      <c r="H21" s="103"/>
      <c r="I21" s="103"/>
      <c r="J21" s="123"/>
    </row>
    <row r="22" spans="1:16" ht="17.25" customHeight="1" thickBot="1" x14ac:dyDescent="0.2">
      <c r="A22" s="97"/>
      <c r="B22" s="96" t="s">
        <v>64</v>
      </c>
      <c r="C22" s="215" t="s">
        <v>44</v>
      </c>
      <c r="D22" s="215"/>
      <c r="E22" s="213">
        <v>5</v>
      </c>
      <c r="F22" s="214"/>
      <c r="G22" s="215" t="s">
        <v>43</v>
      </c>
      <c r="H22" s="215"/>
      <c r="I22" s="139">
        <v>10</v>
      </c>
      <c r="J22" s="123" t="s">
        <v>86</v>
      </c>
      <c r="L22" s="204" t="s">
        <v>92</v>
      </c>
      <c r="M22" s="209"/>
      <c r="N22" s="209"/>
      <c r="O22" s="209"/>
      <c r="P22" s="209"/>
    </row>
    <row r="23" spans="1:16" ht="7.5" customHeight="1" thickBot="1" x14ac:dyDescent="0.2">
      <c r="A23" s="97"/>
      <c r="B23" s="96"/>
      <c r="C23" s="103"/>
      <c r="D23" s="103"/>
      <c r="E23" s="103"/>
      <c r="F23" s="103"/>
      <c r="G23" s="103"/>
      <c r="H23" s="103"/>
      <c r="I23" s="103"/>
      <c r="J23" s="123"/>
      <c r="L23" s="209"/>
      <c r="M23" s="209"/>
      <c r="N23" s="209"/>
      <c r="O23" s="209"/>
      <c r="P23" s="209"/>
    </row>
    <row r="24" spans="1:16" ht="17.25" customHeight="1" thickBot="1" x14ac:dyDescent="0.2">
      <c r="A24" s="97"/>
      <c r="B24" s="96" t="s">
        <v>47</v>
      </c>
      <c r="C24" s="215" t="s">
        <v>44</v>
      </c>
      <c r="D24" s="215"/>
      <c r="E24" s="213">
        <v>2</v>
      </c>
      <c r="F24" s="214"/>
      <c r="G24" s="215" t="s">
        <v>43</v>
      </c>
      <c r="H24" s="215"/>
      <c r="I24" s="139">
        <v>10</v>
      </c>
      <c r="J24" s="123" t="s">
        <v>87</v>
      </c>
      <c r="L24" s="209"/>
      <c r="M24" s="209"/>
      <c r="N24" s="209"/>
      <c r="O24" s="209"/>
      <c r="P24" s="209"/>
    </row>
    <row r="25" spans="1:16" ht="7.5" customHeight="1" thickBot="1" x14ac:dyDescent="0.2">
      <c r="A25" s="97"/>
      <c r="B25" s="96"/>
      <c r="C25" s="103"/>
      <c r="D25" s="103"/>
      <c r="E25" s="103"/>
      <c r="F25" s="103"/>
      <c r="G25" s="103"/>
      <c r="H25" s="103"/>
      <c r="I25" s="103"/>
      <c r="J25" s="123"/>
      <c r="L25" s="209"/>
      <c r="M25" s="209"/>
      <c r="N25" s="209"/>
      <c r="O25" s="209"/>
      <c r="P25" s="209"/>
    </row>
    <row r="26" spans="1:16" ht="17.25" customHeight="1" thickBot="1" x14ac:dyDescent="0.2">
      <c r="A26" s="97"/>
      <c r="B26" s="96" t="s">
        <v>42</v>
      </c>
      <c r="C26" s="90" t="s">
        <v>88</v>
      </c>
      <c r="D26" s="101"/>
      <c r="E26" s="91"/>
      <c r="F26" s="91"/>
      <c r="G26" s="210" t="s">
        <v>366</v>
      </c>
      <c r="H26" s="211"/>
      <c r="I26" s="212"/>
      <c r="J26" s="123" t="s">
        <v>132</v>
      </c>
      <c r="L26" s="209"/>
      <c r="M26" s="209"/>
      <c r="N26" s="209"/>
      <c r="O26" s="209"/>
      <c r="P26" s="209"/>
    </row>
    <row r="27" spans="1:16" ht="7.5" customHeight="1" thickBot="1" x14ac:dyDescent="0.2">
      <c r="A27" s="97"/>
      <c r="B27" s="96"/>
      <c r="C27" s="101"/>
      <c r="D27" s="101"/>
      <c r="E27" s="91"/>
      <c r="F27" s="91"/>
      <c r="G27" s="101"/>
      <c r="H27" s="101"/>
      <c r="I27" s="92"/>
      <c r="J27" s="123"/>
      <c r="L27" s="209"/>
      <c r="M27" s="209"/>
      <c r="N27" s="209"/>
      <c r="O27" s="209"/>
      <c r="P27" s="209"/>
    </row>
    <row r="28" spans="1:16" ht="17.25" customHeight="1" thickBot="1" x14ac:dyDescent="0.2">
      <c r="A28" s="97"/>
      <c r="B28" s="96"/>
      <c r="C28" s="215" t="s">
        <v>44</v>
      </c>
      <c r="D28" s="215"/>
      <c r="E28" s="213">
        <v>5</v>
      </c>
      <c r="F28" s="214"/>
      <c r="G28" s="215" t="s">
        <v>43</v>
      </c>
      <c r="H28" s="215"/>
      <c r="I28" s="143">
        <v>10</v>
      </c>
      <c r="J28" s="123" t="s">
        <v>86</v>
      </c>
      <c r="L28" s="209"/>
      <c r="M28" s="209"/>
      <c r="N28" s="209"/>
      <c r="O28" s="209"/>
      <c r="P28" s="209"/>
    </row>
    <row r="29" spans="1:16" ht="7.5" customHeight="1" x14ac:dyDescent="0.15">
      <c r="A29" s="40"/>
      <c r="B29" s="31"/>
      <c r="C29" s="33"/>
      <c r="D29" s="33"/>
      <c r="E29" s="33"/>
      <c r="F29" s="33"/>
      <c r="G29" s="33"/>
      <c r="H29" s="33"/>
      <c r="I29" s="33"/>
      <c r="J29" s="124"/>
    </row>
    <row r="30" spans="1:16" ht="17.25" customHeight="1" x14ac:dyDescent="0.15">
      <c r="A30" s="220" t="s">
        <v>15</v>
      </c>
      <c r="B30" s="221"/>
      <c r="C30" s="102"/>
      <c r="D30" s="102"/>
      <c r="E30" s="102"/>
      <c r="F30" s="102"/>
      <c r="G30" s="102"/>
      <c r="H30" s="102"/>
      <c r="I30" s="102"/>
      <c r="J30" s="125"/>
    </row>
    <row r="31" spans="1:16" ht="7.5" customHeight="1" thickBot="1" x14ac:dyDescent="0.2">
      <c r="A31" s="59"/>
      <c r="B31" s="35"/>
      <c r="C31" s="35"/>
      <c r="D31" s="35"/>
      <c r="E31" s="35"/>
      <c r="F31" s="35"/>
      <c r="G31" s="35"/>
      <c r="H31" s="35"/>
      <c r="I31" s="35"/>
      <c r="J31" s="121"/>
    </row>
    <row r="32" spans="1:16" ht="17.25" customHeight="1" thickBot="1" x14ac:dyDescent="0.2">
      <c r="A32" s="97" t="s">
        <v>154</v>
      </c>
      <c r="B32" s="96" t="s">
        <v>342</v>
      </c>
      <c r="C32" s="205" t="s">
        <v>367</v>
      </c>
      <c r="D32" s="206"/>
      <c r="E32" s="206"/>
      <c r="F32" s="206"/>
      <c r="G32" s="206"/>
      <c r="H32" s="206"/>
      <c r="I32" s="207"/>
      <c r="J32" s="123" t="s">
        <v>345</v>
      </c>
      <c r="M32" s="93"/>
      <c r="N32" s="93"/>
      <c r="O32" s="93"/>
      <c r="P32" s="93"/>
    </row>
    <row r="33" spans="1:16" ht="7.5" customHeight="1" thickBot="1" x14ac:dyDescent="0.2">
      <c r="A33" s="97"/>
      <c r="B33" s="96"/>
      <c r="C33" s="42"/>
      <c r="D33" s="42"/>
      <c r="E33" s="42"/>
      <c r="F33" s="42"/>
      <c r="G33" s="42"/>
      <c r="H33" s="42"/>
      <c r="I33" s="42"/>
      <c r="J33" s="123"/>
      <c r="L33" s="93"/>
      <c r="M33" s="93"/>
      <c r="N33" s="93"/>
      <c r="O33" s="93"/>
      <c r="P33" s="93"/>
    </row>
    <row r="34" spans="1:16" ht="17.25" customHeight="1" thickBot="1" x14ac:dyDescent="0.2">
      <c r="A34" s="99" t="s">
        <v>154</v>
      </c>
      <c r="B34" s="100" t="s">
        <v>170</v>
      </c>
      <c r="C34" s="235" t="s">
        <v>242</v>
      </c>
      <c r="D34" s="236"/>
      <c r="E34" s="236"/>
      <c r="F34" s="236"/>
      <c r="G34" s="236"/>
      <c r="H34" s="236"/>
      <c r="I34" s="237"/>
      <c r="J34" s="127" t="s">
        <v>89</v>
      </c>
      <c r="L34" s="208"/>
      <c r="M34" s="208"/>
      <c r="N34" s="208"/>
      <c r="O34" s="208"/>
      <c r="P34" s="208"/>
    </row>
    <row r="35" spans="1:16" ht="8.25" customHeight="1" thickBot="1" x14ac:dyDescent="0.2">
      <c r="A35" s="99"/>
      <c r="B35" s="100"/>
      <c r="C35" s="60"/>
      <c r="D35" s="60"/>
      <c r="E35" s="60"/>
      <c r="F35" s="60"/>
      <c r="G35" s="60"/>
      <c r="H35" s="60"/>
      <c r="I35" s="60"/>
      <c r="J35" s="128"/>
      <c r="L35" s="208"/>
      <c r="M35" s="208"/>
      <c r="N35" s="208"/>
      <c r="O35" s="208"/>
      <c r="P35" s="208"/>
    </row>
    <row r="36" spans="1:16" ht="17.25" customHeight="1" thickBot="1" x14ac:dyDescent="0.2">
      <c r="A36" s="99" t="s">
        <v>154</v>
      </c>
      <c r="B36" s="100" t="s">
        <v>171</v>
      </c>
      <c r="C36" s="140" t="s">
        <v>202</v>
      </c>
      <c r="D36" s="60"/>
      <c r="E36" s="60" t="s">
        <v>34</v>
      </c>
      <c r="F36" s="60"/>
      <c r="G36" s="60"/>
      <c r="H36" s="60"/>
      <c r="I36" s="60"/>
      <c r="J36" s="123" t="s">
        <v>133</v>
      </c>
      <c r="L36" s="208"/>
      <c r="M36" s="208"/>
      <c r="N36" s="208"/>
      <c r="O36" s="208"/>
      <c r="P36" s="208"/>
    </row>
    <row r="37" spans="1:16" ht="7.5" customHeight="1" thickBot="1" x14ac:dyDescent="0.2">
      <c r="A37" s="99"/>
      <c r="B37" s="100"/>
      <c r="C37" s="60"/>
      <c r="D37" s="60"/>
      <c r="E37" s="60"/>
      <c r="F37" s="60"/>
      <c r="G37" s="60"/>
      <c r="H37" s="60"/>
      <c r="I37" s="60"/>
      <c r="J37" s="128"/>
      <c r="L37" s="93"/>
      <c r="M37" s="93"/>
      <c r="N37" s="93"/>
      <c r="O37" s="93"/>
      <c r="P37" s="93"/>
    </row>
    <row r="38" spans="1:16" ht="17.25" customHeight="1" thickBot="1" x14ac:dyDescent="0.2">
      <c r="A38" s="97" t="s">
        <v>154</v>
      </c>
      <c r="B38" s="96" t="s">
        <v>172</v>
      </c>
      <c r="C38" s="205" t="s">
        <v>201</v>
      </c>
      <c r="D38" s="206"/>
      <c r="E38" s="206"/>
      <c r="F38" s="206"/>
      <c r="G38" s="206"/>
      <c r="H38" s="206"/>
      <c r="I38" s="207"/>
      <c r="J38" s="123" t="s">
        <v>201</v>
      </c>
      <c r="L38" s="93"/>
      <c r="M38" s="93"/>
      <c r="N38" s="93"/>
      <c r="O38" s="93"/>
      <c r="P38" s="93"/>
    </row>
    <row r="39" spans="1:16" ht="7.5" customHeight="1" thickBot="1" x14ac:dyDescent="0.2">
      <c r="A39" s="41"/>
      <c r="B39" s="49"/>
      <c r="C39" s="42"/>
      <c r="D39" s="42"/>
      <c r="E39" s="42"/>
      <c r="F39" s="42"/>
      <c r="G39" s="42"/>
      <c r="H39" s="42"/>
      <c r="I39" s="42"/>
      <c r="J39" s="123"/>
    </row>
    <row r="40" spans="1:16" ht="17.25" customHeight="1" thickBot="1" x14ac:dyDescent="0.2">
      <c r="A40" s="97" t="s">
        <v>154</v>
      </c>
      <c r="B40" s="96" t="s">
        <v>173</v>
      </c>
      <c r="C40" s="205" t="s">
        <v>200</v>
      </c>
      <c r="D40" s="206"/>
      <c r="E40" s="206"/>
      <c r="F40" s="206"/>
      <c r="G40" s="206"/>
      <c r="H40" s="206"/>
      <c r="I40" s="207"/>
      <c r="J40" s="123" t="s">
        <v>200</v>
      </c>
    </row>
    <row r="41" spans="1:16" ht="7.5" customHeight="1" x14ac:dyDescent="0.15">
      <c r="A41" s="40"/>
      <c r="B41" s="31"/>
      <c r="C41" s="33"/>
      <c r="D41" s="33"/>
      <c r="E41" s="33"/>
      <c r="F41" s="33"/>
      <c r="G41" s="33"/>
      <c r="H41" s="33"/>
      <c r="I41" s="33"/>
      <c r="J41" s="124"/>
    </row>
    <row r="42" spans="1:16" ht="17.25" customHeight="1" x14ac:dyDescent="0.15">
      <c r="A42" s="220" t="s">
        <v>24</v>
      </c>
      <c r="B42" s="221"/>
      <c r="C42" s="102"/>
      <c r="D42" s="102"/>
      <c r="E42" s="102"/>
      <c r="F42" s="102"/>
      <c r="G42" s="102"/>
      <c r="H42" s="102"/>
      <c r="I42" s="102"/>
      <c r="J42" s="125"/>
    </row>
    <row r="43" spans="1:16" s="61" customFormat="1" ht="7.5" customHeight="1" x14ac:dyDescent="0.15">
      <c r="A43" s="37"/>
      <c r="B43" s="35"/>
      <c r="C43" s="35"/>
      <c r="D43" s="35"/>
      <c r="E43" s="35"/>
      <c r="F43" s="35"/>
      <c r="G43" s="35"/>
      <c r="H43" s="35"/>
      <c r="I43" s="35"/>
      <c r="J43" s="121"/>
    </row>
    <row r="44" spans="1:16" ht="17.25" customHeight="1" x14ac:dyDescent="0.15">
      <c r="A44" s="216" t="s">
        <v>194</v>
      </c>
      <c r="B44" s="217"/>
      <c r="C44" s="134"/>
      <c r="D44" s="134"/>
      <c r="E44" s="134"/>
      <c r="F44" s="134"/>
      <c r="G44" s="134"/>
      <c r="H44" s="134"/>
      <c r="I44" s="134"/>
      <c r="J44" s="135"/>
    </row>
    <row r="45" spans="1:16" ht="7.5" customHeight="1" thickBot="1" x14ac:dyDescent="0.2">
      <c r="A45" s="97"/>
      <c r="B45" s="96"/>
      <c r="C45" s="103"/>
      <c r="D45" s="103"/>
      <c r="E45" s="103"/>
      <c r="F45" s="103"/>
      <c r="G45" s="103"/>
      <c r="H45" s="103"/>
      <c r="I45" s="103"/>
      <c r="J45" s="123"/>
    </row>
    <row r="46" spans="1:16" ht="17.25" customHeight="1" thickBot="1" x14ac:dyDescent="0.2">
      <c r="A46" s="97"/>
      <c r="B46" s="96" t="s">
        <v>65</v>
      </c>
      <c r="C46" s="205" t="s">
        <v>368</v>
      </c>
      <c r="D46" s="206"/>
      <c r="E46" s="206"/>
      <c r="F46" s="206"/>
      <c r="G46" s="206"/>
      <c r="H46" s="206"/>
      <c r="I46" s="207"/>
      <c r="J46" s="129" t="s">
        <v>203</v>
      </c>
      <c r="M46" s="144"/>
      <c r="N46" s="144"/>
      <c r="O46" s="144"/>
      <c r="P46" s="144"/>
    </row>
    <row r="47" spans="1:16" s="61" customFormat="1" ht="7.5" customHeight="1" thickBot="1" x14ac:dyDescent="0.2">
      <c r="A47" s="62"/>
      <c r="B47" s="98"/>
      <c r="C47" s="103"/>
      <c r="D47" s="103"/>
      <c r="E47" s="103"/>
      <c r="F47" s="103"/>
      <c r="G47" s="103"/>
      <c r="H47" s="103"/>
      <c r="I47" s="103"/>
      <c r="J47" s="126"/>
      <c r="L47" s="144"/>
      <c r="M47" s="144"/>
      <c r="N47" s="144"/>
      <c r="O47" s="144"/>
      <c r="P47" s="144"/>
    </row>
    <row r="48" spans="1:16" ht="17.25" customHeight="1" thickBot="1" x14ac:dyDescent="0.2">
      <c r="A48" s="97"/>
      <c r="B48" s="96" t="s">
        <v>193</v>
      </c>
      <c r="C48" s="205" t="s">
        <v>346</v>
      </c>
      <c r="D48" s="206"/>
      <c r="E48" s="206"/>
      <c r="F48" s="206"/>
      <c r="G48" s="206"/>
      <c r="H48" s="206"/>
      <c r="I48" s="207"/>
      <c r="J48" s="129" t="s">
        <v>346</v>
      </c>
      <c r="L48" s="204" t="s">
        <v>188</v>
      </c>
      <c r="M48" s="204"/>
      <c r="N48" s="204"/>
      <c r="O48" s="204"/>
      <c r="P48" s="204"/>
    </row>
    <row r="49" spans="1:16" ht="7.5" customHeight="1" thickBot="1" x14ac:dyDescent="0.2">
      <c r="A49" s="97"/>
      <c r="B49" s="96"/>
      <c r="C49" s="103"/>
      <c r="D49" s="103"/>
      <c r="E49" s="103"/>
      <c r="F49" s="103"/>
      <c r="G49" s="103"/>
      <c r="H49" s="103"/>
      <c r="I49" s="103"/>
      <c r="J49" s="123"/>
      <c r="L49" s="204"/>
      <c r="M49" s="204"/>
      <c r="N49" s="204"/>
      <c r="O49" s="204"/>
      <c r="P49" s="204"/>
    </row>
    <row r="50" spans="1:16" ht="17.25" customHeight="1" thickBot="1" x14ac:dyDescent="0.2">
      <c r="A50" s="97"/>
      <c r="B50" s="103" t="s">
        <v>66</v>
      </c>
      <c r="C50" s="218">
        <v>500</v>
      </c>
      <c r="D50" s="219"/>
      <c r="E50" s="103" t="s">
        <v>68</v>
      </c>
      <c r="F50" s="103"/>
      <c r="G50" s="103"/>
      <c r="H50" s="103"/>
      <c r="I50" s="103"/>
      <c r="J50" s="130" t="s">
        <v>134</v>
      </c>
      <c r="L50" s="204"/>
      <c r="M50" s="204"/>
      <c r="N50" s="204"/>
      <c r="O50" s="204"/>
      <c r="P50" s="204"/>
    </row>
    <row r="51" spans="1:16" ht="7.5" customHeight="1" thickBot="1" x14ac:dyDescent="0.2">
      <c r="A51" s="97"/>
      <c r="B51" s="103"/>
      <c r="C51" s="103"/>
      <c r="D51" s="103"/>
      <c r="E51" s="103"/>
      <c r="F51" s="103"/>
      <c r="G51" s="103"/>
      <c r="H51" s="103"/>
      <c r="I51" s="103"/>
      <c r="J51" s="123"/>
      <c r="L51" s="204"/>
      <c r="M51" s="204"/>
      <c r="N51" s="204"/>
      <c r="O51" s="204"/>
      <c r="P51" s="204"/>
    </row>
    <row r="52" spans="1:16" ht="17.25" customHeight="1" thickBot="1" x14ac:dyDescent="0.2">
      <c r="A52" s="97"/>
      <c r="B52" s="103" t="s">
        <v>67</v>
      </c>
      <c r="C52" s="198" t="s">
        <v>369</v>
      </c>
      <c r="D52" s="199"/>
      <c r="E52" s="103"/>
      <c r="F52" s="200" t="s">
        <v>69</v>
      </c>
      <c r="G52" s="200"/>
      <c r="H52" s="200"/>
      <c r="I52" s="141">
        <v>4</v>
      </c>
      <c r="J52" s="123" t="s">
        <v>135</v>
      </c>
      <c r="L52" s="204"/>
      <c r="M52" s="204"/>
      <c r="N52" s="204"/>
      <c r="O52" s="204"/>
      <c r="P52" s="204"/>
    </row>
    <row r="53" spans="1:16" ht="8.25" customHeight="1" x14ac:dyDescent="0.15">
      <c r="A53" s="97"/>
      <c r="B53" s="96"/>
      <c r="C53" s="103"/>
      <c r="D53" s="103"/>
      <c r="E53" s="103"/>
      <c r="F53" s="103"/>
      <c r="G53" s="103"/>
      <c r="H53" s="103"/>
      <c r="I53" s="103"/>
      <c r="J53" s="123"/>
      <c r="L53" s="144"/>
      <c r="M53" s="144"/>
      <c r="N53" s="144"/>
      <c r="O53" s="144"/>
      <c r="P53" s="144"/>
    </row>
    <row r="54" spans="1:16" ht="17.25" customHeight="1" x14ac:dyDescent="0.15">
      <c r="A54" s="216" t="s">
        <v>155</v>
      </c>
      <c r="B54" s="217"/>
      <c r="C54" s="134"/>
      <c r="D54" s="134"/>
      <c r="E54" s="134"/>
      <c r="F54" s="134"/>
      <c r="G54" s="134"/>
      <c r="H54" s="134"/>
      <c r="I54" s="134"/>
      <c r="J54" s="133"/>
      <c r="L54" s="193"/>
      <c r="M54" s="193"/>
      <c r="N54" s="193"/>
      <c r="O54" s="193"/>
      <c r="P54" s="193"/>
    </row>
    <row r="55" spans="1:16" ht="7.5" customHeight="1" thickBot="1" x14ac:dyDescent="0.2">
      <c r="A55" s="97"/>
      <c r="B55" s="96"/>
      <c r="J55" s="123"/>
      <c r="L55" s="193"/>
      <c r="M55" s="193"/>
      <c r="N55" s="193"/>
      <c r="O55" s="193"/>
      <c r="P55" s="193"/>
    </row>
    <row r="56" spans="1:16" ht="17.25" customHeight="1" thickBot="1" x14ac:dyDescent="0.2">
      <c r="A56" s="97"/>
      <c r="B56" s="96"/>
      <c r="C56" s="201" t="s">
        <v>370</v>
      </c>
      <c r="D56" s="202"/>
      <c r="E56" s="202"/>
      <c r="F56" s="202"/>
      <c r="G56" s="202"/>
      <c r="H56" s="202"/>
      <c r="I56" s="203"/>
      <c r="J56" s="123" t="s">
        <v>25</v>
      </c>
      <c r="L56" s="240" t="s">
        <v>178</v>
      </c>
      <c r="M56" s="240"/>
      <c r="N56" s="240"/>
      <c r="O56" s="240"/>
      <c r="P56" s="240"/>
    </row>
    <row r="57" spans="1:16" ht="7.5" customHeight="1" x14ac:dyDescent="0.15">
      <c r="A57" s="41"/>
      <c r="B57" s="49"/>
      <c r="C57" s="42"/>
      <c r="D57" s="42"/>
      <c r="E57" s="42"/>
      <c r="F57" s="42"/>
      <c r="G57" s="42"/>
      <c r="H57" s="42"/>
      <c r="I57" s="42"/>
      <c r="J57" s="123"/>
      <c r="L57" s="240"/>
      <c r="M57" s="240"/>
      <c r="N57" s="240"/>
      <c r="O57" s="240"/>
      <c r="P57" s="240"/>
    </row>
    <row r="58" spans="1:16" ht="17.25" customHeight="1" x14ac:dyDescent="0.15">
      <c r="A58" s="216" t="s">
        <v>197</v>
      </c>
      <c r="B58" s="217"/>
      <c r="C58" s="134"/>
      <c r="D58" s="134"/>
      <c r="E58" s="134"/>
      <c r="F58" s="134"/>
      <c r="G58" s="134"/>
      <c r="H58" s="134"/>
      <c r="I58" s="134"/>
      <c r="J58" s="135"/>
      <c r="L58" s="240"/>
      <c r="M58" s="240"/>
      <c r="N58" s="240"/>
      <c r="O58" s="240"/>
      <c r="P58" s="240"/>
    </row>
    <row r="59" spans="1:16" ht="7.5" customHeight="1" thickBot="1" x14ac:dyDescent="0.2">
      <c r="A59" s="97"/>
      <c r="B59" s="151"/>
      <c r="C59" s="103"/>
      <c r="D59" s="103"/>
      <c r="E59" s="103"/>
      <c r="F59" s="103"/>
      <c r="G59" s="103"/>
      <c r="H59" s="103"/>
      <c r="I59" s="103"/>
      <c r="J59" s="123"/>
      <c r="L59" s="193"/>
      <c r="M59" s="193"/>
      <c r="N59" s="193"/>
      <c r="O59" s="193"/>
      <c r="P59" s="193"/>
    </row>
    <row r="60" spans="1:16" ht="17.25" customHeight="1" thickBot="1" x14ac:dyDescent="0.2">
      <c r="A60" s="97"/>
      <c r="B60" s="151" t="s">
        <v>65</v>
      </c>
      <c r="C60" s="205" t="s">
        <v>368</v>
      </c>
      <c r="D60" s="206"/>
      <c r="E60" s="206"/>
      <c r="F60" s="206"/>
      <c r="G60" s="206"/>
      <c r="H60" s="206"/>
      <c r="I60" s="207"/>
      <c r="J60" s="129" t="s">
        <v>203</v>
      </c>
      <c r="L60" s="193"/>
      <c r="M60" s="193"/>
      <c r="N60" s="193"/>
      <c r="O60" s="193"/>
      <c r="P60" s="193"/>
    </row>
    <row r="61" spans="1:16" s="61" customFormat="1" ht="7.5" customHeight="1" thickBot="1" x14ac:dyDescent="0.2">
      <c r="A61" s="62"/>
      <c r="B61" s="98"/>
      <c r="C61" s="103"/>
      <c r="D61" s="103"/>
      <c r="E61" s="103"/>
      <c r="F61" s="103"/>
      <c r="G61" s="103"/>
      <c r="H61" s="103"/>
      <c r="I61" s="103"/>
      <c r="J61" s="126"/>
      <c r="L61" s="193"/>
      <c r="M61" s="193"/>
      <c r="N61" s="193"/>
      <c r="O61" s="193"/>
      <c r="P61" s="193"/>
    </row>
    <row r="62" spans="1:16" ht="17.25" customHeight="1" thickBot="1" x14ac:dyDescent="0.2">
      <c r="A62" s="97"/>
      <c r="B62" s="151" t="s">
        <v>193</v>
      </c>
      <c r="C62" s="205" t="s">
        <v>371</v>
      </c>
      <c r="D62" s="206"/>
      <c r="E62" s="206"/>
      <c r="F62" s="206"/>
      <c r="G62" s="206"/>
      <c r="H62" s="206"/>
      <c r="I62" s="207"/>
      <c r="J62" s="129" t="s">
        <v>346</v>
      </c>
      <c r="L62" s="193"/>
      <c r="M62" s="193"/>
      <c r="N62" s="193"/>
      <c r="O62" s="193"/>
      <c r="P62" s="193"/>
    </row>
    <row r="63" spans="1:16" ht="7.5" customHeight="1" thickBot="1" x14ac:dyDescent="0.2">
      <c r="A63" s="97"/>
      <c r="B63" s="151"/>
      <c r="C63" s="103"/>
      <c r="D63" s="103"/>
      <c r="E63" s="103"/>
      <c r="F63" s="103"/>
      <c r="G63" s="103"/>
      <c r="H63" s="103"/>
      <c r="I63" s="103"/>
      <c r="J63" s="123"/>
      <c r="L63" s="193"/>
      <c r="M63" s="193"/>
      <c r="N63" s="193"/>
      <c r="O63" s="193"/>
      <c r="P63" s="193"/>
    </row>
    <row r="64" spans="1:16" ht="17.25" customHeight="1" thickBot="1" x14ac:dyDescent="0.2">
      <c r="A64" s="97"/>
      <c r="B64" s="103" t="s">
        <v>66</v>
      </c>
      <c r="C64" s="218">
        <v>500</v>
      </c>
      <c r="D64" s="219"/>
      <c r="E64" s="103" t="s">
        <v>68</v>
      </c>
      <c r="F64" s="103"/>
      <c r="G64" s="103"/>
      <c r="H64" s="103"/>
      <c r="I64" s="103"/>
      <c r="J64" s="130" t="s">
        <v>134</v>
      </c>
      <c r="L64" s="193"/>
      <c r="M64" s="193"/>
      <c r="N64" s="193"/>
      <c r="O64" s="193"/>
      <c r="P64" s="193"/>
    </row>
    <row r="65" spans="1:16" ht="7.5" customHeight="1" thickBot="1" x14ac:dyDescent="0.2">
      <c r="A65" s="97"/>
      <c r="B65" s="103"/>
      <c r="C65" s="103"/>
      <c r="D65" s="103"/>
      <c r="E65" s="103"/>
      <c r="F65" s="103"/>
      <c r="G65" s="103"/>
      <c r="H65" s="103"/>
      <c r="I65" s="103"/>
      <c r="J65" s="123"/>
      <c r="L65" s="193"/>
      <c r="M65" s="193"/>
      <c r="N65" s="193"/>
      <c r="O65" s="193"/>
      <c r="P65" s="193"/>
    </row>
    <row r="66" spans="1:16" ht="17.25" customHeight="1" thickBot="1" x14ac:dyDescent="0.2">
      <c r="A66" s="97"/>
      <c r="B66" s="103" t="s">
        <v>67</v>
      </c>
      <c r="C66" s="198" t="s">
        <v>369</v>
      </c>
      <c r="D66" s="199"/>
      <c r="E66" s="103"/>
      <c r="F66" s="200" t="s">
        <v>69</v>
      </c>
      <c r="G66" s="200"/>
      <c r="H66" s="200"/>
      <c r="I66" s="141">
        <v>4</v>
      </c>
      <c r="J66" s="123" t="s">
        <v>135</v>
      </c>
      <c r="L66" s="193"/>
      <c r="M66" s="193"/>
      <c r="N66" s="193"/>
      <c r="O66" s="193"/>
      <c r="P66" s="193"/>
    </row>
    <row r="67" spans="1:16" ht="8.25" customHeight="1" x14ac:dyDescent="0.15">
      <c r="A67" s="97"/>
      <c r="B67" s="151"/>
      <c r="C67" s="103"/>
      <c r="D67" s="103"/>
      <c r="E67" s="103"/>
      <c r="F67" s="103"/>
      <c r="G67" s="103"/>
      <c r="H67" s="103"/>
      <c r="I67" s="103"/>
      <c r="J67" s="123"/>
      <c r="L67" s="193"/>
      <c r="M67" s="193"/>
      <c r="N67" s="193"/>
      <c r="O67" s="193"/>
      <c r="P67" s="193"/>
    </row>
    <row r="68" spans="1:16" ht="17.25" customHeight="1" x14ac:dyDescent="0.15">
      <c r="A68" s="216" t="s">
        <v>155</v>
      </c>
      <c r="B68" s="217"/>
      <c r="C68" s="134"/>
      <c r="D68" s="134"/>
      <c r="E68" s="134"/>
      <c r="F68" s="134"/>
      <c r="G68" s="134"/>
      <c r="H68" s="134"/>
      <c r="I68" s="134"/>
      <c r="J68" s="133"/>
      <c r="L68" s="193"/>
      <c r="M68" s="193"/>
      <c r="N68" s="193"/>
      <c r="O68" s="193"/>
      <c r="P68" s="193"/>
    </row>
    <row r="69" spans="1:16" ht="7.5" customHeight="1" thickBot="1" x14ac:dyDescent="0.2">
      <c r="A69" s="97"/>
      <c r="B69" s="151"/>
      <c r="J69" s="123"/>
      <c r="L69" s="193"/>
      <c r="M69" s="193"/>
      <c r="N69" s="193"/>
      <c r="O69" s="193"/>
      <c r="P69" s="193"/>
    </row>
    <row r="70" spans="1:16" ht="17.25" customHeight="1" thickBot="1" x14ac:dyDescent="0.2">
      <c r="A70" s="97"/>
      <c r="B70" s="151"/>
      <c r="C70" s="201" t="s">
        <v>370</v>
      </c>
      <c r="D70" s="202"/>
      <c r="E70" s="202"/>
      <c r="F70" s="202"/>
      <c r="G70" s="202"/>
      <c r="H70" s="202"/>
      <c r="I70" s="203"/>
      <c r="J70" s="123" t="s">
        <v>25</v>
      </c>
      <c r="L70" s="193"/>
      <c r="M70" s="193"/>
      <c r="N70" s="193"/>
      <c r="O70" s="193"/>
      <c r="P70" s="193"/>
    </row>
    <row r="71" spans="1:16" ht="7.5" customHeight="1" x14ac:dyDescent="0.15">
      <c r="A71" s="41"/>
      <c r="B71" s="49"/>
      <c r="C71" s="42"/>
      <c r="D71" s="42"/>
      <c r="E71" s="42"/>
      <c r="F71" s="42"/>
      <c r="G71" s="42"/>
      <c r="H71" s="42"/>
      <c r="I71" s="42"/>
      <c r="J71" s="123"/>
      <c r="L71" s="193"/>
      <c r="M71" s="193"/>
      <c r="N71" s="193"/>
      <c r="O71" s="193"/>
      <c r="P71" s="193"/>
    </row>
    <row r="72" spans="1:16" ht="17.25" customHeight="1" x14ac:dyDescent="0.15">
      <c r="A72" s="216" t="s">
        <v>306</v>
      </c>
      <c r="B72" s="217"/>
      <c r="C72" s="134"/>
      <c r="D72" s="134"/>
      <c r="E72" s="134"/>
      <c r="F72" s="134"/>
      <c r="G72" s="134"/>
      <c r="H72" s="134"/>
      <c r="I72" s="134"/>
      <c r="J72" s="135"/>
      <c r="L72" s="193"/>
      <c r="M72" s="193"/>
      <c r="N72" s="193"/>
      <c r="O72" s="193"/>
      <c r="P72" s="193"/>
    </row>
    <row r="73" spans="1:16" ht="7.5" customHeight="1" thickBot="1" x14ac:dyDescent="0.2">
      <c r="A73" s="97"/>
      <c r="B73" s="162"/>
      <c r="C73" s="103"/>
      <c r="D73" s="103"/>
      <c r="E73" s="103"/>
      <c r="F73" s="103"/>
      <c r="G73" s="103"/>
      <c r="H73" s="103"/>
      <c r="I73" s="103"/>
      <c r="J73" s="123"/>
      <c r="L73" s="193"/>
      <c r="M73" s="193"/>
      <c r="N73" s="193"/>
      <c r="O73" s="193"/>
      <c r="P73" s="193"/>
    </row>
    <row r="74" spans="1:16" ht="17.25" customHeight="1" thickBot="1" x14ac:dyDescent="0.2">
      <c r="A74" s="97"/>
      <c r="B74" s="162" t="s">
        <v>65</v>
      </c>
      <c r="C74" s="205" t="s">
        <v>368</v>
      </c>
      <c r="D74" s="206"/>
      <c r="E74" s="206"/>
      <c r="F74" s="206"/>
      <c r="G74" s="206"/>
      <c r="H74" s="206"/>
      <c r="I74" s="207"/>
      <c r="J74" s="129" t="s">
        <v>203</v>
      </c>
      <c r="L74" s="193"/>
      <c r="M74" s="193"/>
      <c r="N74" s="193"/>
      <c r="O74" s="193"/>
      <c r="P74" s="193"/>
    </row>
    <row r="75" spans="1:16" s="61" customFormat="1" ht="7.5" customHeight="1" thickBot="1" x14ac:dyDescent="0.2">
      <c r="A75" s="62"/>
      <c r="B75" s="98"/>
      <c r="C75" s="103"/>
      <c r="D75" s="103"/>
      <c r="E75" s="103"/>
      <c r="F75" s="103"/>
      <c r="G75" s="103"/>
      <c r="H75" s="103"/>
      <c r="I75" s="103"/>
      <c r="J75" s="126"/>
      <c r="L75" s="193"/>
      <c r="M75" s="193"/>
      <c r="N75" s="193"/>
      <c r="O75" s="193"/>
      <c r="P75" s="193"/>
    </row>
    <row r="76" spans="1:16" ht="17.25" customHeight="1" thickBot="1" x14ac:dyDescent="0.2">
      <c r="A76" s="97"/>
      <c r="B76" s="162" t="s">
        <v>193</v>
      </c>
      <c r="C76" s="205" t="s">
        <v>371</v>
      </c>
      <c r="D76" s="206"/>
      <c r="E76" s="206"/>
      <c r="F76" s="206"/>
      <c r="G76" s="206"/>
      <c r="H76" s="206"/>
      <c r="I76" s="207"/>
      <c r="J76" s="129" t="s">
        <v>346</v>
      </c>
      <c r="L76" s="193"/>
      <c r="M76" s="193"/>
      <c r="N76" s="193"/>
      <c r="O76" s="193"/>
      <c r="P76" s="193"/>
    </row>
    <row r="77" spans="1:16" ht="7.5" customHeight="1" thickBot="1" x14ac:dyDescent="0.2">
      <c r="A77" s="97"/>
      <c r="B77" s="162"/>
      <c r="C77" s="103"/>
      <c r="D77" s="103"/>
      <c r="E77" s="103"/>
      <c r="F77" s="103"/>
      <c r="G77" s="103"/>
      <c r="H77" s="103"/>
      <c r="I77" s="103"/>
      <c r="J77" s="123"/>
      <c r="L77" s="193"/>
      <c r="M77" s="193"/>
      <c r="N77" s="193"/>
      <c r="O77" s="193"/>
      <c r="P77" s="193"/>
    </row>
    <row r="78" spans="1:16" ht="17.25" customHeight="1" thickBot="1" x14ac:dyDescent="0.2">
      <c r="A78" s="97"/>
      <c r="B78" s="103" t="s">
        <v>66</v>
      </c>
      <c r="C78" s="218">
        <v>500</v>
      </c>
      <c r="D78" s="219"/>
      <c r="E78" s="103" t="s">
        <v>68</v>
      </c>
      <c r="F78" s="103"/>
      <c r="G78" s="103"/>
      <c r="H78" s="103"/>
      <c r="I78" s="103"/>
      <c r="J78" s="130" t="s">
        <v>134</v>
      </c>
      <c r="L78" s="193"/>
      <c r="M78" s="193"/>
      <c r="N78" s="193"/>
      <c r="O78" s="193"/>
      <c r="P78" s="193"/>
    </row>
    <row r="79" spans="1:16" ht="7.5" customHeight="1" thickBot="1" x14ac:dyDescent="0.2">
      <c r="A79" s="97"/>
      <c r="B79" s="103"/>
      <c r="C79" s="103"/>
      <c r="D79" s="103"/>
      <c r="E79" s="103"/>
      <c r="F79" s="103"/>
      <c r="G79" s="103"/>
      <c r="H79" s="103"/>
      <c r="I79" s="103"/>
      <c r="J79" s="123"/>
      <c r="L79" s="193"/>
      <c r="M79" s="193"/>
      <c r="N79" s="193"/>
      <c r="O79" s="193"/>
      <c r="P79" s="193"/>
    </row>
    <row r="80" spans="1:16" ht="17.25" customHeight="1" thickBot="1" x14ac:dyDescent="0.2">
      <c r="A80" s="97"/>
      <c r="B80" s="103" t="s">
        <v>67</v>
      </c>
      <c r="C80" s="198" t="s">
        <v>372</v>
      </c>
      <c r="D80" s="199"/>
      <c r="E80" s="103"/>
      <c r="F80" s="200" t="s">
        <v>69</v>
      </c>
      <c r="G80" s="200"/>
      <c r="H80" s="200"/>
      <c r="I80" s="141">
        <v>4</v>
      </c>
      <c r="J80" s="123" t="s">
        <v>135</v>
      </c>
      <c r="L80" s="193"/>
      <c r="M80" s="193"/>
      <c r="N80" s="193"/>
      <c r="O80" s="193"/>
      <c r="P80" s="193"/>
    </row>
    <row r="81" spans="1:16" ht="8.25" customHeight="1" x14ac:dyDescent="0.15">
      <c r="A81" s="97"/>
      <c r="B81" s="162"/>
      <c r="C81" s="103"/>
      <c r="D81" s="103"/>
      <c r="E81" s="103"/>
      <c r="F81" s="103"/>
      <c r="G81" s="103"/>
      <c r="H81" s="103"/>
      <c r="I81" s="103"/>
      <c r="J81" s="123"/>
      <c r="L81" s="193"/>
      <c r="M81" s="193"/>
      <c r="N81" s="193"/>
      <c r="O81" s="193"/>
      <c r="P81" s="193"/>
    </row>
    <row r="82" spans="1:16" ht="17.25" customHeight="1" x14ac:dyDescent="0.15">
      <c r="A82" s="216" t="s">
        <v>155</v>
      </c>
      <c r="B82" s="217"/>
      <c r="C82" s="134"/>
      <c r="D82" s="134"/>
      <c r="E82" s="134"/>
      <c r="F82" s="134"/>
      <c r="G82" s="134"/>
      <c r="H82" s="134"/>
      <c r="I82" s="134"/>
      <c r="J82" s="133"/>
      <c r="L82" s="193"/>
      <c r="M82" s="193"/>
      <c r="N82" s="193"/>
      <c r="O82" s="193"/>
      <c r="P82" s="193"/>
    </row>
    <row r="83" spans="1:16" ht="7.5" customHeight="1" thickBot="1" x14ac:dyDescent="0.2">
      <c r="A83" s="97"/>
      <c r="B83" s="162"/>
      <c r="J83" s="123"/>
      <c r="L83" s="193"/>
      <c r="M83" s="193"/>
      <c r="N83" s="193"/>
      <c r="O83" s="193"/>
      <c r="P83" s="193"/>
    </row>
    <row r="84" spans="1:16" ht="17.25" customHeight="1" thickBot="1" x14ac:dyDescent="0.2">
      <c r="A84" s="97"/>
      <c r="B84" s="162"/>
      <c r="C84" s="201" t="s">
        <v>370</v>
      </c>
      <c r="D84" s="202"/>
      <c r="E84" s="202"/>
      <c r="F84" s="202"/>
      <c r="G84" s="202"/>
      <c r="H84" s="202"/>
      <c r="I84" s="203"/>
      <c r="J84" s="123" t="s">
        <v>25</v>
      </c>
      <c r="L84" s="193"/>
      <c r="M84" s="193"/>
      <c r="N84" s="193"/>
      <c r="O84" s="193"/>
      <c r="P84" s="193"/>
    </row>
    <row r="85" spans="1:16" ht="7.5" customHeight="1" x14ac:dyDescent="0.15">
      <c r="A85" s="41"/>
      <c r="B85" s="49"/>
      <c r="C85" s="42"/>
      <c r="D85" s="42"/>
      <c r="E85" s="42"/>
      <c r="F85" s="42"/>
      <c r="G85" s="42"/>
      <c r="H85" s="42"/>
      <c r="I85" s="42"/>
      <c r="J85" s="123"/>
      <c r="L85" s="193"/>
      <c r="M85" s="193"/>
      <c r="N85" s="193"/>
      <c r="O85" s="193"/>
      <c r="P85" s="193"/>
    </row>
    <row r="86" spans="1:16" ht="17.25" customHeight="1" x14ac:dyDescent="0.15">
      <c r="A86" s="220" t="s">
        <v>94</v>
      </c>
      <c r="B86" s="221"/>
      <c r="C86" s="221"/>
      <c r="D86" s="221"/>
      <c r="E86" s="221"/>
      <c r="F86" s="221"/>
      <c r="G86" s="221"/>
      <c r="H86" s="221"/>
      <c r="I86" s="221"/>
      <c r="J86" s="231"/>
      <c r="L86" s="193"/>
      <c r="M86" s="193"/>
      <c r="N86" s="193"/>
      <c r="O86" s="193"/>
      <c r="P86" s="193"/>
    </row>
    <row r="87" spans="1:16" ht="7.5" customHeight="1" x14ac:dyDescent="0.15">
      <c r="A87" s="41"/>
      <c r="B87" s="49"/>
      <c r="C87" s="42"/>
      <c r="D87" s="42"/>
      <c r="E87" s="42"/>
      <c r="F87" s="42"/>
      <c r="G87" s="42"/>
      <c r="H87" s="42"/>
      <c r="I87" s="42"/>
      <c r="J87" s="123"/>
    </row>
    <row r="88" spans="1:16" ht="17.25" customHeight="1" x14ac:dyDescent="0.15">
      <c r="A88" s="216" t="s">
        <v>156</v>
      </c>
      <c r="B88" s="217"/>
      <c r="C88" s="134"/>
      <c r="D88" s="134"/>
      <c r="E88" s="134"/>
      <c r="F88" s="134"/>
      <c r="G88" s="134"/>
      <c r="H88" s="134"/>
      <c r="I88" s="134"/>
      <c r="J88" s="133"/>
      <c r="L88" s="204" t="s">
        <v>153</v>
      </c>
      <c r="M88" s="204"/>
      <c r="N88" s="204"/>
      <c r="O88" s="204"/>
      <c r="P88" s="204"/>
    </row>
    <row r="89" spans="1:16" ht="7.5" customHeight="1" thickBot="1" x14ac:dyDescent="0.2">
      <c r="A89" s="41"/>
      <c r="B89" s="49"/>
      <c r="C89" s="114"/>
      <c r="D89" s="114"/>
      <c r="E89" s="114"/>
      <c r="I89" s="111"/>
      <c r="J89" s="123"/>
      <c r="L89" s="204"/>
      <c r="M89" s="204"/>
      <c r="N89" s="204"/>
      <c r="O89" s="204"/>
      <c r="P89" s="204"/>
    </row>
    <row r="90" spans="1:16" ht="17.25" customHeight="1" thickBot="1" x14ac:dyDescent="0.2">
      <c r="A90" s="41"/>
      <c r="B90" s="114" t="s">
        <v>95</v>
      </c>
      <c r="C90" s="142" t="s">
        <v>373</v>
      </c>
      <c r="E90" s="114"/>
      <c r="F90" s="111" t="s">
        <v>125</v>
      </c>
      <c r="G90" s="196">
        <v>3</v>
      </c>
      <c r="H90" s="197"/>
      <c r="I90" s="5" t="s">
        <v>124</v>
      </c>
      <c r="J90" s="123" t="s">
        <v>136</v>
      </c>
      <c r="L90" s="204"/>
      <c r="M90" s="204"/>
      <c r="N90" s="204"/>
      <c r="O90" s="204"/>
      <c r="P90" s="204"/>
    </row>
    <row r="91" spans="1:16" ht="7.5" customHeight="1" thickBot="1" x14ac:dyDescent="0.2">
      <c r="A91" s="41"/>
      <c r="B91" s="49"/>
      <c r="C91" s="48"/>
      <c r="D91" s="48"/>
      <c r="E91" s="48"/>
      <c r="G91" s="48"/>
      <c r="I91" s="112"/>
      <c r="J91" s="131"/>
      <c r="L91" s="204"/>
      <c r="M91" s="204"/>
      <c r="N91" s="204"/>
      <c r="O91" s="204"/>
      <c r="P91" s="204"/>
    </row>
    <row r="92" spans="1:16" ht="17.25" customHeight="1" thickBot="1" x14ac:dyDescent="0.2">
      <c r="A92" s="41"/>
      <c r="B92" s="114" t="s">
        <v>96</v>
      </c>
      <c r="C92" s="142" t="s">
        <v>373</v>
      </c>
      <c r="E92" s="114"/>
      <c r="F92" s="111" t="s">
        <v>125</v>
      </c>
      <c r="G92" s="196">
        <v>5</v>
      </c>
      <c r="H92" s="197"/>
      <c r="I92" s="5" t="s">
        <v>174</v>
      </c>
      <c r="J92" s="123" t="s">
        <v>175</v>
      </c>
      <c r="L92" s="204"/>
      <c r="M92" s="204"/>
      <c r="N92" s="204"/>
      <c r="O92" s="204"/>
      <c r="P92" s="204"/>
    </row>
    <row r="93" spans="1:16" ht="7.5" customHeight="1" thickBot="1" x14ac:dyDescent="0.2">
      <c r="A93" s="41"/>
      <c r="B93" s="49"/>
      <c r="C93" s="48"/>
      <c r="D93" s="48"/>
      <c r="E93" s="48"/>
      <c r="G93" s="48"/>
      <c r="I93" s="112"/>
      <c r="J93" s="131"/>
      <c r="L93" s="204"/>
      <c r="M93" s="204"/>
      <c r="N93" s="204"/>
      <c r="O93" s="204"/>
      <c r="P93" s="204"/>
    </row>
    <row r="94" spans="1:16" ht="17.25" customHeight="1" thickBot="1" x14ac:dyDescent="0.2">
      <c r="A94" s="41"/>
      <c r="B94" s="114" t="s">
        <v>97</v>
      </c>
      <c r="C94" s="142" t="s">
        <v>373</v>
      </c>
      <c r="E94" s="114"/>
      <c r="F94" s="111" t="s">
        <v>125</v>
      </c>
      <c r="G94" s="196">
        <v>2</v>
      </c>
      <c r="H94" s="197"/>
      <c r="I94" s="5" t="s">
        <v>124</v>
      </c>
      <c r="J94" s="123" t="s">
        <v>138</v>
      </c>
      <c r="L94" s="204"/>
      <c r="M94" s="204"/>
      <c r="N94" s="204"/>
      <c r="O94" s="204"/>
      <c r="P94" s="204"/>
    </row>
    <row r="95" spans="1:16" ht="7.5" customHeight="1" thickBot="1" x14ac:dyDescent="0.2">
      <c r="A95" s="41"/>
      <c r="B95" s="49"/>
      <c r="C95" s="48"/>
      <c r="D95" s="48"/>
      <c r="E95" s="48"/>
      <c r="G95" s="48"/>
      <c r="H95" s="48"/>
      <c r="I95" s="48"/>
      <c r="J95" s="131"/>
      <c r="L95" s="204"/>
      <c r="M95" s="204"/>
      <c r="N95" s="204"/>
      <c r="O95" s="204"/>
      <c r="P95" s="204"/>
    </row>
    <row r="96" spans="1:16" ht="17.25" customHeight="1" thickBot="1" x14ac:dyDescent="0.2">
      <c r="A96" s="41"/>
      <c r="B96" s="114" t="s">
        <v>98</v>
      </c>
      <c r="C96" s="142" t="s">
        <v>373</v>
      </c>
      <c r="E96" s="114"/>
      <c r="F96" s="111" t="s">
        <v>125</v>
      </c>
      <c r="G96" s="196">
        <v>2</v>
      </c>
      <c r="H96" s="197"/>
      <c r="I96" s="5" t="s">
        <v>124</v>
      </c>
      <c r="J96" s="123" t="s">
        <v>138</v>
      </c>
      <c r="L96" s="204"/>
      <c r="M96" s="204"/>
      <c r="N96" s="204"/>
      <c r="O96" s="204"/>
      <c r="P96" s="204"/>
    </row>
    <row r="97" spans="1:10" ht="7.5" customHeight="1" thickBot="1" x14ac:dyDescent="0.2">
      <c r="A97" s="41"/>
      <c r="B97" s="49"/>
      <c r="C97" s="48"/>
      <c r="D97" s="48"/>
      <c r="E97" s="48"/>
      <c r="G97" s="48"/>
      <c r="H97" s="48"/>
      <c r="I97" s="48"/>
      <c r="J97" s="131"/>
    </row>
    <row r="98" spans="1:10" ht="17.25" customHeight="1" thickBot="1" x14ac:dyDescent="0.2">
      <c r="A98" s="41"/>
      <c r="B98" s="114" t="s">
        <v>99</v>
      </c>
      <c r="C98" s="142" t="s">
        <v>373</v>
      </c>
      <c r="E98" s="114"/>
      <c r="F98" s="111" t="s">
        <v>125</v>
      </c>
      <c r="G98" s="196">
        <v>5</v>
      </c>
      <c r="H98" s="197"/>
      <c r="I98" s="5" t="s">
        <v>124</v>
      </c>
      <c r="J98" s="123" t="s">
        <v>139</v>
      </c>
    </row>
    <row r="99" spans="1:10" ht="7.5" customHeight="1" thickBot="1" x14ac:dyDescent="0.2">
      <c r="A99" s="41"/>
      <c r="B99" s="49"/>
      <c r="C99" s="48"/>
      <c r="D99" s="48"/>
      <c r="E99" s="48"/>
      <c r="G99" s="48"/>
      <c r="H99" s="48"/>
      <c r="I99" s="48"/>
      <c r="J99" s="131"/>
    </row>
    <row r="100" spans="1:10" ht="17.25" customHeight="1" thickBot="1" x14ac:dyDescent="0.2">
      <c r="A100" s="41"/>
      <c r="B100" s="114" t="s">
        <v>101</v>
      </c>
      <c r="C100" s="142" t="s">
        <v>373</v>
      </c>
      <c r="E100" s="114"/>
      <c r="F100" s="111" t="s">
        <v>125</v>
      </c>
      <c r="G100" s="196">
        <v>3</v>
      </c>
      <c r="H100" s="197"/>
      <c r="I100" s="5" t="s">
        <v>126</v>
      </c>
      <c r="J100" s="123" t="s">
        <v>140</v>
      </c>
    </row>
    <row r="101" spans="1:10" ht="7.5" customHeight="1" thickBot="1" x14ac:dyDescent="0.2">
      <c r="A101" s="41"/>
      <c r="B101" s="49"/>
      <c r="C101" s="48"/>
      <c r="D101" s="48"/>
      <c r="E101" s="48"/>
      <c r="G101" s="48"/>
      <c r="H101" s="48"/>
      <c r="I101" s="48"/>
      <c r="J101" s="131"/>
    </row>
    <row r="102" spans="1:10" ht="17.25" customHeight="1" thickBot="1" x14ac:dyDescent="0.2">
      <c r="A102" s="41"/>
      <c r="B102" s="114" t="s">
        <v>100</v>
      </c>
      <c r="C102" s="142" t="s">
        <v>373</v>
      </c>
      <c r="E102" s="114"/>
      <c r="F102" s="111" t="s">
        <v>125</v>
      </c>
      <c r="G102" s="196">
        <v>20</v>
      </c>
      <c r="H102" s="197"/>
      <c r="I102" s="5" t="s">
        <v>126</v>
      </c>
      <c r="J102" s="123" t="s">
        <v>141</v>
      </c>
    </row>
    <row r="103" spans="1:10" ht="7.5" customHeight="1" thickBot="1" x14ac:dyDescent="0.2">
      <c r="A103" s="41"/>
      <c r="B103" s="49"/>
      <c r="C103" s="48"/>
      <c r="D103" s="48"/>
      <c r="E103" s="48"/>
      <c r="F103" s="48"/>
      <c r="G103" s="48"/>
      <c r="H103" s="48"/>
      <c r="I103" s="48"/>
      <c r="J103" s="131"/>
    </row>
    <row r="104" spans="1:10" ht="17.25" customHeight="1" x14ac:dyDescent="0.15">
      <c r="A104" s="41"/>
      <c r="B104" s="43" t="s">
        <v>102</v>
      </c>
      <c r="C104" s="241"/>
      <c r="D104" s="242"/>
      <c r="E104" s="242"/>
      <c r="F104" s="242"/>
      <c r="G104" s="242"/>
      <c r="H104" s="242"/>
      <c r="I104" s="243"/>
      <c r="J104" s="131"/>
    </row>
    <row r="105" spans="1:10" ht="17.25" customHeight="1" thickBot="1" x14ac:dyDescent="0.2">
      <c r="A105" s="41"/>
      <c r="B105" s="43"/>
      <c r="C105" s="244"/>
      <c r="D105" s="245"/>
      <c r="E105" s="245"/>
      <c r="F105" s="245"/>
      <c r="G105" s="245"/>
      <c r="H105" s="245"/>
      <c r="I105" s="246"/>
      <c r="J105" s="131"/>
    </row>
    <row r="106" spans="1:10" ht="7.5" customHeight="1" x14ac:dyDescent="0.15">
      <c r="A106" s="41"/>
      <c r="B106" s="49"/>
      <c r="C106" s="43"/>
      <c r="D106" s="43"/>
      <c r="E106" s="48"/>
      <c r="F106" s="48"/>
      <c r="G106" s="48"/>
      <c r="H106" s="48"/>
      <c r="I106" s="48"/>
      <c r="J106" s="131"/>
    </row>
    <row r="107" spans="1:10" ht="17.25" customHeight="1" x14ac:dyDescent="0.15">
      <c r="A107" s="216" t="s">
        <v>157</v>
      </c>
      <c r="B107" s="217"/>
      <c r="C107" s="132"/>
      <c r="D107" s="132"/>
      <c r="E107" s="136"/>
      <c r="F107" s="136"/>
      <c r="G107" s="136"/>
      <c r="H107" s="136"/>
      <c r="I107" s="136"/>
      <c r="J107" s="137"/>
    </row>
    <row r="108" spans="1:10" ht="7.5" customHeight="1" thickBot="1" x14ac:dyDescent="0.2">
      <c r="A108" s="41"/>
      <c r="B108" s="49"/>
      <c r="C108" s="43"/>
      <c r="D108" s="43"/>
      <c r="E108" s="48"/>
      <c r="F108" s="48"/>
      <c r="G108" s="48"/>
      <c r="H108" s="48"/>
      <c r="I108" s="48"/>
      <c r="J108" s="131"/>
    </row>
    <row r="109" spans="1:10" ht="17.25" customHeight="1" thickBot="1" x14ac:dyDescent="0.2">
      <c r="A109" s="41"/>
      <c r="B109" s="114" t="s">
        <v>104</v>
      </c>
      <c r="C109" s="142" t="s">
        <v>373</v>
      </c>
      <c r="D109" s="43"/>
      <c r="E109" s="48"/>
      <c r="F109" s="48"/>
      <c r="G109" s="48"/>
      <c r="H109" s="48"/>
      <c r="I109" s="48"/>
      <c r="J109" s="131" t="s">
        <v>142</v>
      </c>
    </row>
    <row r="110" spans="1:10" ht="7.5" customHeight="1" thickBot="1" x14ac:dyDescent="0.2">
      <c r="A110" s="41"/>
      <c r="B110" s="48"/>
      <c r="D110" s="43"/>
      <c r="E110" s="48"/>
      <c r="F110" s="48"/>
      <c r="G110" s="48"/>
      <c r="H110" s="48"/>
      <c r="I110" s="48"/>
      <c r="J110" s="131"/>
    </row>
    <row r="111" spans="1:10" ht="17.25" customHeight="1" thickBot="1" x14ac:dyDescent="0.2">
      <c r="A111" s="41"/>
      <c r="B111" s="114" t="s">
        <v>105</v>
      </c>
      <c r="C111" s="142" t="s">
        <v>373</v>
      </c>
      <c r="D111" s="43"/>
      <c r="E111" s="48"/>
      <c r="F111" s="48"/>
      <c r="G111" s="48"/>
      <c r="H111" s="48"/>
      <c r="I111" s="48"/>
      <c r="J111" s="131" t="s">
        <v>142</v>
      </c>
    </row>
    <row r="112" spans="1:10" ht="7.5" customHeight="1" thickBot="1" x14ac:dyDescent="0.2">
      <c r="A112" s="41"/>
      <c r="B112" s="48"/>
      <c r="D112" s="48"/>
      <c r="E112" s="48"/>
      <c r="G112" s="48"/>
      <c r="I112" s="112"/>
      <c r="J112" s="131"/>
    </row>
    <row r="113" spans="1:10" ht="17.25" customHeight="1" thickBot="1" x14ac:dyDescent="0.2">
      <c r="A113" s="41"/>
      <c r="B113" s="114" t="s">
        <v>106</v>
      </c>
      <c r="C113" s="142" t="s">
        <v>374</v>
      </c>
      <c r="E113" s="114"/>
      <c r="F113" s="111" t="s">
        <v>125</v>
      </c>
      <c r="G113" s="196"/>
      <c r="H113" s="197"/>
      <c r="I113" s="5" t="s">
        <v>128</v>
      </c>
      <c r="J113" s="123" t="s">
        <v>143</v>
      </c>
    </row>
    <row r="114" spans="1:10" ht="7.5" customHeight="1" thickBot="1" x14ac:dyDescent="0.2">
      <c r="A114" s="41"/>
      <c r="B114" s="48"/>
      <c r="D114" s="48"/>
      <c r="E114" s="48"/>
      <c r="F114" s="48"/>
      <c r="G114" s="48"/>
      <c r="H114" s="48"/>
      <c r="I114" s="48"/>
      <c r="J114" s="131"/>
    </row>
    <row r="115" spans="1:10" ht="17.25" customHeight="1" thickBot="1" x14ac:dyDescent="0.2">
      <c r="A115" s="41"/>
      <c r="B115" s="114" t="s">
        <v>99</v>
      </c>
      <c r="C115" s="142" t="s">
        <v>373</v>
      </c>
      <c r="E115" s="114"/>
      <c r="F115" s="111" t="s">
        <v>125</v>
      </c>
      <c r="G115" s="196">
        <v>2</v>
      </c>
      <c r="H115" s="197"/>
      <c r="I115" s="5" t="s">
        <v>124</v>
      </c>
      <c r="J115" s="123" t="s">
        <v>139</v>
      </c>
    </row>
    <row r="116" spans="1:10" ht="7.5" customHeight="1" thickBot="1" x14ac:dyDescent="0.2">
      <c r="A116" s="41"/>
      <c r="B116" s="48"/>
      <c r="D116" s="48"/>
      <c r="E116" s="48"/>
      <c r="F116" s="48"/>
      <c r="G116" s="48"/>
      <c r="H116" s="48"/>
      <c r="I116" s="48"/>
      <c r="J116" s="131"/>
    </row>
    <row r="117" spans="1:10" ht="17.25" customHeight="1" thickBot="1" x14ac:dyDescent="0.2">
      <c r="A117" s="41"/>
      <c r="B117" s="114" t="s">
        <v>101</v>
      </c>
      <c r="C117" s="142" t="s">
        <v>374</v>
      </c>
      <c r="E117" s="114"/>
      <c r="F117" s="111" t="s">
        <v>125</v>
      </c>
      <c r="G117" s="196"/>
      <c r="H117" s="197"/>
      <c r="I117" s="5" t="s">
        <v>126</v>
      </c>
      <c r="J117" s="123" t="s">
        <v>140</v>
      </c>
    </row>
    <row r="118" spans="1:10" ht="7.5" customHeight="1" thickBot="1" x14ac:dyDescent="0.2">
      <c r="A118" s="41"/>
      <c r="B118" s="48"/>
      <c r="D118" s="48"/>
      <c r="E118" s="48"/>
      <c r="F118" s="48"/>
      <c r="G118" s="48"/>
      <c r="H118" s="48"/>
      <c r="I118" s="48"/>
      <c r="J118" s="131"/>
    </row>
    <row r="119" spans="1:10" ht="17.25" customHeight="1" thickBot="1" x14ac:dyDescent="0.2">
      <c r="A119" s="41"/>
      <c r="B119" s="114" t="s">
        <v>108</v>
      </c>
      <c r="C119" s="142" t="s">
        <v>373</v>
      </c>
      <c r="E119" s="114"/>
      <c r="F119" s="111" t="s">
        <v>125</v>
      </c>
      <c r="G119" s="196">
        <v>1</v>
      </c>
      <c r="H119" s="197"/>
      <c r="I119" s="5" t="s">
        <v>124</v>
      </c>
      <c r="J119" s="123" t="s">
        <v>137</v>
      </c>
    </row>
    <row r="120" spans="1:10" ht="7.5" customHeight="1" thickBot="1" x14ac:dyDescent="0.2">
      <c r="A120" s="41"/>
      <c r="B120" s="48"/>
      <c r="D120" s="48"/>
      <c r="E120" s="48"/>
      <c r="F120" s="48"/>
      <c r="G120" s="48"/>
      <c r="H120" s="48"/>
      <c r="I120" s="48"/>
      <c r="J120" s="131"/>
    </row>
    <row r="121" spans="1:10" ht="17.25" customHeight="1" thickBot="1" x14ac:dyDescent="0.2">
      <c r="A121" s="41"/>
      <c r="B121" s="114" t="s">
        <v>107</v>
      </c>
      <c r="C121" s="142" t="s">
        <v>373</v>
      </c>
      <c r="E121" s="114"/>
      <c r="F121" s="111" t="s">
        <v>125</v>
      </c>
      <c r="G121" s="196">
        <v>5</v>
      </c>
      <c r="H121" s="197"/>
      <c r="I121" s="5" t="s">
        <v>124</v>
      </c>
      <c r="J121" s="123" t="s">
        <v>139</v>
      </c>
    </row>
    <row r="122" spans="1:10" ht="7.5" customHeight="1" thickBot="1" x14ac:dyDescent="0.2">
      <c r="A122" s="41"/>
      <c r="B122" s="48"/>
      <c r="D122" s="48"/>
      <c r="E122" s="48"/>
      <c r="F122" s="48"/>
      <c r="G122" s="48"/>
      <c r="H122" s="48"/>
      <c r="I122" s="48"/>
      <c r="J122" s="131"/>
    </row>
    <row r="123" spans="1:10" ht="17.25" customHeight="1" thickBot="1" x14ac:dyDescent="0.2">
      <c r="A123" s="41"/>
      <c r="B123" s="114" t="s">
        <v>100</v>
      </c>
      <c r="C123" s="142" t="s">
        <v>373</v>
      </c>
      <c r="E123" s="114"/>
      <c r="F123" s="111" t="s">
        <v>125</v>
      </c>
      <c r="G123" s="196">
        <v>30</v>
      </c>
      <c r="H123" s="197"/>
      <c r="I123" s="5" t="s">
        <v>126</v>
      </c>
      <c r="J123" s="123" t="s">
        <v>141</v>
      </c>
    </row>
    <row r="124" spans="1:10" ht="7.5" customHeight="1" thickBot="1" x14ac:dyDescent="0.2">
      <c r="A124" s="41"/>
      <c r="B124" s="48"/>
      <c r="D124" s="48"/>
      <c r="E124" s="48"/>
      <c r="F124" s="48"/>
      <c r="G124" s="48"/>
      <c r="H124" s="48"/>
      <c r="I124" s="48"/>
      <c r="J124" s="131"/>
    </row>
    <row r="125" spans="1:10" ht="17.25" customHeight="1" thickBot="1" x14ac:dyDescent="0.2">
      <c r="A125" s="41"/>
      <c r="B125" s="114" t="s">
        <v>109</v>
      </c>
      <c r="C125" s="142" t="s">
        <v>374</v>
      </c>
      <c r="E125" s="114"/>
      <c r="F125" s="111" t="s">
        <v>125</v>
      </c>
      <c r="G125" s="196"/>
      <c r="H125" s="197"/>
      <c r="I125" s="5" t="s">
        <v>127</v>
      </c>
      <c r="J125" s="123" t="s">
        <v>144</v>
      </c>
    </row>
    <row r="126" spans="1:10" ht="7.5" customHeight="1" thickBot="1" x14ac:dyDescent="0.2">
      <c r="A126" s="41"/>
      <c r="B126" s="48"/>
      <c r="D126" s="48"/>
      <c r="E126" s="48"/>
      <c r="F126" s="48"/>
      <c r="G126" s="48"/>
      <c r="H126" s="48"/>
      <c r="I126" s="48"/>
      <c r="J126" s="131"/>
    </row>
    <row r="127" spans="1:10" ht="17.25" customHeight="1" thickBot="1" x14ac:dyDescent="0.2">
      <c r="A127" s="41"/>
      <c r="B127" s="114" t="s">
        <v>110</v>
      </c>
      <c r="C127" s="142" t="s">
        <v>374</v>
      </c>
      <c r="E127" s="114"/>
      <c r="F127" s="111" t="s">
        <v>125</v>
      </c>
      <c r="G127" s="196"/>
      <c r="H127" s="197"/>
      <c r="I127" s="5" t="s">
        <v>126</v>
      </c>
      <c r="J127" s="123" t="s">
        <v>145</v>
      </c>
    </row>
    <row r="128" spans="1:10" ht="7.5" customHeight="1" thickBot="1" x14ac:dyDescent="0.2">
      <c r="A128" s="41"/>
      <c r="B128" s="48"/>
      <c r="D128" s="48"/>
      <c r="E128" s="48"/>
      <c r="F128" s="48"/>
      <c r="G128" s="48"/>
      <c r="H128" s="48"/>
      <c r="I128" s="48"/>
      <c r="J128" s="131"/>
    </row>
    <row r="129" spans="1:10" ht="17.25" customHeight="1" x14ac:dyDescent="0.15">
      <c r="A129" s="41"/>
      <c r="B129" s="43" t="s">
        <v>102</v>
      </c>
      <c r="C129" s="241"/>
      <c r="D129" s="242"/>
      <c r="E129" s="242"/>
      <c r="F129" s="242"/>
      <c r="G129" s="242"/>
      <c r="H129" s="242"/>
      <c r="I129" s="243"/>
      <c r="J129" s="131"/>
    </row>
    <row r="130" spans="1:10" ht="17.25" customHeight="1" thickBot="1" x14ac:dyDescent="0.2">
      <c r="A130" s="41"/>
      <c r="B130" s="43"/>
      <c r="C130" s="244"/>
      <c r="D130" s="245"/>
      <c r="E130" s="245"/>
      <c r="F130" s="245"/>
      <c r="G130" s="245"/>
      <c r="H130" s="245"/>
      <c r="I130" s="246"/>
      <c r="J130" s="131"/>
    </row>
    <row r="131" spans="1:10" ht="7.5" customHeight="1" x14ac:dyDescent="0.15">
      <c r="A131" s="41"/>
      <c r="B131" s="49"/>
      <c r="C131" s="43"/>
      <c r="D131" s="43"/>
      <c r="E131" s="48"/>
      <c r="F131" s="48"/>
      <c r="G131" s="48"/>
      <c r="H131" s="48"/>
      <c r="I131" s="48"/>
      <c r="J131" s="131"/>
    </row>
    <row r="132" spans="1:10" ht="17.25" customHeight="1" x14ac:dyDescent="0.15">
      <c r="A132" s="216" t="s">
        <v>158</v>
      </c>
      <c r="B132" s="217"/>
      <c r="C132" s="134"/>
      <c r="D132" s="134"/>
      <c r="E132" s="134"/>
      <c r="F132" s="134"/>
      <c r="G132" s="134"/>
      <c r="H132" s="134"/>
      <c r="I132" s="134"/>
      <c r="J132" s="137"/>
    </row>
    <row r="133" spans="1:10" ht="7.5" customHeight="1" thickBot="1" x14ac:dyDescent="0.2">
      <c r="A133" s="41"/>
      <c r="B133" s="49"/>
      <c r="C133" s="114"/>
      <c r="D133" s="114"/>
      <c r="E133" s="114"/>
      <c r="I133" s="111"/>
      <c r="J133" s="131"/>
    </row>
    <row r="134" spans="1:10" ht="17.25" customHeight="1" thickBot="1" x14ac:dyDescent="0.2">
      <c r="A134" s="41"/>
      <c r="B134" s="114" t="s">
        <v>111</v>
      </c>
      <c r="C134" s="142" t="s">
        <v>373</v>
      </c>
      <c r="E134" s="114"/>
      <c r="F134" s="111" t="s">
        <v>125</v>
      </c>
      <c r="G134" s="196">
        <v>3</v>
      </c>
      <c r="H134" s="197"/>
      <c r="I134" s="5" t="s">
        <v>129</v>
      </c>
      <c r="J134" s="123" t="s">
        <v>146</v>
      </c>
    </row>
    <row r="135" spans="1:10" ht="7.5" customHeight="1" thickBot="1" x14ac:dyDescent="0.2">
      <c r="A135" s="41"/>
      <c r="B135" s="48"/>
      <c r="D135" s="48"/>
      <c r="E135" s="48"/>
      <c r="G135" s="48"/>
      <c r="I135" s="112"/>
      <c r="J135" s="131"/>
    </row>
    <row r="136" spans="1:10" ht="17.25" customHeight="1" thickBot="1" x14ac:dyDescent="0.2">
      <c r="A136" s="41"/>
      <c r="B136" s="114" t="s">
        <v>112</v>
      </c>
      <c r="C136" s="142" t="s">
        <v>373</v>
      </c>
      <c r="E136" s="114"/>
      <c r="F136" s="111" t="s">
        <v>125</v>
      </c>
      <c r="G136" s="196">
        <v>3</v>
      </c>
      <c r="H136" s="197"/>
      <c r="I136" s="5" t="s">
        <v>129</v>
      </c>
      <c r="J136" s="123" t="s">
        <v>146</v>
      </c>
    </row>
    <row r="137" spans="1:10" ht="7.5" customHeight="1" thickBot="1" x14ac:dyDescent="0.2">
      <c r="A137" s="41"/>
      <c r="B137" s="48"/>
      <c r="D137" s="48"/>
      <c r="E137" s="48"/>
      <c r="G137" s="48"/>
      <c r="I137" s="112"/>
      <c r="J137" s="131"/>
    </row>
    <row r="138" spans="1:10" ht="17.25" customHeight="1" thickBot="1" x14ac:dyDescent="0.2">
      <c r="A138" s="41"/>
      <c r="B138" s="114" t="s">
        <v>113</v>
      </c>
      <c r="C138" s="142" t="s">
        <v>373</v>
      </c>
      <c r="E138" s="114"/>
      <c r="F138" s="111" t="s">
        <v>125</v>
      </c>
      <c r="G138" s="196">
        <v>10</v>
      </c>
      <c r="H138" s="197"/>
      <c r="I138" s="5" t="s">
        <v>130</v>
      </c>
      <c r="J138" s="123" t="s">
        <v>147</v>
      </c>
    </row>
    <row r="139" spans="1:10" ht="7.5" customHeight="1" thickBot="1" x14ac:dyDescent="0.2">
      <c r="A139" s="41"/>
      <c r="B139" s="48"/>
      <c r="D139" s="48"/>
      <c r="E139" s="48"/>
      <c r="F139" s="48"/>
      <c r="G139" s="48"/>
      <c r="H139" s="48"/>
      <c r="I139" s="48"/>
      <c r="J139" s="131"/>
    </row>
    <row r="140" spans="1:10" ht="17.25" customHeight="1" thickBot="1" x14ac:dyDescent="0.2">
      <c r="A140" s="41"/>
      <c r="B140" s="114" t="s">
        <v>114</v>
      </c>
      <c r="C140" s="142" t="s">
        <v>373</v>
      </c>
      <c r="E140" s="114"/>
      <c r="F140" s="111" t="s">
        <v>125</v>
      </c>
      <c r="G140" s="196">
        <v>10</v>
      </c>
      <c r="H140" s="197"/>
      <c r="I140" s="5" t="s">
        <v>131</v>
      </c>
      <c r="J140" s="123" t="s">
        <v>147</v>
      </c>
    </row>
    <row r="141" spans="1:10" ht="7.5" customHeight="1" thickBot="1" x14ac:dyDescent="0.2">
      <c r="A141" s="41"/>
      <c r="B141" s="48"/>
      <c r="D141" s="48"/>
      <c r="E141" s="48"/>
      <c r="F141" s="48"/>
      <c r="G141" s="48"/>
      <c r="H141" s="48"/>
      <c r="I141" s="48"/>
      <c r="J141" s="131"/>
    </row>
    <row r="142" spans="1:10" ht="17.25" customHeight="1" x14ac:dyDescent="0.15">
      <c r="A142" s="41"/>
      <c r="B142" s="43" t="s">
        <v>102</v>
      </c>
      <c r="C142" s="241"/>
      <c r="D142" s="242"/>
      <c r="E142" s="242"/>
      <c r="F142" s="242"/>
      <c r="G142" s="242"/>
      <c r="H142" s="242"/>
      <c r="I142" s="243"/>
      <c r="J142" s="131"/>
    </row>
    <row r="143" spans="1:10" ht="17.25" customHeight="1" thickBot="1" x14ac:dyDescent="0.2">
      <c r="A143" s="41"/>
      <c r="B143" s="43"/>
      <c r="C143" s="244"/>
      <c r="D143" s="245"/>
      <c r="E143" s="245"/>
      <c r="F143" s="245"/>
      <c r="G143" s="245"/>
      <c r="H143" s="245"/>
      <c r="I143" s="246"/>
      <c r="J143" s="131"/>
    </row>
    <row r="144" spans="1:10" ht="7.5" customHeight="1" x14ac:dyDescent="0.15">
      <c r="A144" s="41"/>
      <c r="B144" s="49"/>
      <c r="C144" s="43"/>
      <c r="D144" s="43"/>
      <c r="E144" s="48"/>
      <c r="F144" s="48"/>
      <c r="G144" s="48"/>
      <c r="H144" s="48"/>
      <c r="I144" s="48"/>
      <c r="J144" s="131"/>
    </row>
    <row r="145" spans="1:10" ht="17.25" customHeight="1" x14ac:dyDescent="0.15">
      <c r="A145" s="216" t="s">
        <v>159</v>
      </c>
      <c r="B145" s="217"/>
      <c r="C145" s="134"/>
      <c r="D145" s="134"/>
      <c r="E145" s="134"/>
      <c r="F145" s="134"/>
      <c r="G145" s="134"/>
      <c r="H145" s="134"/>
      <c r="I145" s="134"/>
      <c r="J145" s="137"/>
    </row>
    <row r="146" spans="1:10" ht="7.5" customHeight="1" thickBot="1" x14ac:dyDescent="0.2">
      <c r="A146" s="41"/>
      <c r="B146" s="49"/>
      <c r="C146" s="114"/>
      <c r="D146" s="114"/>
      <c r="E146" s="114"/>
      <c r="I146" s="111"/>
      <c r="J146" s="131"/>
    </row>
    <row r="147" spans="1:10" ht="17.25" customHeight="1" thickBot="1" x14ac:dyDescent="0.2">
      <c r="A147" s="41"/>
      <c r="B147" s="114" t="s">
        <v>115</v>
      </c>
      <c r="C147" s="142" t="s">
        <v>373</v>
      </c>
      <c r="E147" s="114"/>
      <c r="F147" s="111" t="s">
        <v>125</v>
      </c>
      <c r="G147" s="196">
        <v>100</v>
      </c>
      <c r="H147" s="197"/>
      <c r="I147" s="5" t="s">
        <v>128</v>
      </c>
      <c r="J147" s="123" t="s">
        <v>148</v>
      </c>
    </row>
    <row r="148" spans="1:10" ht="7.5" customHeight="1" thickBot="1" x14ac:dyDescent="0.2">
      <c r="A148" s="41"/>
      <c r="B148" s="48"/>
      <c r="D148" s="48"/>
      <c r="E148" s="48"/>
      <c r="G148" s="48"/>
      <c r="I148" s="112"/>
      <c r="J148" s="131"/>
    </row>
    <row r="149" spans="1:10" ht="17.25" customHeight="1" thickBot="1" x14ac:dyDescent="0.2">
      <c r="A149" s="41"/>
      <c r="B149" s="114" t="s">
        <v>116</v>
      </c>
      <c r="C149" s="142" t="s">
        <v>373</v>
      </c>
      <c r="E149" s="114"/>
      <c r="F149" s="111" t="s">
        <v>125</v>
      </c>
      <c r="G149" s="196">
        <v>100</v>
      </c>
      <c r="H149" s="197"/>
      <c r="I149" s="5" t="s">
        <v>128</v>
      </c>
      <c r="J149" s="123" t="s">
        <v>148</v>
      </c>
    </row>
    <row r="150" spans="1:10" ht="7.5" customHeight="1" thickBot="1" x14ac:dyDescent="0.2">
      <c r="A150" s="41"/>
      <c r="B150" s="48"/>
      <c r="D150" s="48"/>
      <c r="E150" s="48"/>
      <c r="G150" s="48"/>
      <c r="I150" s="112"/>
      <c r="J150" s="131"/>
    </row>
    <row r="151" spans="1:10" ht="17.25" customHeight="1" thickBot="1" x14ac:dyDescent="0.2">
      <c r="A151" s="41"/>
      <c r="B151" s="114" t="s">
        <v>117</v>
      </c>
      <c r="C151" s="142" t="s">
        <v>373</v>
      </c>
      <c r="E151" s="114"/>
      <c r="F151" s="111" t="s">
        <v>125</v>
      </c>
      <c r="G151" s="196">
        <v>30</v>
      </c>
      <c r="H151" s="197"/>
      <c r="I151" s="5" t="s">
        <v>126</v>
      </c>
      <c r="J151" s="123" t="s">
        <v>149</v>
      </c>
    </row>
    <row r="152" spans="1:10" ht="7.5" customHeight="1" thickBot="1" x14ac:dyDescent="0.2">
      <c r="A152" s="41"/>
      <c r="B152" s="48"/>
      <c r="D152" s="48"/>
      <c r="E152" s="48"/>
      <c r="F152" s="48"/>
      <c r="G152" s="48"/>
      <c r="H152" s="48"/>
      <c r="I152" s="48"/>
      <c r="J152" s="131"/>
    </row>
    <row r="153" spans="1:10" ht="17.25" customHeight="1" thickBot="1" x14ac:dyDescent="0.2">
      <c r="A153" s="41"/>
      <c r="B153" s="114" t="s">
        <v>118</v>
      </c>
      <c r="C153" s="142" t="s">
        <v>373</v>
      </c>
      <c r="E153" s="114"/>
      <c r="F153" s="111" t="s">
        <v>125</v>
      </c>
      <c r="G153" s="196">
        <v>3</v>
      </c>
      <c r="H153" s="197"/>
      <c r="I153" s="5" t="s">
        <v>126</v>
      </c>
      <c r="J153" s="123" t="s">
        <v>140</v>
      </c>
    </row>
    <row r="154" spans="1:10" ht="7.5" customHeight="1" thickBot="1" x14ac:dyDescent="0.2">
      <c r="A154" s="41"/>
      <c r="B154" s="48"/>
      <c r="D154" s="48"/>
      <c r="E154" s="48"/>
      <c r="F154" s="48"/>
      <c r="G154" s="48"/>
      <c r="H154" s="48"/>
      <c r="I154" s="48"/>
      <c r="J154" s="131"/>
    </row>
    <row r="155" spans="1:10" ht="17.25" customHeight="1" thickBot="1" x14ac:dyDescent="0.2">
      <c r="A155" s="41"/>
      <c r="B155" s="43" t="s">
        <v>102</v>
      </c>
      <c r="C155" s="228"/>
      <c r="D155" s="229"/>
      <c r="E155" s="229"/>
      <c r="F155" s="229"/>
      <c r="G155" s="229"/>
      <c r="H155" s="229"/>
      <c r="I155" s="230"/>
      <c r="J155" s="131"/>
    </row>
    <row r="156" spans="1:10" ht="7.5" customHeight="1" x14ac:dyDescent="0.15">
      <c r="A156" s="41"/>
      <c r="B156" s="49"/>
      <c r="C156" s="43"/>
      <c r="D156" s="43"/>
      <c r="E156" s="48"/>
      <c r="F156" s="48"/>
      <c r="G156" s="48"/>
      <c r="H156" s="48"/>
      <c r="I156" s="48"/>
      <c r="J156" s="131"/>
    </row>
    <row r="157" spans="1:10" ht="17.25" customHeight="1" x14ac:dyDescent="0.15">
      <c r="A157" s="216" t="s">
        <v>160</v>
      </c>
      <c r="B157" s="217"/>
      <c r="C157" s="132"/>
      <c r="D157" s="132"/>
      <c r="E157" s="136"/>
      <c r="F157" s="136"/>
      <c r="G157" s="136"/>
      <c r="H157" s="136"/>
      <c r="I157" s="136"/>
      <c r="J157" s="137"/>
    </row>
    <row r="158" spans="1:10" ht="7.5" customHeight="1" thickBot="1" x14ac:dyDescent="0.2">
      <c r="A158" s="41"/>
      <c r="B158" s="49"/>
      <c r="C158" s="43"/>
      <c r="D158" s="43"/>
      <c r="E158" s="48"/>
      <c r="F158" s="48"/>
      <c r="G158" s="48"/>
      <c r="H158" s="48"/>
      <c r="I158" s="48"/>
      <c r="J158" s="131"/>
    </row>
    <row r="159" spans="1:10" ht="17.25" customHeight="1" thickBot="1" x14ac:dyDescent="0.2">
      <c r="A159" s="41"/>
      <c r="B159" s="114" t="s">
        <v>119</v>
      </c>
      <c r="C159" s="142" t="s">
        <v>373</v>
      </c>
      <c r="E159" s="114"/>
      <c r="F159" s="111" t="s">
        <v>125</v>
      </c>
      <c r="G159" s="196">
        <v>100</v>
      </c>
      <c r="H159" s="197"/>
      <c r="I159" s="5" t="s">
        <v>128</v>
      </c>
      <c r="J159" s="123" t="s">
        <v>148</v>
      </c>
    </row>
    <row r="160" spans="1:10" ht="7.5" customHeight="1" thickBot="1" x14ac:dyDescent="0.2">
      <c r="A160" s="41"/>
      <c r="B160" s="48"/>
      <c r="D160" s="48"/>
      <c r="E160" s="48"/>
      <c r="G160" s="48"/>
      <c r="I160" s="112"/>
      <c r="J160" s="131"/>
    </row>
    <row r="161" spans="1:10" ht="17.25" customHeight="1" thickBot="1" x14ac:dyDescent="0.2">
      <c r="A161" s="41"/>
      <c r="B161" s="114" t="s">
        <v>120</v>
      </c>
      <c r="C161" s="142" t="s">
        <v>373</v>
      </c>
      <c r="E161" s="114"/>
      <c r="F161" s="111" t="s">
        <v>125</v>
      </c>
      <c r="G161" s="196">
        <v>10</v>
      </c>
      <c r="H161" s="197"/>
      <c r="I161" s="5" t="s">
        <v>128</v>
      </c>
      <c r="J161" s="123" t="s">
        <v>150</v>
      </c>
    </row>
    <row r="162" spans="1:10" ht="7.5" customHeight="1" thickBot="1" x14ac:dyDescent="0.2">
      <c r="A162" s="41"/>
      <c r="B162" s="48"/>
      <c r="D162" s="48"/>
      <c r="E162" s="48"/>
      <c r="G162" s="48"/>
      <c r="I162" s="112"/>
      <c r="J162" s="131"/>
    </row>
    <row r="163" spans="1:10" ht="17.25" customHeight="1" thickBot="1" x14ac:dyDescent="0.2">
      <c r="A163" s="41"/>
      <c r="B163" s="114" t="s">
        <v>121</v>
      </c>
      <c r="C163" s="142" t="s">
        <v>373</v>
      </c>
      <c r="E163" s="114"/>
      <c r="F163" s="111" t="s">
        <v>125</v>
      </c>
      <c r="G163" s="196">
        <v>10</v>
      </c>
      <c r="H163" s="197"/>
      <c r="I163" s="5" t="s">
        <v>128</v>
      </c>
      <c r="J163" s="123" t="s">
        <v>150</v>
      </c>
    </row>
    <row r="164" spans="1:10" ht="7.5" customHeight="1" thickBot="1" x14ac:dyDescent="0.2">
      <c r="A164" s="41"/>
      <c r="B164" s="48"/>
      <c r="D164" s="48"/>
      <c r="E164" s="48"/>
      <c r="F164" s="48"/>
      <c r="G164" s="48"/>
      <c r="H164" s="48"/>
      <c r="I164" s="48"/>
      <c r="J164" s="131"/>
    </row>
    <row r="165" spans="1:10" ht="17.25" customHeight="1" x14ac:dyDescent="0.15">
      <c r="A165" s="41"/>
      <c r="B165" s="43" t="s">
        <v>102</v>
      </c>
      <c r="C165" s="222"/>
      <c r="D165" s="223"/>
      <c r="E165" s="223"/>
      <c r="F165" s="223"/>
      <c r="G165" s="223"/>
      <c r="H165" s="223"/>
      <c r="I165" s="224"/>
      <c r="J165" s="131"/>
    </row>
    <row r="166" spans="1:10" ht="17.25" customHeight="1" thickBot="1" x14ac:dyDescent="0.2">
      <c r="A166" s="41"/>
      <c r="B166" s="49"/>
      <c r="C166" s="225"/>
      <c r="D166" s="226"/>
      <c r="E166" s="226"/>
      <c r="F166" s="226"/>
      <c r="G166" s="226"/>
      <c r="H166" s="226"/>
      <c r="I166" s="227"/>
      <c r="J166" s="131"/>
    </row>
    <row r="167" spans="1:10" ht="7.5" customHeight="1" x14ac:dyDescent="0.15">
      <c r="A167" s="41"/>
      <c r="B167" s="49"/>
      <c r="C167" s="43"/>
      <c r="D167" s="43"/>
      <c r="E167" s="48"/>
      <c r="F167" s="48"/>
      <c r="G167" s="48"/>
      <c r="H167" s="48"/>
      <c r="I167" s="48"/>
      <c r="J167" s="131"/>
    </row>
    <row r="168" spans="1:10" ht="17.25" customHeight="1" x14ac:dyDescent="0.15">
      <c r="A168" s="216" t="s">
        <v>161</v>
      </c>
      <c r="B168" s="217"/>
      <c r="C168" s="132"/>
      <c r="D168" s="132"/>
      <c r="E168" s="136"/>
      <c r="F168" s="136"/>
      <c r="G168" s="136"/>
      <c r="H168" s="136"/>
      <c r="I168" s="136"/>
      <c r="J168" s="137"/>
    </row>
    <row r="169" spans="1:10" ht="7.5" customHeight="1" thickBot="1" x14ac:dyDescent="0.2">
      <c r="A169" s="41"/>
      <c r="B169" s="49"/>
      <c r="C169" s="43"/>
      <c r="D169" s="43"/>
      <c r="E169" s="48"/>
      <c r="F169" s="48"/>
      <c r="G169" s="48"/>
      <c r="H169" s="48"/>
      <c r="I169" s="48"/>
      <c r="J169" s="131"/>
    </row>
    <row r="170" spans="1:10" ht="17.25" customHeight="1" thickBot="1" x14ac:dyDescent="0.2">
      <c r="A170" s="41"/>
      <c r="B170" s="114" t="s">
        <v>122</v>
      </c>
      <c r="C170" s="142" t="s">
        <v>373</v>
      </c>
      <c r="E170" s="114"/>
      <c r="F170" s="111" t="s">
        <v>125</v>
      </c>
      <c r="G170" s="196">
        <v>30</v>
      </c>
      <c r="H170" s="197"/>
      <c r="I170" s="5" t="s">
        <v>126</v>
      </c>
      <c r="J170" s="123" t="s">
        <v>141</v>
      </c>
    </row>
    <row r="171" spans="1:10" ht="7.5" customHeight="1" thickBot="1" x14ac:dyDescent="0.2">
      <c r="A171" s="41"/>
      <c r="B171" s="48"/>
      <c r="D171" s="48"/>
      <c r="E171" s="48"/>
      <c r="G171" s="48"/>
      <c r="I171" s="112"/>
      <c r="J171" s="131"/>
    </row>
    <row r="172" spans="1:10" ht="17.25" customHeight="1" thickBot="1" x14ac:dyDescent="0.2">
      <c r="A172" s="41"/>
      <c r="B172" s="114" t="s">
        <v>123</v>
      </c>
      <c r="C172" s="142" t="s">
        <v>374</v>
      </c>
      <c r="E172" s="114"/>
      <c r="F172" s="111" t="s">
        <v>125</v>
      </c>
      <c r="G172" s="196"/>
      <c r="H172" s="197"/>
      <c r="I172" s="5" t="s">
        <v>124</v>
      </c>
      <c r="J172" s="123" t="s">
        <v>138</v>
      </c>
    </row>
    <row r="173" spans="1:10" ht="7.5" customHeight="1" thickBot="1" x14ac:dyDescent="0.2">
      <c r="A173" s="41"/>
      <c r="B173" s="48"/>
      <c r="D173" s="48"/>
      <c r="E173" s="48"/>
      <c r="G173" s="48"/>
      <c r="I173" s="112"/>
      <c r="J173" s="131"/>
    </row>
    <row r="174" spans="1:10" ht="17.25" customHeight="1" x14ac:dyDescent="0.15">
      <c r="A174" s="41"/>
      <c r="B174" s="43" t="s">
        <v>102</v>
      </c>
      <c r="C174" s="222"/>
      <c r="D174" s="223"/>
      <c r="E174" s="223"/>
      <c r="F174" s="223"/>
      <c r="G174" s="223"/>
      <c r="H174" s="223"/>
      <c r="I174" s="224"/>
      <c r="J174" s="131"/>
    </row>
    <row r="175" spans="1:10" ht="17.25" customHeight="1" thickBot="1" x14ac:dyDescent="0.2">
      <c r="A175" s="41"/>
      <c r="B175" s="49"/>
      <c r="C175" s="225"/>
      <c r="D175" s="226"/>
      <c r="E175" s="226"/>
      <c r="F175" s="226"/>
      <c r="G175" s="226"/>
      <c r="H175" s="226"/>
      <c r="I175" s="227"/>
      <c r="J175" s="131"/>
    </row>
    <row r="176" spans="1:10" ht="7.5" customHeight="1" x14ac:dyDescent="0.15">
      <c r="A176" s="41"/>
      <c r="B176" s="49"/>
      <c r="C176" s="43"/>
      <c r="D176" s="43"/>
      <c r="E176" s="48"/>
      <c r="F176" s="48"/>
      <c r="G176" s="48"/>
      <c r="H176" s="48"/>
      <c r="I176" s="48"/>
      <c r="J176" s="131"/>
    </row>
    <row r="177" spans="1:16" ht="17.25" customHeight="1" x14ac:dyDescent="0.15">
      <c r="A177" s="220" t="s">
        <v>28</v>
      </c>
      <c r="B177" s="221"/>
      <c r="C177" s="102"/>
      <c r="D177" s="102"/>
      <c r="E177" s="102"/>
      <c r="F177" s="102"/>
      <c r="G177" s="102"/>
      <c r="H177" s="102"/>
      <c r="I177" s="102"/>
      <c r="J177" s="125"/>
    </row>
    <row r="178" spans="1:16" s="61" customFormat="1" ht="7.5" customHeight="1" x14ac:dyDescent="0.15">
      <c r="A178" s="37"/>
      <c r="B178" s="35"/>
      <c r="C178" s="35"/>
      <c r="D178" s="35"/>
      <c r="E178" s="35"/>
      <c r="F178" s="35"/>
      <c r="G178" s="35"/>
      <c r="H178" s="35"/>
      <c r="I178" s="35"/>
      <c r="J178" s="121"/>
    </row>
    <row r="179" spans="1:16" ht="17.25" customHeight="1" x14ac:dyDescent="0.15">
      <c r="A179" s="216" t="s">
        <v>162</v>
      </c>
      <c r="B179" s="217"/>
      <c r="C179" s="134"/>
      <c r="D179" s="134"/>
      <c r="E179" s="134"/>
      <c r="F179" s="134"/>
      <c r="G179" s="134"/>
      <c r="H179" s="134"/>
      <c r="I179" s="134"/>
      <c r="J179" s="133"/>
      <c r="L179" s="204" t="s">
        <v>179</v>
      </c>
      <c r="M179" s="204"/>
      <c r="N179" s="204"/>
      <c r="O179" s="204"/>
      <c r="P179" s="204"/>
    </row>
    <row r="180" spans="1:16" ht="7.5" customHeight="1" thickBot="1" x14ac:dyDescent="0.2">
      <c r="A180" s="97"/>
      <c r="B180" s="96"/>
      <c r="C180" s="61"/>
      <c r="D180" s="61"/>
      <c r="E180" s="61"/>
      <c r="F180" s="61"/>
      <c r="G180" s="61"/>
      <c r="H180" s="61"/>
      <c r="I180" s="61"/>
      <c r="J180" s="123"/>
      <c r="L180" s="204"/>
      <c r="M180" s="204"/>
      <c r="N180" s="204"/>
      <c r="O180" s="204"/>
      <c r="P180" s="204"/>
    </row>
    <row r="181" spans="1:16" ht="17.25" customHeight="1" thickBot="1" x14ac:dyDescent="0.2">
      <c r="A181" s="97"/>
      <c r="B181" s="96" t="s">
        <v>75</v>
      </c>
      <c r="C181" s="205" t="s">
        <v>375</v>
      </c>
      <c r="D181" s="206"/>
      <c r="E181" s="206"/>
      <c r="F181" s="206"/>
      <c r="G181" s="206"/>
      <c r="H181" s="206"/>
      <c r="I181" s="207"/>
      <c r="J181" s="123" t="s">
        <v>70</v>
      </c>
      <c r="L181" s="204"/>
      <c r="M181" s="204"/>
      <c r="N181" s="204"/>
      <c r="O181" s="204"/>
      <c r="P181" s="204"/>
    </row>
    <row r="182" spans="1:16" ht="7.5" customHeight="1" thickBot="1" x14ac:dyDescent="0.2">
      <c r="A182" s="97"/>
      <c r="B182" s="96"/>
      <c r="C182" s="34"/>
      <c r="D182" s="34"/>
      <c r="E182" s="34"/>
      <c r="F182" s="34"/>
      <c r="G182" s="34"/>
      <c r="H182" s="34"/>
      <c r="I182" s="34"/>
      <c r="J182" s="123"/>
      <c r="L182" s="204"/>
      <c r="M182" s="204"/>
      <c r="N182" s="204"/>
      <c r="O182" s="204"/>
      <c r="P182" s="204"/>
    </row>
    <row r="183" spans="1:16" ht="17.25" customHeight="1" thickBot="1" x14ac:dyDescent="0.2">
      <c r="A183" s="97"/>
      <c r="B183" s="96" t="s">
        <v>76</v>
      </c>
      <c r="C183" s="218">
        <v>4</v>
      </c>
      <c r="D183" s="219"/>
      <c r="E183" s="103" t="s">
        <v>31</v>
      </c>
      <c r="F183" s="103"/>
      <c r="G183" s="103"/>
      <c r="H183" s="103"/>
      <c r="I183" s="103"/>
      <c r="J183" s="123" t="s">
        <v>151</v>
      </c>
      <c r="L183" s="204"/>
      <c r="M183" s="204"/>
      <c r="N183" s="204"/>
      <c r="O183" s="204"/>
      <c r="P183" s="204"/>
    </row>
    <row r="184" spans="1:16" ht="7.5" customHeight="1" thickBot="1" x14ac:dyDescent="0.2">
      <c r="A184" s="97"/>
      <c r="B184" s="96"/>
      <c r="C184" s="103"/>
      <c r="D184" s="103"/>
      <c r="E184" s="103"/>
      <c r="F184" s="103"/>
      <c r="G184" s="103"/>
      <c r="H184" s="103"/>
      <c r="I184" s="103"/>
      <c r="J184" s="123"/>
    </row>
    <row r="185" spans="1:16" ht="17.25" customHeight="1" thickBot="1" x14ac:dyDescent="0.2">
      <c r="A185" s="97"/>
      <c r="B185" s="96" t="s">
        <v>79</v>
      </c>
      <c r="C185" s="205" t="s">
        <v>376</v>
      </c>
      <c r="D185" s="206"/>
      <c r="E185" s="206"/>
      <c r="F185" s="206"/>
      <c r="G185" s="206"/>
      <c r="H185" s="206"/>
      <c r="I185" s="207"/>
      <c r="J185" s="123" t="s">
        <v>90</v>
      </c>
    </row>
    <row r="186" spans="1:16" ht="7.5" customHeight="1" thickBot="1" x14ac:dyDescent="0.2">
      <c r="A186" s="41"/>
      <c r="B186" s="96"/>
      <c r="C186" s="34"/>
      <c r="D186" s="34"/>
      <c r="E186" s="34"/>
      <c r="F186" s="34"/>
      <c r="G186" s="34"/>
      <c r="H186" s="34"/>
      <c r="I186" s="34"/>
      <c r="J186" s="123"/>
    </row>
    <row r="187" spans="1:16" ht="17.25" customHeight="1" thickBot="1" x14ac:dyDescent="0.2">
      <c r="A187" s="97"/>
      <c r="B187" s="96" t="s">
        <v>77</v>
      </c>
      <c r="C187" s="205" t="s">
        <v>377</v>
      </c>
      <c r="D187" s="206"/>
      <c r="E187" s="206"/>
      <c r="F187" s="206"/>
      <c r="G187" s="206"/>
      <c r="H187" s="206"/>
      <c r="I187" s="207"/>
      <c r="J187" s="123" t="s">
        <v>180</v>
      </c>
    </row>
    <row r="188" spans="1:16" ht="7.5" customHeight="1" thickBot="1" x14ac:dyDescent="0.2">
      <c r="A188" s="41"/>
      <c r="B188" s="96"/>
      <c r="C188" s="34"/>
      <c r="D188" s="34"/>
      <c r="E188" s="34"/>
      <c r="F188" s="34"/>
      <c r="G188" s="34"/>
      <c r="H188" s="34"/>
      <c r="I188" s="34"/>
      <c r="J188" s="123"/>
    </row>
    <row r="189" spans="1:16" ht="17.25" customHeight="1" thickBot="1" x14ac:dyDescent="0.2">
      <c r="A189" s="97"/>
      <c r="B189" s="96" t="s">
        <v>78</v>
      </c>
      <c r="C189" s="218">
        <v>5</v>
      </c>
      <c r="D189" s="219"/>
      <c r="E189" s="103" t="s">
        <v>31</v>
      </c>
      <c r="F189" s="103"/>
      <c r="G189" s="103"/>
      <c r="H189" s="103"/>
      <c r="I189" s="103"/>
      <c r="J189" s="123" t="s">
        <v>152</v>
      </c>
    </row>
    <row r="190" spans="1:16" ht="7.5" customHeight="1" thickBot="1" x14ac:dyDescent="0.2">
      <c r="A190" s="97"/>
      <c r="B190" s="96"/>
      <c r="C190" s="103"/>
      <c r="D190" s="103"/>
      <c r="E190" s="103"/>
      <c r="F190" s="103"/>
      <c r="G190" s="103"/>
      <c r="H190" s="103"/>
      <c r="I190" s="103"/>
      <c r="J190" s="123"/>
    </row>
    <row r="191" spans="1:16" ht="17.25" customHeight="1" thickBot="1" x14ac:dyDescent="0.2">
      <c r="A191" s="97"/>
      <c r="B191" s="96" t="s">
        <v>80</v>
      </c>
      <c r="C191" s="205" t="s">
        <v>378</v>
      </c>
      <c r="D191" s="206"/>
      <c r="E191" s="206"/>
      <c r="F191" s="206"/>
      <c r="G191" s="206"/>
      <c r="H191" s="206"/>
      <c r="I191" s="207"/>
      <c r="J191" s="123" t="s">
        <v>83</v>
      </c>
    </row>
    <row r="192" spans="1:16" ht="7.5" customHeight="1" x14ac:dyDescent="0.15">
      <c r="A192" s="41"/>
      <c r="B192" s="49"/>
      <c r="C192" s="49"/>
      <c r="D192" s="49"/>
      <c r="E192" s="49"/>
      <c r="F192" s="49"/>
      <c r="G192" s="49"/>
      <c r="H192" s="49"/>
      <c r="I192" s="49"/>
      <c r="J192" s="123"/>
    </row>
    <row r="193" spans="1:10" ht="17.25" customHeight="1" x14ac:dyDescent="0.15">
      <c r="A193" s="216" t="s">
        <v>163</v>
      </c>
      <c r="B193" s="217"/>
      <c r="C193" s="134"/>
      <c r="D193" s="134"/>
      <c r="E193" s="134"/>
      <c r="F193" s="134"/>
      <c r="G193" s="134"/>
      <c r="H193" s="134"/>
      <c r="I193" s="134"/>
      <c r="J193" s="133"/>
    </row>
    <row r="194" spans="1:10" ht="7.5" customHeight="1" thickBot="1" x14ac:dyDescent="0.2">
      <c r="A194" s="97"/>
      <c r="B194" s="96"/>
      <c r="C194" s="34"/>
      <c r="D194" s="34"/>
      <c r="E194" s="34"/>
      <c r="F194" s="34"/>
      <c r="G194" s="34"/>
      <c r="H194" s="34"/>
      <c r="I194" s="34"/>
      <c r="J194" s="123"/>
    </row>
    <row r="195" spans="1:10" ht="17.25" customHeight="1" thickBot="1" x14ac:dyDescent="0.2">
      <c r="A195" s="97"/>
      <c r="B195" s="96" t="s">
        <v>71</v>
      </c>
      <c r="C195" s="205" t="s">
        <v>375</v>
      </c>
      <c r="D195" s="206"/>
      <c r="E195" s="206"/>
      <c r="F195" s="206"/>
      <c r="G195" s="206"/>
      <c r="H195" s="206"/>
      <c r="I195" s="207"/>
      <c r="J195" s="123" t="s">
        <v>70</v>
      </c>
    </row>
    <row r="196" spans="1:10" ht="7.5" customHeight="1" thickBot="1" x14ac:dyDescent="0.2">
      <c r="A196" s="97"/>
      <c r="B196" s="96"/>
      <c r="C196" s="34"/>
      <c r="D196" s="34"/>
      <c r="E196" s="34"/>
      <c r="F196" s="34"/>
      <c r="G196" s="34"/>
      <c r="H196" s="34"/>
      <c r="I196" s="34"/>
      <c r="J196" s="123"/>
    </row>
    <row r="197" spans="1:10" ht="17.25" customHeight="1" thickBot="1" x14ac:dyDescent="0.2">
      <c r="A197" s="97"/>
      <c r="B197" s="96" t="s">
        <v>72</v>
      </c>
      <c r="C197" s="218">
        <v>4</v>
      </c>
      <c r="D197" s="219"/>
      <c r="E197" s="103" t="s">
        <v>31</v>
      </c>
      <c r="F197" s="103"/>
      <c r="G197" s="103"/>
      <c r="H197" s="103"/>
      <c r="I197" s="103"/>
      <c r="J197" s="123" t="s">
        <v>151</v>
      </c>
    </row>
    <row r="198" spans="1:10" ht="7.5" customHeight="1" thickBot="1" x14ac:dyDescent="0.2">
      <c r="A198" s="97"/>
      <c r="B198" s="96"/>
      <c r="C198" s="103"/>
      <c r="D198" s="103"/>
      <c r="E198" s="103"/>
      <c r="F198" s="103"/>
      <c r="G198" s="103"/>
      <c r="H198" s="103"/>
      <c r="I198" s="103"/>
      <c r="J198" s="123"/>
    </row>
    <row r="199" spans="1:10" ht="17.25" customHeight="1" thickBot="1" x14ac:dyDescent="0.2">
      <c r="A199" s="97"/>
      <c r="B199" s="96" t="s">
        <v>81</v>
      </c>
      <c r="C199" s="205" t="s">
        <v>378</v>
      </c>
      <c r="D199" s="206"/>
      <c r="E199" s="206"/>
      <c r="F199" s="206"/>
      <c r="G199" s="206"/>
      <c r="H199" s="206"/>
      <c r="I199" s="207"/>
      <c r="J199" s="123" t="s">
        <v>83</v>
      </c>
    </row>
    <row r="200" spans="1:10" ht="7.5" customHeight="1" x14ac:dyDescent="0.15">
      <c r="A200" s="97"/>
      <c r="B200" s="96"/>
      <c r="C200" s="34"/>
      <c r="D200" s="34"/>
      <c r="E200" s="34"/>
      <c r="F200" s="34"/>
      <c r="G200" s="34"/>
      <c r="H200" s="34"/>
      <c r="I200" s="34"/>
      <c r="J200" s="123"/>
    </row>
    <row r="201" spans="1:10" ht="7.5" customHeight="1" thickBot="1" x14ac:dyDescent="0.2">
      <c r="A201" s="97"/>
      <c r="B201" s="96"/>
      <c r="C201" s="34"/>
      <c r="D201" s="34"/>
      <c r="E201" s="34"/>
      <c r="F201" s="34"/>
      <c r="G201" s="34"/>
      <c r="H201" s="34"/>
      <c r="I201" s="34"/>
      <c r="J201" s="123"/>
    </row>
    <row r="202" spans="1:10" ht="17.25" customHeight="1" thickBot="1" x14ac:dyDescent="0.2">
      <c r="A202" s="97"/>
      <c r="B202" s="96" t="s">
        <v>73</v>
      </c>
      <c r="C202" s="205" t="s">
        <v>377</v>
      </c>
      <c r="D202" s="206"/>
      <c r="E202" s="206"/>
      <c r="F202" s="206"/>
      <c r="G202" s="206"/>
      <c r="H202" s="206"/>
      <c r="I202" s="207"/>
      <c r="J202" s="123" t="s">
        <v>180</v>
      </c>
    </row>
    <row r="203" spans="1:10" ht="7.5" customHeight="1" thickBot="1" x14ac:dyDescent="0.2">
      <c r="A203" s="97"/>
      <c r="B203" s="96"/>
      <c r="C203" s="34"/>
      <c r="D203" s="34"/>
      <c r="E203" s="34"/>
      <c r="F203" s="34"/>
      <c r="G203" s="34"/>
      <c r="H203" s="34"/>
      <c r="I203" s="34"/>
      <c r="J203" s="123"/>
    </row>
    <row r="204" spans="1:10" ht="17.25" customHeight="1" thickBot="1" x14ac:dyDescent="0.2">
      <c r="A204" s="97"/>
      <c r="B204" s="96" t="s">
        <v>74</v>
      </c>
      <c r="C204" s="218">
        <v>5</v>
      </c>
      <c r="D204" s="219"/>
      <c r="E204" s="103" t="s">
        <v>31</v>
      </c>
      <c r="F204" s="103"/>
      <c r="G204" s="103"/>
      <c r="H204" s="103"/>
      <c r="I204" s="103"/>
      <c r="J204" s="123" t="s">
        <v>152</v>
      </c>
    </row>
    <row r="205" spans="1:10" ht="7.5" customHeight="1" thickBot="1" x14ac:dyDescent="0.2">
      <c r="A205" s="97"/>
      <c r="B205" s="96"/>
      <c r="C205" s="103"/>
      <c r="D205" s="103"/>
      <c r="E205" s="103"/>
      <c r="F205" s="103"/>
      <c r="G205" s="103"/>
      <c r="H205" s="103"/>
      <c r="I205" s="103"/>
      <c r="J205" s="123"/>
    </row>
    <row r="206" spans="1:10" ht="17.25" customHeight="1" thickBot="1" x14ac:dyDescent="0.2">
      <c r="A206" s="97"/>
      <c r="B206" s="96" t="s">
        <v>82</v>
      </c>
      <c r="C206" s="205" t="s">
        <v>10</v>
      </c>
      <c r="D206" s="206"/>
      <c r="E206" s="206"/>
      <c r="F206" s="206"/>
      <c r="G206" s="206"/>
      <c r="H206" s="206"/>
      <c r="I206" s="207"/>
      <c r="J206" s="123" t="s">
        <v>181</v>
      </c>
    </row>
    <row r="207" spans="1:10" ht="7.5" customHeight="1" x14ac:dyDescent="0.15">
      <c r="A207" s="115"/>
      <c r="B207" s="116"/>
      <c r="C207" s="117"/>
      <c r="D207" s="117"/>
      <c r="E207" s="117"/>
      <c r="F207" s="117"/>
      <c r="G207" s="117"/>
      <c r="H207" s="117"/>
      <c r="I207" s="117"/>
      <c r="J207" s="124"/>
    </row>
  </sheetData>
  <sheetProtection selectLockedCells="1"/>
  <mergeCells count="112">
    <mergeCell ref="L56:P58"/>
    <mergeCell ref="L179:P183"/>
    <mergeCell ref="C199:I199"/>
    <mergeCell ref="C206:I206"/>
    <mergeCell ref="A193:B193"/>
    <mergeCell ref="A179:B179"/>
    <mergeCell ref="C191:I191"/>
    <mergeCell ref="C195:I195"/>
    <mergeCell ref="C202:I202"/>
    <mergeCell ref="C197:D197"/>
    <mergeCell ref="C204:D204"/>
    <mergeCell ref="C187:I187"/>
    <mergeCell ref="C181:I181"/>
    <mergeCell ref="C183:D183"/>
    <mergeCell ref="C189:D189"/>
    <mergeCell ref="C185:I185"/>
    <mergeCell ref="A177:B177"/>
    <mergeCell ref="L88:P96"/>
    <mergeCell ref="C142:I143"/>
    <mergeCell ref="C129:I130"/>
    <mergeCell ref="C104:I105"/>
    <mergeCell ref="A88:B88"/>
    <mergeCell ref="G113:H113"/>
    <mergeCell ref="G115:H115"/>
    <mergeCell ref="A4:J4"/>
    <mergeCell ref="C38:I38"/>
    <mergeCell ref="A20:B20"/>
    <mergeCell ref="G22:H22"/>
    <mergeCell ref="C22:D22"/>
    <mergeCell ref="E22:F22"/>
    <mergeCell ref="C24:D24"/>
    <mergeCell ref="E24:F24"/>
    <mergeCell ref="G24:H24"/>
    <mergeCell ref="C28:D28"/>
    <mergeCell ref="C34:I34"/>
    <mergeCell ref="C7:I7"/>
    <mergeCell ref="A7:B7"/>
    <mergeCell ref="A30:B30"/>
    <mergeCell ref="A8:B8"/>
    <mergeCell ref="C12:I12"/>
    <mergeCell ref="C14:I14"/>
    <mergeCell ref="C16:I16"/>
    <mergeCell ref="C18:I18"/>
    <mergeCell ref="A44:B44"/>
    <mergeCell ref="C46:I46"/>
    <mergeCell ref="C50:D50"/>
    <mergeCell ref="C52:D52"/>
    <mergeCell ref="F52:H52"/>
    <mergeCell ref="C48:I48"/>
    <mergeCell ref="C174:I175"/>
    <mergeCell ref="A107:B107"/>
    <mergeCell ref="A132:B132"/>
    <mergeCell ref="A145:B145"/>
    <mergeCell ref="A157:B157"/>
    <mergeCell ref="A168:B168"/>
    <mergeCell ref="G90:H90"/>
    <mergeCell ref="G92:H92"/>
    <mergeCell ref="G94:H94"/>
    <mergeCell ref="G96:H96"/>
    <mergeCell ref="G98:H98"/>
    <mergeCell ref="C165:I166"/>
    <mergeCell ref="C155:I155"/>
    <mergeCell ref="G149:H149"/>
    <mergeCell ref="G153:H153"/>
    <mergeCell ref="G121:H121"/>
    <mergeCell ref="C84:I84"/>
    <mergeCell ref="A86:J86"/>
    <mergeCell ref="L16:P20"/>
    <mergeCell ref="C40:I40"/>
    <mergeCell ref="L34:P36"/>
    <mergeCell ref="L22:P28"/>
    <mergeCell ref="G26:I26"/>
    <mergeCell ref="C32:I32"/>
    <mergeCell ref="E28:F28"/>
    <mergeCell ref="G28:H28"/>
    <mergeCell ref="A82:B82"/>
    <mergeCell ref="L48:P52"/>
    <mergeCell ref="A54:B54"/>
    <mergeCell ref="C56:I56"/>
    <mergeCell ref="A58:B58"/>
    <mergeCell ref="C60:I60"/>
    <mergeCell ref="C62:I62"/>
    <mergeCell ref="A72:B72"/>
    <mergeCell ref="C74:I74"/>
    <mergeCell ref="C76:I76"/>
    <mergeCell ref="C78:D78"/>
    <mergeCell ref="C80:D80"/>
    <mergeCell ref="F80:H80"/>
    <mergeCell ref="C64:D64"/>
    <mergeCell ref="A68:B68"/>
    <mergeCell ref="A42:B42"/>
    <mergeCell ref="G117:H117"/>
    <mergeCell ref="G119:H119"/>
    <mergeCell ref="G100:H100"/>
    <mergeCell ref="G102:H102"/>
    <mergeCell ref="G125:H125"/>
    <mergeCell ref="G127:H127"/>
    <mergeCell ref="G123:H123"/>
    <mergeCell ref="C66:D66"/>
    <mergeCell ref="F66:H66"/>
    <mergeCell ref="C70:I70"/>
    <mergeCell ref="G172:H172"/>
    <mergeCell ref="G134:H134"/>
    <mergeCell ref="G136:H136"/>
    <mergeCell ref="G138:H138"/>
    <mergeCell ref="G140:H140"/>
    <mergeCell ref="G147:H147"/>
    <mergeCell ref="G161:H161"/>
    <mergeCell ref="G163:H163"/>
    <mergeCell ref="G170:H170"/>
    <mergeCell ref="G159:H159"/>
    <mergeCell ref="G151:H151"/>
  </mergeCells>
  <phoneticPr fontId="9"/>
  <dataValidations count="13">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36" xr:uid="{00000000-0002-0000-0000-000003000000}">
      <formula1>"○,-"</formula1>
    </dataValidation>
    <dataValidation type="list" allowBlank="1" showInputMessage="1" showErrorMessage="1" sqref="C52:D52 C66:D66 C80:D80" xr:uid="{00000000-0002-0000-0000-000004000000}">
      <formula1>"徒歩,車両"</formula1>
    </dataValidation>
    <dataValidation type="list" allowBlank="1" showInputMessage="1" showErrorMessage="1" sqref="C183:D183 C197:D197 C189:D189 C204:D204" xr:uid="{00000000-0002-0000-0000-000005000000}">
      <formula1>"１,２,３,４,５,６,７,８,９,１０,１１,１２"</formula1>
    </dataValidation>
    <dataValidation type="list" allowBlank="1" showInputMessage="1" sqref="C185:I185 C191:I191" xr:uid="{00000000-0002-0000-0000-000006000000}">
      <formula1>"防災情報及び避難誘導,防災情報,避難誘導"</formula1>
    </dataValidation>
    <dataValidation type="list" allowBlank="1" showInputMessage="1" sqref="C181:I181 C187:I187 C195:I195 C202:I202" xr:uid="{00000000-0002-0000-0000-000007000000}">
      <formula1>"新規採用の従業員,全従業員"</formula1>
    </dataValidation>
    <dataValidation type="list" allowBlank="1" showInputMessage="1" sqref="C199:I199 C206:I206" xr:uid="{00000000-0002-0000-0000-000008000000}">
      <formula1>"避難誘導,情報収集・伝達,情報収集・伝達及び避難誘導"</formula1>
    </dataValidation>
    <dataValidation type="list" allowBlank="1" showInputMessage="1" sqref="C32:I32" xr:uid="{00000000-0002-0000-0000-000009000000}">
      <formula1>"ファックス,メール,電話"</formula1>
    </dataValidation>
    <dataValidation type="list" allowBlank="1" showInputMessage="1" showErrorMessage="1" sqref="G26:I26" xr:uid="{00000000-0002-0000-0000-00000A000000}">
      <formula1>"平日と同じ,平日と異なる"</formula1>
    </dataValidation>
    <dataValidation operator="greaterThanOrEqual" allowBlank="1" showInputMessage="1" showErrorMessage="1" sqref="G90 G92 G94 G96 G98 G100 G102 G125 G127 G113 G115 G117 G119 G121 G123 G134 G136 G138 G140 G147 G149 G151 G153 G159 G161 G163 G170 G172" xr:uid="{00000000-0002-0000-0000-00000B000000}"/>
    <dataValidation type="list" allowBlank="1" showInputMessage="1" showErrorMessage="1" sqref="C90 C92 C94 C96 C98 C100 C102 C109 C113 C115 C117 C119 C121 C123 C125 C127 C111 C161 C138 C140 C134 C151 C153 C172 C136 C147 C163 C149 C159 C170" xr:uid="{00000000-0002-0000-0000-00000C000000}">
      <formula1>"有,無"</formula1>
    </dataValidation>
  </dataValidations>
  <hyperlinks>
    <hyperlink ref="C34" r:id="rId1" xr:uid="{00000000-0004-0000-0000-000000000000}"/>
  </hyperlinks>
  <pageMargins left="0.7" right="0.7" top="0.75" bottom="0.75" header="0.3" footer="0.3"/>
  <pageSetup paperSize="9" scale="55" orientation="portrait" r:id="rId2"/>
  <rowBreaks count="2" manualBreakCount="2">
    <brk id="41" max="16383" man="1"/>
    <brk id="131"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29"/>
  <sheetViews>
    <sheetView showGridLines="0" tabSelected="1" view="pageBreakPreview" topLeftCell="A22" zoomScale="90" zoomScaleNormal="100" zoomScaleSheetLayoutView="90" workbookViewId="0">
      <selection activeCell="L29" sqref="L29"/>
    </sheetView>
  </sheetViews>
  <sheetFormatPr defaultRowHeight="13.5" x14ac:dyDescent="0.15"/>
  <cols>
    <col min="1" max="2" width="9" style="4" customWidth="1"/>
    <col min="3"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403" t="s">
        <v>326</v>
      </c>
      <c r="B16" s="403"/>
      <c r="C16" s="403"/>
      <c r="D16" s="403"/>
      <c r="E16" s="403"/>
      <c r="F16" s="403"/>
      <c r="G16" s="403"/>
      <c r="H16" s="403"/>
      <c r="I16" s="403"/>
      <c r="J16" s="403"/>
      <c r="K16" s="7"/>
    </row>
    <row r="17" spans="1:11" ht="17.25" customHeight="1" x14ac:dyDescent="0.15">
      <c r="A17" s="403"/>
      <c r="B17" s="403"/>
      <c r="C17" s="403"/>
      <c r="D17" s="403"/>
      <c r="E17" s="403"/>
      <c r="F17" s="403"/>
      <c r="G17" s="403"/>
      <c r="H17" s="403"/>
      <c r="I17" s="403"/>
      <c r="J17" s="403"/>
      <c r="K17" s="7"/>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8"/>
    </row>
    <row r="30" spans="1:11" ht="17.25" customHeight="1" x14ac:dyDescent="0.15">
      <c r="K30" s="8"/>
    </row>
    <row r="31" spans="1:11" ht="17.25" customHeight="1" x14ac:dyDescent="0.15">
      <c r="A31" s="405" t="str">
        <f>入力シート!C12</f>
        <v>芦北町役場老人ホーム</v>
      </c>
      <c r="B31" s="405"/>
      <c r="C31" s="405"/>
      <c r="D31" s="405"/>
      <c r="E31" s="405"/>
      <c r="F31" s="405"/>
      <c r="G31" s="405"/>
      <c r="H31" s="405"/>
      <c r="I31" s="405"/>
      <c r="J31" s="405"/>
      <c r="K31" s="6"/>
    </row>
    <row r="32" spans="1:11" ht="17.25" customHeight="1" x14ac:dyDescent="0.15">
      <c r="A32" s="405"/>
      <c r="B32" s="405"/>
      <c r="C32" s="405"/>
      <c r="D32" s="405"/>
      <c r="E32" s="405"/>
      <c r="F32" s="405"/>
      <c r="G32" s="405"/>
      <c r="H32" s="405"/>
      <c r="I32" s="405"/>
      <c r="J32" s="405"/>
      <c r="K32" s="6"/>
    </row>
    <row r="33" spans="1:10" ht="17.25" customHeight="1" x14ac:dyDescent="0.15"/>
    <row r="34" spans="1:10" ht="17.25" customHeight="1" x14ac:dyDescent="0.15"/>
    <row r="35" spans="1:10" ht="17.25" customHeight="1" x14ac:dyDescent="0.15"/>
    <row r="36" spans="1:10" ht="17.25" customHeight="1" x14ac:dyDescent="0.15"/>
    <row r="37" spans="1:10" ht="17.25" customHeight="1" x14ac:dyDescent="0.15">
      <c r="A37" s="404" t="str">
        <f ca="1">入力シート!C10&amp;"年 "&amp;入力シート!E10&amp;"月　作成"</f>
        <v>2021年 6月　作成</v>
      </c>
      <c r="B37" s="404"/>
      <c r="C37" s="404"/>
      <c r="D37" s="404"/>
      <c r="E37" s="404"/>
      <c r="F37" s="404"/>
      <c r="G37" s="404"/>
      <c r="H37" s="404"/>
      <c r="I37" s="404"/>
      <c r="J37" s="404"/>
    </row>
    <row r="38" spans="1:10" ht="17.25" customHeight="1" x14ac:dyDescent="0.15">
      <c r="A38" s="404"/>
      <c r="B38" s="404"/>
      <c r="C38" s="404"/>
      <c r="D38" s="404"/>
      <c r="E38" s="404"/>
      <c r="F38" s="404"/>
      <c r="G38" s="404"/>
      <c r="H38" s="404"/>
      <c r="I38" s="404"/>
      <c r="J38" s="404"/>
    </row>
    <row r="39" spans="1:10" ht="17.25" customHeight="1" x14ac:dyDescent="0.15"/>
    <row r="40" spans="1:10" ht="17.25" customHeight="1" x14ac:dyDescent="0.15">
      <c r="D40" s="532"/>
      <c r="E40" s="532"/>
      <c r="F40" s="532"/>
      <c r="G40" s="532"/>
    </row>
    <row r="41" spans="1:10" ht="17.25" customHeight="1" x14ac:dyDescent="0.15">
      <c r="D41" s="532"/>
      <c r="E41" s="532"/>
      <c r="F41" s="532"/>
      <c r="G41" s="532"/>
    </row>
    <row r="42" spans="1:10" ht="17.25" customHeight="1" x14ac:dyDescent="0.15">
      <c r="A42" s="2"/>
    </row>
    <row r="43" spans="1:10" ht="17.25" customHeight="1" x14ac:dyDescent="0.15">
      <c r="A43" s="2"/>
    </row>
    <row r="44" spans="1:10" ht="17.25" customHeight="1" x14ac:dyDescent="0.15">
      <c r="A44" s="2"/>
    </row>
    <row r="45" spans="1:10" ht="17.25" customHeight="1" x14ac:dyDescent="0.15">
      <c r="A45" s="2"/>
    </row>
    <row r="46" spans="1:10" ht="17.25" customHeight="1" x14ac:dyDescent="0.15">
      <c r="A46" s="2"/>
    </row>
    <row r="47" spans="1:10" ht="17.25" customHeight="1" x14ac:dyDescent="0.15"/>
    <row r="48" spans="1:10" ht="17.25" customHeight="1" x14ac:dyDescent="0.15"/>
    <row r="49" spans="1:10" ht="17.25" customHeight="1" x14ac:dyDescent="0.15"/>
    <row r="50" spans="1:10" ht="21" x14ac:dyDescent="0.15">
      <c r="A50" s="412" t="s">
        <v>315</v>
      </c>
      <c r="B50" s="412"/>
      <c r="C50" s="412"/>
      <c r="D50" s="412"/>
      <c r="E50" s="412"/>
      <c r="F50" s="412"/>
      <c r="G50" s="412"/>
      <c r="H50" s="412"/>
      <c r="I50" s="412"/>
      <c r="J50" s="412"/>
    </row>
    <row r="51" spans="1:10" ht="17.25" customHeight="1" x14ac:dyDescent="0.15">
      <c r="A51" s="187"/>
      <c r="B51" s="187"/>
      <c r="C51" s="187"/>
      <c r="D51" s="187"/>
      <c r="E51" s="187"/>
      <c r="F51" s="187"/>
      <c r="G51" s="187"/>
      <c r="H51" s="187"/>
      <c r="I51" s="187"/>
      <c r="J51" s="187"/>
    </row>
    <row r="52" spans="1:10" ht="17.25" customHeight="1" x14ac:dyDescent="0.15">
      <c r="B52" s="188" t="s">
        <v>314</v>
      </c>
    </row>
    <row r="53" spans="1:10" ht="17.25" customHeight="1" x14ac:dyDescent="0.15">
      <c r="B53" s="180"/>
      <c r="C53" s="181"/>
      <c r="D53" s="181"/>
      <c r="E53" s="181"/>
      <c r="F53" s="181"/>
      <c r="G53" s="181"/>
      <c r="H53" s="181"/>
      <c r="I53" s="182"/>
    </row>
    <row r="54" spans="1:10" ht="17.25" customHeight="1" x14ac:dyDescent="0.15">
      <c r="B54" s="413" t="s">
        <v>316</v>
      </c>
      <c r="C54" s="414"/>
      <c r="D54" s="414"/>
      <c r="E54" s="414"/>
      <c r="F54" s="414"/>
      <c r="G54" s="414"/>
      <c r="H54" s="414"/>
      <c r="I54" s="415"/>
    </row>
    <row r="55" spans="1:10" ht="17.25" customHeight="1" x14ac:dyDescent="0.15">
      <c r="B55" s="189"/>
      <c r="C55" s="17"/>
      <c r="D55" s="17"/>
      <c r="E55" s="17"/>
      <c r="F55" s="17"/>
      <c r="G55" s="17"/>
      <c r="H55" s="17"/>
      <c r="I55" s="183"/>
    </row>
    <row r="56" spans="1:10" ht="17.25" customHeight="1" x14ac:dyDescent="0.15">
      <c r="B56" s="413" t="s">
        <v>317</v>
      </c>
      <c r="C56" s="414"/>
      <c r="D56" s="414"/>
      <c r="E56" s="414"/>
      <c r="F56" s="414"/>
      <c r="G56" s="414"/>
      <c r="H56" s="414"/>
      <c r="I56" s="415"/>
    </row>
    <row r="57" spans="1:10" ht="17.25" customHeight="1" x14ac:dyDescent="0.15">
      <c r="B57" s="189"/>
      <c r="C57" s="17"/>
      <c r="D57" s="17"/>
      <c r="E57" s="17"/>
      <c r="F57" s="17"/>
      <c r="G57" s="17"/>
      <c r="H57" s="17"/>
      <c r="I57" s="183"/>
    </row>
    <row r="58" spans="1:10" ht="17.25" customHeight="1" x14ac:dyDescent="0.15">
      <c r="B58" s="413" t="s">
        <v>318</v>
      </c>
      <c r="C58" s="414"/>
      <c r="D58" s="414"/>
      <c r="E58" s="414"/>
      <c r="F58" s="414"/>
      <c r="G58" s="414"/>
      <c r="H58" s="414"/>
      <c r="I58" s="415"/>
    </row>
    <row r="59" spans="1:10" ht="17.25" customHeight="1" x14ac:dyDescent="0.15">
      <c r="B59" s="189"/>
      <c r="C59" s="17"/>
      <c r="D59" s="17"/>
      <c r="E59" s="17"/>
      <c r="F59" s="17"/>
      <c r="G59" s="17"/>
      <c r="H59" s="17"/>
      <c r="I59" s="183"/>
    </row>
    <row r="60" spans="1:10" ht="17.25" customHeight="1" x14ac:dyDescent="0.15">
      <c r="B60" s="413" t="s">
        <v>319</v>
      </c>
      <c r="C60" s="414"/>
      <c r="D60" s="414"/>
      <c r="E60" s="414"/>
      <c r="F60" s="414"/>
      <c r="G60" s="414"/>
      <c r="H60" s="414"/>
      <c r="I60" s="415"/>
    </row>
    <row r="61" spans="1:10" ht="17.25" customHeight="1" x14ac:dyDescent="0.15">
      <c r="B61" s="190"/>
      <c r="C61" s="173"/>
      <c r="D61" s="173"/>
      <c r="E61" s="173"/>
      <c r="F61" s="173"/>
      <c r="G61" s="173"/>
      <c r="H61" s="173"/>
      <c r="I61" s="191"/>
    </row>
    <row r="62" spans="1:10" ht="17.25" customHeight="1" x14ac:dyDescent="0.15">
      <c r="B62" s="413" t="s">
        <v>327</v>
      </c>
      <c r="C62" s="414"/>
      <c r="D62" s="414"/>
      <c r="E62" s="414"/>
      <c r="F62" s="414"/>
      <c r="G62" s="414"/>
      <c r="H62" s="414"/>
      <c r="I62" s="415"/>
    </row>
    <row r="63" spans="1:10" ht="17.25" customHeight="1" x14ac:dyDescent="0.15">
      <c r="B63" s="189"/>
      <c r="C63" s="17"/>
      <c r="D63" s="17"/>
      <c r="E63" s="17"/>
      <c r="F63" s="17"/>
      <c r="G63" s="17"/>
      <c r="H63" s="17"/>
      <c r="I63" s="183"/>
    </row>
    <row r="64" spans="1:10" ht="17.25" customHeight="1" x14ac:dyDescent="0.15">
      <c r="B64" s="413" t="s">
        <v>328</v>
      </c>
      <c r="C64" s="414"/>
      <c r="D64" s="414"/>
      <c r="E64" s="414"/>
      <c r="F64" s="414"/>
      <c r="G64" s="414"/>
      <c r="H64" s="414"/>
      <c r="I64" s="415"/>
    </row>
    <row r="65" spans="1:11" ht="17.25" customHeight="1" x14ac:dyDescent="0.15">
      <c r="B65" s="189"/>
      <c r="C65" s="17"/>
      <c r="D65" s="17"/>
      <c r="E65" s="17"/>
      <c r="F65" s="17"/>
      <c r="G65" s="17"/>
      <c r="H65" s="17"/>
      <c r="I65" s="183"/>
    </row>
    <row r="66" spans="1:11" ht="17.25" customHeight="1" x14ac:dyDescent="0.15">
      <c r="A66" s="1"/>
      <c r="B66" s="413" t="s">
        <v>329</v>
      </c>
      <c r="C66" s="414"/>
      <c r="D66" s="414"/>
      <c r="E66" s="414"/>
      <c r="F66" s="414"/>
      <c r="G66" s="414"/>
      <c r="H66" s="414"/>
      <c r="I66" s="415"/>
    </row>
    <row r="67" spans="1:11" ht="17.25" customHeight="1" x14ac:dyDescent="0.15">
      <c r="A67" s="1"/>
      <c r="B67" s="189"/>
      <c r="C67" s="17"/>
      <c r="D67" s="17"/>
      <c r="E67" s="17"/>
      <c r="F67" s="17"/>
      <c r="G67" s="17"/>
      <c r="H67" s="17"/>
      <c r="I67" s="183"/>
    </row>
    <row r="68" spans="1:11" ht="17.25" customHeight="1" x14ac:dyDescent="0.15">
      <c r="A68" s="1"/>
      <c r="B68" s="413" t="s">
        <v>330</v>
      </c>
      <c r="C68" s="414"/>
      <c r="D68" s="414"/>
      <c r="E68" s="414"/>
      <c r="F68" s="414"/>
      <c r="G68" s="414"/>
      <c r="H68" s="414"/>
      <c r="I68" s="415"/>
    </row>
    <row r="69" spans="1:11" ht="17.25" customHeight="1" x14ac:dyDescent="0.15">
      <c r="A69" s="1"/>
      <c r="B69" s="189"/>
      <c r="C69" s="17"/>
      <c r="D69" s="17"/>
      <c r="E69" s="17"/>
      <c r="F69" s="17"/>
      <c r="G69" s="17"/>
      <c r="H69" s="17"/>
      <c r="I69" s="183"/>
    </row>
    <row r="70" spans="1:11" ht="17.25" customHeight="1" x14ac:dyDescent="0.15">
      <c r="A70" s="1"/>
      <c r="B70" s="413" t="s">
        <v>331</v>
      </c>
      <c r="C70" s="414"/>
      <c r="D70" s="414"/>
      <c r="E70" s="414"/>
      <c r="F70" s="414"/>
      <c r="G70" s="414"/>
      <c r="H70" s="414"/>
      <c r="I70" s="415"/>
    </row>
    <row r="71" spans="1:11" ht="17.25" customHeight="1" x14ac:dyDescent="0.15">
      <c r="A71" s="1"/>
      <c r="B71" s="189"/>
      <c r="C71" s="17"/>
      <c r="D71" s="17"/>
      <c r="E71" s="17"/>
      <c r="F71" s="17"/>
      <c r="G71" s="17"/>
      <c r="H71" s="17"/>
      <c r="I71" s="183"/>
    </row>
    <row r="72" spans="1:11" ht="17.25" customHeight="1" x14ac:dyDescent="0.15">
      <c r="A72" s="179"/>
      <c r="B72" s="413" t="s">
        <v>332</v>
      </c>
      <c r="C72" s="414"/>
      <c r="D72" s="414"/>
      <c r="E72" s="414"/>
      <c r="F72" s="414"/>
      <c r="G72" s="414"/>
      <c r="H72" s="414"/>
      <c r="I72" s="415"/>
      <c r="J72" s="179"/>
      <c r="K72" s="7"/>
    </row>
    <row r="73" spans="1:11" ht="17.25" customHeight="1" x14ac:dyDescent="0.15">
      <c r="A73" s="2"/>
      <c r="B73" s="186"/>
      <c r="C73" s="184"/>
      <c r="D73" s="184"/>
      <c r="E73" s="184"/>
      <c r="F73" s="184"/>
      <c r="G73" s="184"/>
      <c r="H73" s="184"/>
      <c r="I73" s="185"/>
    </row>
    <row r="74" spans="1:11" ht="17.25" customHeight="1" x14ac:dyDescent="0.15">
      <c r="A74" s="2"/>
    </row>
    <row r="75" spans="1:11" ht="17.25" customHeight="1" x14ac:dyDescent="0.15">
      <c r="B75" s="188" t="s">
        <v>320</v>
      </c>
    </row>
    <row r="76" spans="1:11" ht="17.25" customHeight="1" x14ac:dyDescent="0.15">
      <c r="B76" s="180"/>
      <c r="C76" s="181"/>
      <c r="D76" s="181"/>
      <c r="E76" s="181"/>
      <c r="F76" s="181"/>
      <c r="G76" s="181"/>
      <c r="H76" s="181"/>
      <c r="I76" s="182"/>
    </row>
    <row r="77" spans="1:11" ht="17.25" customHeight="1" x14ac:dyDescent="0.15">
      <c r="B77" s="413" t="s">
        <v>333</v>
      </c>
      <c r="C77" s="414"/>
      <c r="D77" s="414"/>
      <c r="E77" s="414"/>
      <c r="F77" s="414"/>
      <c r="G77" s="414"/>
      <c r="H77" s="414"/>
      <c r="I77" s="415"/>
    </row>
    <row r="78" spans="1:11" ht="17.25" customHeight="1" x14ac:dyDescent="0.15">
      <c r="B78" s="189"/>
      <c r="C78" s="17"/>
      <c r="D78" s="17"/>
      <c r="E78" s="17"/>
      <c r="F78" s="17"/>
      <c r="G78" s="17"/>
      <c r="H78" s="17"/>
      <c r="I78" s="183"/>
    </row>
    <row r="79" spans="1:11" ht="17.25" customHeight="1" x14ac:dyDescent="0.15">
      <c r="B79" s="413" t="s">
        <v>334</v>
      </c>
      <c r="C79" s="414"/>
      <c r="D79" s="414"/>
      <c r="E79" s="414"/>
      <c r="F79" s="414"/>
      <c r="G79" s="414"/>
      <c r="H79" s="414"/>
      <c r="I79" s="415"/>
    </row>
    <row r="80" spans="1:11" ht="17.25" customHeight="1" x14ac:dyDescent="0.15">
      <c r="B80" s="189"/>
      <c r="C80" s="17"/>
      <c r="D80" s="17"/>
      <c r="E80" s="17"/>
      <c r="F80" s="17"/>
      <c r="G80" s="17"/>
      <c r="H80" s="17"/>
      <c r="I80" s="183"/>
    </row>
    <row r="81" spans="1:25" ht="17.25" customHeight="1" x14ac:dyDescent="0.15">
      <c r="B81" s="413" t="s">
        <v>335</v>
      </c>
      <c r="C81" s="414"/>
      <c r="D81" s="414"/>
      <c r="E81" s="414"/>
      <c r="F81" s="414"/>
      <c r="G81" s="414"/>
      <c r="H81" s="414"/>
      <c r="I81" s="415"/>
    </row>
    <row r="82" spans="1:25" ht="17.25" customHeight="1" x14ac:dyDescent="0.15">
      <c r="B82" s="189"/>
      <c r="C82" s="17"/>
      <c r="D82" s="17"/>
      <c r="E82" s="17"/>
      <c r="F82" s="17"/>
      <c r="G82" s="17"/>
      <c r="H82" s="17"/>
      <c r="I82" s="183"/>
    </row>
    <row r="83" spans="1:25" ht="17.25" customHeight="1" x14ac:dyDescent="0.15">
      <c r="B83" s="413" t="s">
        <v>336</v>
      </c>
      <c r="C83" s="414"/>
      <c r="D83" s="414"/>
      <c r="E83" s="414"/>
      <c r="F83" s="414"/>
      <c r="G83" s="414"/>
      <c r="H83" s="414"/>
      <c r="I83" s="415"/>
    </row>
    <row r="84" spans="1:25" ht="17.25" customHeight="1" x14ac:dyDescent="0.15">
      <c r="B84" s="189"/>
      <c r="C84" s="17"/>
      <c r="D84" s="17"/>
      <c r="E84" s="17"/>
      <c r="F84" s="17"/>
      <c r="G84" s="17"/>
      <c r="H84" s="17"/>
      <c r="I84" s="183"/>
    </row>
    <row r="85" spans="1:25" ht="17.25" customHeight="1" x14ac:dyDescent="0.15">
      <c r="A85" s="1"/>
      <c r="B85" s="413" t="s">
        <v>337</v>
      </c>
      <c r="C85" s="414"/>
      <c r="D85" s="414"/>
      <c r="E85" s="414"/>
      <c r="F85" s="414"/>
      <c r="G85" s="414"/>
      <c r="H85" s="414"/>
      <c r="I85" s="415"/>
    </row>
    <row r="86" spans="1:25" ht="17.25" customHeight="1" x14ac:dyDescent="0.15">
      <c r="A86" s="2"/>
      <c r="B86" s="186"/>
      <c r="C86" s="184"/>
      <c r="D86" s="184"/>
      <c r="E86" s="184"/>
      <c r="F86" s="184"/>
      <c r="G86" s="184"/>
      <c r="H86" s="184"/>
      <c r="I86" s="185"/>
    </row>
    <row r="87" spans="1:25" ht="17.25" customHeight="1" x14ac:dyDescent="0.15">
      <c r="A87" s="2"/>
    </row>
    <row r="88" spans="1:25" ht="17.25" customHeight="1" x14ac:dyDescent="0.15">
      <c r="A88" s="2"/>
    </row>
    <row r="89" spans="1:25" ht="17.25" customHeight="1" x14ac:dyDescent="0.15">
      <c r="A89" s="2"/>
    </row>
    <row r="90" spans="1:25" ht="17.25" customHeight="1" x14ac:dyDescent="0.15">
      <c r="A90" s="2"/>
    </row>
    <row r="91" spans="1:25" ht="17.25" customHeight="1" x14ac:dyDescent="0.15">
      <c r="A91" s="2"/>
    </row>
    <row r="92" spans="1:25" ht="17.25" x14ac:dyDescent="0.15">
      <c r="A92" s="275" t="s">
        <v>3</v>
      </c>
      <c r="B92" s="275"/>
      <c r="C92" s="275"/>
      <c r="D92" s="275"/>
      <c r="E92" s="275"/>
      <c r="F92" s="275"/>
      <c r="G92" s="275"/>
      <c r="H92" s="275"/>
      <c r="I92" s="275"/>
      <c r="J92" s="275"/>
      <c r="K92" s="9"/>
    </row>
    <row r="93" spans="1:25" ht="17.25" customHeight="1" x14ac:dyDescent="0.15">
      <c r="A93" s="410" t="s">
        <v>302</v>
      </c>
      <c r="B93" s="410"/>
      <c r="C93" s="410"/>
      <c r="D93" s="410"/>
      <c r="E93" s="410"/>
      <c r="F93" s="410"/>
      <c r="G93" s="410"/>
      <c r="H93" s="410"/>
      <c r="I93" s="410"/>
      <c r="J93" s="410"/>
      <c r="K93" s="11"/>
      <c r="Y93" s="4" t="s">
        <v>13</v>
      </c>
    </row>
    <row r="94" spans="1:25" ht="17.25" customHeight="1" x14ac:dyDescent="0.15">
      <c r="A94" s="410"/>
      <c r="B94" s="410"/>
      <c r="C94" s="410"/>
      <c r="D94" s="410"/>
      <c r="E94" s="410"/>
      <c r="F94" s="410"/>
      <c r="G94" s="410"/>
      <c r="H94" s="410"/>
      <c r="I94" s="410"/>
      <c r="J94" s="410"/>
      <c r="K94" s="11"/>
    </row>
    <row r="95" spans="1:25" ht="17.25" customHeight="1" x14ac:dyDescent="0.15">
      <c r="A95" s="410"/>
      <c r="B95" s="410"/>
      <c r="C95" s="410"/>
      <c r="D95" s="410"/>
      <c r="E95" s="410"/>
      <c r="F95" s="410"/>
      <c r="G95" s="410"/>
      <c r="H95" s="410"/>
      <c r="I95" s="410"/>
      <c r="J95" s="410"/>
      <c r="K95" s="150"/>
    </row>
    <row r="96" spans="1:25" ht="17.25" customHeight="1" x14ac:dyDescent="0.15">
      <c r="A96" s="11"/>
      <c r="B96" s="11"/>
      <c r="C96" s="11"/>
      <c r="D96" s="11"/>
      <c r="E96" s="69"/>
      <c r="F96" s="11"/>
      <c r="G96" s="11"/>
      <c r="H96" s="11"/>
      <c r="I96" s="11"/>
      <c r="J96" s="11"/>
      <c r="K96" s="11"/>
    </row>
    <row r="97" spans="1:11" ht="17.25" customHeight="1" x14ac:dyDescent="0.15">
      <c r="A97" s="247" t="s">
        <v>38</v>
      </c>
      <c r="B97" s="247"/>
      <c r="C97" s="247"/>
      <c r="D97" s="247"/>
      <c r="E97" s="247"/>
      <c r="F97" s="247"/>
      <c r="G97" s="247"/>
      <c r="H97" s="247"/>
      <c r="I97" s="247"/>
      <c r="J97" s="247"/>
      <c r="K97" s="73"/>
    </row>
    <row r="98" spans="1:11" ht="17.25" customHeight="1" x14ac:dyDescent="0.15">
      <c r="A98" s="411" t="s">
        <v>303</v>
      </c>
      <c r="B98" s="411"/>
      <c r="C98" s="411"/>
      <c r="D98" s="411"/>
      <c r="E98" s="411"/>
      <c r="F98" s="411"/>
      <c r="G98" s="411"/>
      <c r="H98" s="411"/>
      <c r="I98" s="411"/>
      <c r="J98" s="411"/>
      <c r="K98" s="73"/>
    </row>
    <row r="99" spans="1:11" ht="17.25" customHeight="1" x14ac:dyDescent="0.15">
      <c r="A99" s="411"/>
      <c r="B99" s="411"/>
      <c r="C99" s="411"/>
      <c r="D99" s="411"/>
      <c r="E99" s="411"/>
      <c r="F99" s="411"/>
      <c r="G99" s="411"/>
      <c r="H99" s="411"/>
      <c r="I99" s="411"/>
      <c r="J99" s="411"/>
      <c r="K99" s="73"/>
    </row>
    <row r="100" spans="1:11" ht="17.25" customHeight="1" x14ac:dyDescent="0.15">
      <c r="A100" s="411"/>
      <c r="B100" s="411"/>
      <c r="C100" s="411"/>
      <c r="D100" s="411"/>
      <c r="E100" s="411"/>
      <c r="F100" s="411"/>
      <c r="G100" s="411"/>
      <c r="H100" s="411"/>
      <c r="I100" s="411"/>
      <c r="J100" s="411"/>
      <c r="K100" s="150"/>
    </row>
    <row r="101" spans="1:11" ht="17.25" customHeight="1" x14ac:dyDescent="0.15">
      <c r="A101" s="73"/>
      <c r="B101" s="73"/>
      <c r="C101" s="73"/>
      <c r="D101" s="73"/>
      <c r="E101" s="73"/>
      <c r="F101" s="73"/>
      <c r="G101" s="73"/>
      <c r="H101" s="73"/>
      <c r="I101" s="73"/>
      <c r="J101" s="73"/>
      <c r="K101" s="73"/>
    </row>
    <row r="102" spans="1:11" ht="17.25" x14ac:dyDescent="0.15">
      <c r="A102" s="275" t="s">
        <v>39</v>
      </c>
      <c r="B102" s="275"/>
      <c r="C102" s="275"/>
      <c r="D102" s="275"/>
      <c r="E102" s="275"/>
      <c r="F102" s="275"/>
      <c r="G102" s="275"/>
      <c r="H102" s="275"/>
      <c r="I102" s="275"/>
      <c r="J102" s="275"/>
      <c r="K102" s="9"/>
    </row>
    <row r="103" spans="1:11" ht="18" customHeight="1" x14ac:dyDescent="0.15">
      <c r="A103" s="247" t="s">
        <v>40</v>
      </c>
      <c r="B103" s="247"/>
      <c r="C103" s="247"/>
      <c r="D103" s="247"/>
      <c r="E103" s="247"/>
      <c r="F103" s="247"/>
      <c r="G103" s="247"/>
      <c r="H103" s="247"/>
      <c r="I103" s="247"/>
      <c r="J103" s="247"/>
      <c r="K103" s="11"/>
    </row>
    <row r="104" spans="1:11" ht="18" x14ac:dyDescent="0.15">
      <c r="A104" s="10"/>
      <c r="B104" s="10"/>
      <c r="C104" s="10"/>
      <c r="D104" s="10"/>
      <c r="E104" s="10"/>
      <c r="F104" s="10"/>
      <c r="G104" s="10"/>
      <c r="H104" s="10"/>
      <c r="I104" s="10"/>
      <c r="J104" s="10"/>
      <c r="K104" s="10"/>
    </row>
    <row r="105" spans="1:11" ht="18" x14ac:dyDescent="0.15">
      <c r="A105" s="397" t="s">
        <v>50</v>
      </c>
      <c r="B105" s="397"/>
      <c r="C105" s="397"/>
      <c r="D105" s="397"/>
      <c r="E105" s="397"/>
      <c r="F105" s="397"/>
      <c r="G105" s="397"/>
      <c r="H105" s="397"/>
      <c r="I105" s="397"/>
      <c r="J105" s="397"/>
      <c r="K105" s="10"/>
    </row>
    <row r="106" spans="1:11" ht="18.75" thickBot="1" x14ac:dyDescent="0.2">
      <c r="A106" s="10"/>
      <c r="B106" s="10"/>
      <c r="C106" s="10"/>
      <c r="D106" s="10"/>
      <c r="E106" s="10"/>
      <c r="F106" s="10"/>
      <c r="G106" s="10"/>
      <c r="H106" s="10"/>
      <c r="I106" s="10"/>
      <c r="J106" s="10"/>
      <c r="K106" s="10"/>
    </row>
    <row r="107" spans="1:11" ht="18" x14ac:dyDescent="0.15">
      <c r="A107" s="10"/>
      <c r="B107" s="406" t="s">
        <v>45</v>
      </c>
      <c r="C107" s="407"/>
      <c r="D107" s="407"/>
      <c r="E107" s="407"/>
      <c r="F107" s="407"/>
      <c r="G107" s="407"/>
      <c r="H107" s="407"/>
      <c r="I107" s="408"/>
      <c r="J107" s="10"/>
      <c r="K107" s="10"/>
    </row>
    <row r="108" spans="1:11" ht="18" x14ac:dyDescent="0.15">
      <c r="A108" s="10"/>
      <c r="B108" s="400" t="s">
        <v>41</v>
      </c>
      <c r="C108" s="401"/>
      <c r="D108" s="401"/>
      <c r="E108" s="402"/>
      <c r="F108" s="416" t="s">
        <v>42</v>
      </c>
      <c r="G108" s="401"/>
      <c r="H108" s="401"/>
      <c r="I108" s="417"/>
      <c r="J108" s="10"/>
      <c r="K108" s="10"/>
    </row>
    <row r="109" spans="1:11" ht="18" x14ac:dyDescent="0.15">
      <c r="A109" s="10"/>
      <c r="B109" s="400" t="s">
        <v>43</v>
      </c>
      <c r="C109" s="418"/>
      <c r="D109" s="416" t="s">
        <v>44</v>
      </c>
      <c r="E109" s="418"/>
      <c r="F109" s="416" t="s">
        <v>43</v>
      </c>
      <c r="G109" s="418"/>
      <c r="H109" s="416" t="s">
        <v>44</v>
      </c>
      <c r="I109" s="456"/>
      <c r="J109" s="10"/>
      <c r="K109" s="10"/>
    </row>
    <row r="110" spans="1:11" ht="18" x14ac:dyDescent="0.15">
      <c r="A110" s="10"/>
      <c r="B110" s="279" t="s">
        <v>46</v>
      </c>
      <c r="C110" s="280"/>
      <c r="D110" s="409" t="s">
        <v>46</v>
      </c>
      <c r="E110" s="280"/>
      <c r="F110" s="77"/>
      <c r="G110" s="78"/>
      <c r="H110" s="77"/>
      <c r="I110" s="79"/>
      <c r="J110" s="10"/>
      <c r="K110" s="10"/>
    </row>
    <row r="111" spans="1:11" ht="18" x14ac:dyDescent="0.15">
      <c r="A111" s="10"/>
      <c r="B111" s="281" t="str">
        <f>入力シート!I22&amp;"名"</f>
        <v>10名</v>
      </c>
      <c r="C111" s="282"/>
      <c r="D111" s="398" t="str">
        <f>入力シート!E22&amp;"名"</f>
        <v>5名</v>
      </c>
      <c r="E111" s="282"/>
      <c r="F111" s="394" t="s">
        <v>42</v>
      </c>
      <c r="G111" s="395"/>
      <c r="H111" s="394" t="s">
        <v>42</v>
      </c>
      <c r="I111" s="396"/>
      <c r="J111" s="10"/>
      <c r="K111" s="10"/>
    </row>
    <row r="112" spans="1:11" ht="18" x14ac:dyDescent="0.15">
      <c r="A112" s="10"/>
      <c r="B112" s="279" t="s">
        <v>47</v>
      </c>
      <c r="C112" s="280"/>
      <c r="D112" s="409" t="s">
        <v>47</v>
      </c>
      <c r="E112" s="280"/>
      <c r="F112" s="394" t="str">
        <f>IF(入力シート!G26="平日と異なる",入力シート!I28&amp;"名","（平日と同じ）")</f>
        <v>（平日と同じ）</v>
      </c>
      <c r="G112" s="395"/>
      <c r="H112" s="394" t="str">
        <f>IF(入力シート!G26="平日と異なる",入力シート!E28&amp;"名","（平日と同じ）")</f>
        <v>（平日と同じ）</v>
      </c>
      <c r="I112" s="396"/>
      <c r="J112" s="10"/>
      <c r="K112" s="10"/>
    </row>
    <row r="113" spans="1:11" ht="18.75" thickBot="1" x14ac:dyDescent="0.2">
      <c r="A113" s="10"/>
      <c r="B113" s="304" t="str">
        <f>入力シート!I24&amp;"名"</f>
        <v>10名</v>
      </c>
      <c r="C113" s="305"/>
      <c r="D113" s="399" t="str">
        <f>入力シート!E24&amp;"名"</f>
        <v>2名</v>
      </c>
      <c r="E113" s="305"/>
      <c r="F113" s="80"/>
      <c r="G113" s="81"/>
      <c r="H113" s="80"/>
      <c r="I113" s="82"/>
      <c r="J113" s="10"/>
      <c r="K113" s="10"/>
    </row>
    <row r="114" spans="1:11" ht="18" x14ac:dyDescent="0.15">
      <c r="A114" s="10"/>
      <c r="B114" s="10"/>
      <c r="C114" s="10"/>
      <c r="D114" s="10"/>
      <c r="E114" s="10"/>
      <c r="F114" s="10"/>
      <c r="G114" s="10"/>
      <c r="H114" s="10"/>
      <c r="I114" s="10"/>
      <c r="J114" s="10"/>
      <c r="K114" s="10"/>
    </row>
    <row r="115" spans="1:11" ht="18" x14ac:dyDescent="0.15">
      <c r="A115" s="10"/>
      <c r="B115" s="10"/>
      <c r="C115" s="10"/>
      <c r="D115" s="10"/>
      <c r="E115" s="10"/>
      <c r="F115" s="10"/>
      <c r="G115" s="10"/>
      <c r="H115" s="10"/>
      <c r="I115" s="10"/>
      <c r="J115" s="10"/>
      <c r="K115" s="10"/>
    </row>
    <row r="116" spans="1:11" ht="18" x14ac:dyDescent="0.15">
      <c r="A116" s="10"/>
      <c r="B116" s="10"/>
      <c r="C116" s="10"/>
      <c r="D116" s="10"/>
      <c r="E116" s="10"/>
      <c r="F116" s="10"/>
      <c r="G116" s="10"/>
      <c r="H116" s="10"/>
      <c r="I116" s="10"/>
      <c r="J116" s="10"/>
      <c r="K116" s="10"/>
    </row>
    <row r="117" spans="1:11" ht="18" x14ac:dyDescent="0.15">
      <c r="A117" s="10"/>
      <c r="B117" s="10"/>
      <c r="C117" s="10"/>
      <c r="D117" s="10"/>
      <c r="E117" s="10"/>
      <c r="F117" s="10"/>
      <c r="G117" s="10"/>
      <c r="H117" s="10"/>
      <c r="I117" s="10"/>
      <c r="J117" s="10"/>
      <c r="K117" s="10"/>
    </row>
    <row r="118" spans="1:11" ht="18" x14ac:dyDescent="0.15">
      <c r="A118" s="10"/>
      <c r="B118" s="10"/>
      <c r="C118" s="10"/>
      <c r="D118" s="10"/>
      <c r="E118" s="10"/>
      <c r="F118" s="10"/>
      <c r="G118" s="10"/>
      <c r="H118" s="10"/>
      <c r="I118" s="10"/>
      <c r="J118" s="10"/>
      <c r="K118" s="10"/>
    </row>
    <row r="119" spans="1:11" ht="18" x14ac:dyDescent="0.15">
      <c r="A119" s="10"/>
      <c r="B119" s="10"/>
      <c r="C119" s="10"/>
      <c r="D119" s="10"/>
      <c r="E119" s="10"/>
      <c r="F119" s="10"/>
      <c r="G119" s="10"/>
      <c r="H119" s="10"/>
      <c r="I119" s="10"/>
      <c r="J119" s="10"/>
      <c r="K119" s="10"/>
    </row>
    <row r="120" spans="1:11" ht="18" x14ac:dyDescent="0.15">
      <c r="A120" s="10"/>
      <c r="B120" s="10"/>
      <c r="C120" s="10"/>
      <c r="D120" s="10"/>
      <c r="E120" s="10"/>
      <c r="F120" s="10"/>
      <c r="G120" s="10"/>
      <c r="H120" s="10"/>
      <c r="I120" s="10"/>
      <c r="J120" s="10"/>
      <c r="K120" s="10"/>
    </row>
    <row r="121" spans="1:11" ht="18" x14ac:dyDescent="0.15">
      <c r="A121" s="10"/>
      <c r="B121" s="10"/>
      <c r="C121" s="10"/>
      <c r="D121" s="10"/>
      <c r="E121" s="10"/>
      <c r="F121" s="10"/>
      <c r="G121" s="10"/>
      <c r="H121" s="10"/>
      <c r="I121" s="10"/>
      <c r="J121" s="10"/>
      <c r="K121" s="10"/>
    </row>
    <row r="122" spans="1:11" ht="18" x14ac:dyDescent="0.15">
      <c r="A122" s="10"/>
      <c r="B122" s="10"/>
      <c r="C122" s="10"/>
      <c r="D122" s="10"/>
      <c r="E122" s="10"/>
      <c r="F122" s="10"/>
      <c r="G122" s="10"/>
      <c r="H122" s="10"/>
      <c r="I122" s="10"/>
      <c r="J122" s="10"/>
      <c r="K122" s="10"/>
    </row>
    <row r="123" spans="1:11" ht="18" x14ac:dyDescent="0.15">
      <c r="A123" s="10"/>
      <c r="B123" s="10"/>
      <c r="C123" s="10"/>
      <c r="D123" s="10"/>
      <c r="E123" s="10"/>
      <c r="F123" s="10"/>
      <c r="G123" s="10"/>
      <c r="H123" s="10"/>
      <c r="I123" s="10"/>
      <c r="J123" s="10"/>
      <c r="K123" s="10"/>
    </row>
    <row r="124" spans="1:11" ht="18" x14ac:dyDescent="0.15">
      <c r="A124" s="10"/>
      <c r="B124" s="10"/>
      <c r="C124" s="10"/>
      <c r="D124" s="10"/>
      <c r="E124" s="10"/>
      <c r="F124" s="10"/>
      <c r="G124" s="10"/>
      <c r="H124" s="10"/>
      <c r="I124" s="10"/>
      <c r="J124" s="10"/>
      <c r="K124" s="10"/>
    </row>
    <row r="125" spans="1:11" ht="18" x14ac:dyDescent="0.15">
      <c r="A125" s="10"/>
      <c r="B125" s="10"/>
      <c r="C125" s="10"/>
      <c r="D125" s="10"/>
      <c r="E125" s="10"/>
      <c r="F125" s="10"/>
      <c r="G125" s="10"/>
      <c r="H125" s="10"/>
      <c r="I125" s="10"/>
      <c r="J125" s="10"/>
      <c r="K125" s="10"/>
    </row>
    <row r="126" spans="1:11" ht="18" x14ac:dyDescent="0.15">
      <c r="A126" s="10"/>
      <c r="B126" s="10"/>
      <c r="C126" s="10"/>
      <c r="D126" s="10"/>
      <c r="E126" s="10"/>
      <c r="F126" s="10"/>
      <c r="G126" s="10"/>
      <c r="H126" s="10"/>
      <c r="I126" s="10"/>
      <c r="J126" s="10"/>
      <c r="K126" s="10"/>
    </row>
    <row r="127" spans="1:11" ht="18" x14ac:dyDescent="0.15">
      <c r="A127" s="10"/>
      <c r="B127" s="10"/>
      <c r="C127" s="10"/>
      <c r="D127" s="10"/>
      <c r="E127" s="10"/>
      <c r="F127" s="10"/>
      <c r="G127" s="10"/>
      <c r="H127" s="10"/>
      <c r="I127" s="10"/>
      <c r="J127" s="10"/>
      <c r="K127" s="10"/>
    </row>
    <row r="128" spans="1:11" ht="18" x14ac:dyDescent="0.15">
      <c r="A128" s="10"/>
      <c r="B128" s="10"/>
      <c r="C128" s="10"/>
      <c r="D128" s="10"/>
      <c r="E128" s="10"/>
      <c r="F128" s="10"/>
      <c r="G128" s="10"/>
      <c r="H128" s="10"/>
      <c r="I128" s="10"/>
      <c r="J128" s="10"/>
      <c r="K128" s="10"/>
    </row>
    <row r="129" spans="1:11" ht="18" x14ac:dyDescent="0.15">
      <c r="A129" s="10"/>
      <c r="B129" s="10"/>
      <c r="C129" s="10"/>
      <c r="D129" s="10"/>
      <c r="E129" s="10"/>
      <c r="F129" s="10"/>
      <c r="G129" s="10"/>
      <c r="H129" s="10"/>
      <c r="I129" s="10"/>
      <c r="J129" s="10"/>
      <c r="K129" s="10"/>
    </row>
    <row r="130" spans="1:11" ht="18" x14ac:dyDescent="0.15">
      <c r="A130" s="10"/>
      <c r="B130" s="10"/>
      <c r="C130" s="10"/>
      <c r="D130" s="10"/>
      <c r="E130" s="10"/>
      <c r="F130" s="10"/>
      <c r="G130" s="10"/>
      <c r="H130" s="10"/>
      <c r="I130" s="10"/>
      <c r="J130" s="10"/>
      <c r="K130" s="10"/>
    </row>
    <row r="131" spans="1:11" ht="18" x14ac:dyDescent="0.15">
      <c r="A131" s="10"/>
      <c r="B131" s="10"/>
      <c r="C131" s="10"/>
      <c r="D131" s="10"/>
      <c r="E131" s="10"/>
      <c r="F131" s="10"/>
      <c r="G131" s="10"/>
      <c r="H131" s="10"/>
      <c r="I131" s="10"/>
      <c r="J131" s="10"/>
      <c r="K131" s="10"/>
    </row>
    <row r="132" spans="1:11" ht="18" x14ac:dyDescent="0.15">
      <c r="A132" s="10"/>
      <c r="B132" s="10"/>
      <c r="C132" s="10"/>
      <c r="D132" s="10"/>
      <c r="E132" s="10"/>
      <c r="F132" s="10"/>
      <c r="G132" s="10"/>
      <c r="H132" s="10"/>
      <c r="I132" s="10"/>
      <c r="J132" s="10"/>
      <c r="K132" s="10"/>
    </row>
    <row r="133" spans="1:11" ht="18" x14ac:dyDescent="0.15">
      <c r="A133" s="10"/>
      <c r="B133" s="10"/>
      <c r="C133" s="10"/>
      <c r="D133" s="10"/>
      <c r="E133" s="10"/>
      <c r="F133" s="10"/>
      <c r="G133" s="10"/>
      <c r="H133" s="10"/>
      <c r="I133" s="10"/>
      <c r="J133" s="10"/>
      <c r="K133" s="10"/>
    </row>
    <row r="134" spans="1:11" ht="18" x14ac:dyDescent="0.15">
      <c r="A134" s="10"/>
      <c r="B134" s="10"/>
      <c r="C134" s="10"/>
      <c r="D134" s="10"/>
      <c r="E134" s="10"/>
      <c r="F134" s="10"/>
      <c r="G134" s="10"/>
      <c r="H134" s="10"/>
      <c r="I134" s="10"/>
      <c r="J134" s="10"/>
      <c r="K134" s="10"/>
    </row>
    <row r="135" spans="1:11" ht="18" x14ac:dyDescent="0.15">
      <c r="A135" s="10"/>
      <c r="B135" s="10"/>
      <c r="C135" s="10"/>
      <c r="D135" s="10"/>
      <c r="E135" s="10"/>
      <c r="F135" s="10"/>
      <c r="G135" s="10"/>
      <c r="H135" s="10"/>
      <c r="I135" s="10"/>
      <c r="J135" s="10"/>
      <c r="K135" s="10"/>
    </row>
    <row r="136" spans="1:11" ht="18" x14ac:dyDescent="0.15">
      <c r="A136" s="10"/>
      <c r="B136" s="10"/>
      <c r="C136" s="10"/>
      <c r="D136" s="10"/>
      <c r="E136" s="10"/>
      <c r="F136" s="10"/>
      <c r="G136" s="10"/>
      <c r="H136" s="10"/>
      <c r="I136" s="10"/>
      <c r="J136" s="10"/>
      <c r="K136" s="10"/>
    </row>
    <row r="137" spans="1:11" ht="18" customHeight="1" x14ac:dyDescent="0.15">
      <c r="A137" s="3"/>
      <c r="B137" s="19"/>
      <c r="C137" s="19"/>
      <c r="D137" s="19"/>
      <c r="E137" s="19"/>
      <c r="F137" s="19"/>
      <c r="G137" s="19"/>
      <c r="H137" s="19"/>
      <c r="I137" s="19"/>
      <c r="J137" s="83" t="s">
        <v>48</v>
      </c>
      <c r="K137" s="19"/>
    </row>
    <row r="138" spans="1:11" ht="18" customHeight="1" x14ac:dyDescent="0.15">
      <c r="A138" s="397" t="s">
        <v>49</v>
      </c>
      <c r="B138" s="397"/>
      <c r="C138" s="397"/>
      <c r="D138" s="397"/>
      <c r="E138" s="397"/>
      <c r="F138" s="397"/>
      <c r="G138" s="397"/>
      <c r="H138" s="397"/>
      <c r="I138" s="397"/>
      <c r="J138" s="397"/>
      <c r="K138" s="19"/>
    </row>
    <row r="139" spans="1:11" ht="18" customHeight="1" x14ac:dyDescent="0.15">
      <c r="A139" s="247" t="s">
        <v>352</v>
      </c>
      <c r="B139" s="247"/>
      <c r="C139" s="247"/>
      <c r="D139" s="247"/>
      <c r="E139" s="247"/>
      <c r="F139" s="247"/>
      <c r="G139" s="247"/>
      <c r="H139" s="247"/>
      <c r="I139" s="247"/>
      <c r="J139" s="247"/>
      <c r="K139" s="19"/>
    </row>
    <row r="140" spans="1:11" ht="18" customHeight="1" thickBot="1" x14ac:dyDescent="0.2">
      <c r="A140" s="248"/>
      <c r="B140" s="248"/>
      <c r="C140" s="248"/>
      <c r="D140" s="248"/>
      <c r="E140" s="248"/>
      <c r="F140" s="248"/>
      <c r="G140" s="248"/>
      <c r="H140" s="248"/>
      <c r="I140" s="248"/>
      <c r="J140" s="248"/>
      <c r="K140" s="19"/>
    </row>
    <row r="141" spans="1:11" ht="18" customHeight="1" x14ac:dyDescent="0.15">
      <c r="A141" s="249" t="s">
        <v>51</v>
      </c>
      <c r="B141" s="250"/>
      <c r="C141" s="63"/>
      <c r="D141" s="63"/>
      <c r="E141" s="63"/>
      <c r="F141" s="63"/>
      <c r="G141" s="63"/>
      <c r="H141" s="63"/>
      <c r="I141" s="63"/>
      <c r="J141" s="64"/>
      <c r="K141" s="19"/>
    </row>
    <row r="142" spans="1:11" ht="18" customHeight="1" x14ac:dyDescent="0.15">
      <c r="A142" s="65"/>
      <c r="B142" s="18"/>
      <c r="C142" s="18"/>
      <c r="D142" s="18"/>
      <c r="E142" s="18"/>
      <c r="F142" s="18"/>
      <c r="G142" s="18"/>
      <c r="H142" s="18"/>
      <c r="I142" s="18"/>
      <c r="J142" s="66"/>
      <c r="K142" s="19"/>
    </row>
    <row r="143" spans="1:11" ht="18" customHeight="1" x14ac:dyDescent="0.15">
      <c r="A143" s="65"/>
      <c r="B143" s="18"/>
      <c r="C143" s="18"/>
      <c r="D143" s="18"/>
      <c r="E143" s="18"/>
      <c r="F143" s="18"/>
      <c r="G143" s="18"/>
      <c r="H143" s="18"/>
      <c r="I143" s="18"/>
      <c r="J143" s="66"/>
      <c r="K143" s="19"/>
    </row>
    <row r="144" spans="1:11" ht="18" customHeight="1" x14ac:dyDescent="0.15">
      <c r="A144" s="65"/>
      <c r="B144" s="18"/>
      <c r="C144" s="18"/>
      <c r="D144" s="18"/>
      <c r="E144" s="18"/>
      <c r="F144" s="18"/>
      <c r="G144" s="18"/>
      <c r="H144" s="18"/>
      <c r="I144" s="18"/>
      <c r="J144" s="66"/>
      <c r="K144" s="19"/>
    </row>
    <row r="145" spans="1:11" ht="18" customHeight="1" x14ac:dyDescent="0.15">
      <c r="A145" s="65"/>
      <c r="B145" s="18"/>
      <c r="C145" s="18"/>
      <c r="D145" s="18"/>
      <c r="E145" s="18"/>
      <c r="F145" s="18"/>
      <c r="G145" s="18"/>
      <c r="H145" s="18"/>
      <c r="I145" s="18"/>
      <c r="J145" s="66"/>
      <c r="K145" s="19"/>
    </row>
    <row r="146" spans="1:11" ht="18" customHeight="1" x14ac:dyDescent="0.15">
      <c r="A146" s="65"/>
      <c r="B146" s="18"/>
      <c r="C146" s="18"/>
      <c r="D146" s="18"/>
      <c r="E146" s="18"/>
      <c r="F146" s="18"/>
      <c r="G146" s="18"/>
      <c r="H146" s="18"/>
      <c r="I146" s="18"/>
      <c r="J146" s="66"/>
      <c r="K146" s="19"/>
    </row>
    <row r="147" spans="1:11" ht="18" customHeight="1" x14ac:dyDescent="0.15">
      <c r="A147" s="65"/>
      <c r="B147" s="18"/>
      <c r="C147" s="18"/>
      <c r="D147" s="18"/>
      <c r="E147" s="18"/>
      <c r="F147" s="18"/>
      <c r="G147" s="18"/>
      <c r="H147" s="18"/>
      <c r="I147" s="18"/>
      <c r="J147" s="66"/>
      <c r="K147" s="19"/>
    </row>
    <row r="148" spans="1:11" ht="18" customHeight="1" x14ac:dyDescent="0.15">
      <c r="A148" s="65"/>
      <c r="B148" s="18"/>
      <c r="C148" s="18"/>
      <c r="D148" s="18"/>
      <c r="E148" s="18"/>
      <c r="F148" s="18"/>
      <c r="G148" s="18"/>
      <c r="H148" s="18"/>
      <c r="I148" s="18"/>
      <c r="J148" s="66"/>
      <c r="K148" s="19"/>
    </row>
    <row r="149" spans="1:11" ht="18" customHeight="1" x14ac:dyDescent="0.15">
      <c r="A149" s="65"/>
      <c r="B149" s="18"/>
      <c r="C149" s="18"/>
      <c r="D149" s="18"/>
      <c r="E149" s="18"/>
      <c r="F149" s="18"/>
      <c r="G149" s="18"/>
      <c r="H149" s="18"/>
      <c r="I149" s="18"/>
      <c r="J149" s="66"/>
      <c r="K149" s="19"/>
    </row>
    <row r="150" spans="1:11" ht="18" customHeight="1" x14ac:dyDescent="0.15">
      <c r="A150" s="65"/>
      <c r="B150" s="18"/>
      <c r="C150" s="18"/>
      <c r="D150" s="18"/>
      <c r="E150" s="18"/>
      <c r="F150" s="18"/>
      <c r="G150" s="18"/>
      <c r="H150" s="18"/>
      <c r="I150" s="18"/>
      <c r="J150" s="66"/>
      <c r="K150" s="19"/>
    </row>
    <row r="151" spans="1:11" ht="18" customHeight="1" x14ac:dyDescent="0.15">
      <c r="A151" s="74"/>
      <c r="B151" s="18"/>
      <c r="C151" s="18"/>
      <c r="D151" s="18"/>
      <c r="E151" s="18"/>
      <c r="F151" s="18"/>
      <c r="G151" s="18"/>
      <c r="H151" s="18"/>
      <c r="I151" s="18"/>
      <c r="J151" s="66"/>
      <c r="K151" s="19"/>
    </row>
    <row r="152" spans="1:11" ht="18" customHeight="1" x14ac:dyDescent="0.15">
      <c r="A152" s="65"/>
      <c r="B152" s="18"/>
      <c r="C152" s="18"/>
      <c r="D152" s="18"/>
      <c r="E152" s="18"/>
      <c r="F152" s="18"/>
      <c r="G152" s="18"/>
      <c r="H152" s="18"/>
      <c r="I152" s="18"/>
      <c r="J152" s="66"/>
      <c r="K152" s="19"/>
    </row>
    <row r="153" spans="1:11" ht="18" customHeight="1" x14ac:dyDescent="0.15">
      <c r="A153" s="65"/>
      <c r="B153" s="251" t="s">
        <v>184</v>
      </c>
      <c r="C153" s="251"/>
      <c r="D153" s="251"/>
      <c r="E153" s="251"/>
      <c r="F153" s="251"/>
      <c r="G153" s="251"/>
      <c r="H153" s="251"/>
      <c r="I153" s="251"/>
      <c r="J153" s="66"/>
      <c r="K153" s="19"/>
    </row>
    <row r="154" spans="1:11" ht="18" customHeight="1" x14ac:dyDescent="0.15">
      <c r="A154" s="65"/>
      <c r="B154" s="251"/>
      <c r="C154" s="251"/>
      <c r="D154" s="251"/>
      <c r="E154" s="251"/>
      <c r="F154" s="251"/>
      <c r="G154" s="251"/>
      <c r="H154" s="251"/>
      <c r="I154" s="251"/>
      <c r="J154" s="66"/>
      <c r="K154" s="19"/>
    </row>
    <row r="155" spans="1:11" ht="18" customHeight="1" x14ac:dyDescent="0.15">
      <c r="A155" s="65"/>
      <c r="B155" s="251"/>
      <c r="C155" s="251"/>
      <c r="D155" s="251"/>
      <c r="E155" s="251"/>
      <c r="F155" s="251"/>
      <c r="G155" s="251"/>
      <c r="H155" s="251"/>
      <c r="I155" s="251"/>
      <c r="J155" s="66"/>
      <c r="K155" s="19"/>
    </row>
    <row r="156" spans="1:11" ht="18" customHeight="1" x14ac:dyDescent="0.15">
      <c r="A156" s="65"/>
      <c r="B156" s="18"/>
      <c r="C156" s="18"/>
      <c r="D156" s="18"/>
      <c r="E156" s="18"/>
      <c r="F156" s="18"/>
      <c r="G156" s="18"/>
      <c r="H156" s="18"/>
      <c r="I156" s="18"/>
      <c r="J156" s="66"/>
      <c r="K156" s="19"/>
    </row>
    <row r="157" spans="1:11" ht="18" customHeight="1" x14ac:dyDescent="0.15">
      <c r="A157" s="65"/>
      <c r="B157" s="18"/>
      <c r="C157" s="18"/>
      <c r="D157" s="18"/>
      <c r="E157" s="18"/>
      <c r="F157" s="18"/>
      <c r="G157" s="18"/>
      <c r="H157" s="18"/>
      <c r="I157" s="18"/>
      <c r="J157" s="66"/>
      <c r="K157" s="19"/>
    </row>
    <row r="158" spans="1:11" ht="18" customHeight="1" x14ac:dyDescent="0.15">
      <c r="A158" s="65"/>
      <c r="B158" s="18"/>
      <c r="C158" s="18"/>
      <c r="D158" s="18"/>
      <c r="E158" s="18"/>
      <c r="F158" s="18"/>
      <c r="G158" s="18"/>
      <c r="H158" s="18"/>
      <c r="I158" s="18"/>
      <c r="J158" s="66"/>
      <c r="K158" s="19"/>
    </row>
    <row r="159" spans="1:11" ht="18" customHeight="1" x14ac:dyDescent="0.15">
      <c r="A159" s="65"/>
      <c r="B159" s="18"/>
      <c r="C159" s="18"/>
      <c r="D159" s="18"/>
      <c r="E159" s="18"/>
      <c r="F159" s="18"/>
      <c r="G159" s="18"/>
      <c r="H159" s="18"/>
      <c r="I159" s="18"/>
      <c r="J159" s="66"/>
      <c r="K159" s="19"/>
    </row>
    <row r="160" spans="1:11" ht="18" customHeight="1" x14ac:dyDescent="0.15">
      <c r="A160" s="65"/>
      <c r="B160" s="18"/>
      <c r="C160" s="18"/>
      <c r="D160" s="18"/>
      <c r="E160" s="18"/>
      <c r="F160" s="18"/>
      <c r="G160" s="18"/>
      <c r="H160" s="18"/>
      <c r="I160" s="18"/>
      <c r="J160" s="66"/>
      <c r="K160" s="19"/>
    </row>
    <row r="161" spans="1:11" ht="18" customHeight="1" x14ac:dyDescent="0.15">
      <c r="A161" s="65"/>
      <c r="B161" s="18"/>
      <c r="C161" s="18"/>
      <c r="D161" s="18"/>
      <c r="E161" s="18"/>
      <c r="F161" s="18"/>
      <c r="G161" s="18"/>
      <c r="H161" s="18"/>
      <c r="I161" s="18"/>
      <c r="J161" s="66"/>
      <c r="K161" s="19"/>
    </row>
    <row r="162" spans="1:11" ht="18" customHeight="1" x14ac:dyDescent="0.15">
      <c r="A162" s="65"/>
      <c r="B162" s="18"/>
      <c r="C162" s="18"/>
      <c r="D162" s="18"/>
      <c r="E162" s="18"/>
      <c r="F162" s="18"/>
      <c r="G162" s="18"/>
      <c r="H162" s="18"/>
      <c r="I162" s="18"/>
      <c r="J162" s="66"/>
      <c r="K162" s="19"/>
    </row>
    <row r="163" spans="1:11" ht="18" customHeight="1" x14ac:dyDescent="0.15">
      <c r="A163" s="65"/>
      <c r="B163" s="18"/>
      <c r="C163" s="18"/>
      <c r="D163" s="18"/>
      <c r="E163" s="18"/>
      <c r="F163" s="18"/>
      <c r="G163" s="18"/>
      <c r="H163" s="18"/>
      <c r="I163" s="18"/>
      <c r="J163" s="66"/>
      <c r="K163" s="19"/>
    </row>
    <row r="164" spans="1:11" ht="18" customHeight="1" x14ac:dyDescent="0.15">
      <c r="A164" s="65"/>
      <c r="B164" s="18"/>
      <c r="C164" s="18"/>
      <c r="D164" s="18"/>
      <c r="E164" s="18"/>
      <c r="F164" s="18"/>
      <c r="G164" s="18"/>
      <c r="H164" s="18"/>
      <c r="I164" s="18"/>
      <c r="J164" s="66"/>
      <c r="K164" s="19"/>
    </row>
    <row r="165" spans="1:11" ht="18" customHeight="1" x14ac:dyDescent="0.15">
      <c r="A165" s="65"/>
      <c r="B165" s="18"/>
      <c r="C165" s="18"/>
      <c r="D165" s="18"/>
      <c r="E165" s="18"/>
      <c r="F165" s="18"/>
      <c r="G165" s="18"/>
      <c r="H165" s="18"/>
      <c r="I165" s="18"/>
      <c r="J165" s="66"/>
      <c r="K165" s="19"/>
    </row>
    <row r="166" spans="1:11" ht="18" customHeight="1" x14ac:dyDescent="0.15">
      <c r="A166" s="65"/>
      <c r="B166" s="18"/>
      <c r="C166" s="18"/>
      <c r="D166" s="18"/>
      <c r="E166" s="18"/>
      <c r="F166" s="18"/>
      <c r="G166" s="18"/>
      <c r="H166" s="18"/>
      <c r="I166" s="18"/>
      <c r="J166" s="66"/>
      <c r="K166" s="19"/>
    </row>
    <row r="167" spans="1:11" ht="18" customHeight="1" x14ac:dyDescent="0.15">
      <c r="A167" s="65"/>
      <c r="B167" s="18"/>
      <c r="C167" s="18"/>
      <c r="D167" s="18"/>
      <c r="E167" s="18"/>
      <c r="F167" s="18"/>
      <c r="G167" s="18"/>
      <c r="H167" s="18"/>
      <c r="I167" s="18"/>
      <c r="J167" s="66"/>
      <c r="K167" s="19"/>
    </row>
    <row r="168" spans="1:11" ht="18" customHeight="1" x14ac:dyDescent="0.15">
      <c r="A168" s="65"/>
      <c r="B168" s="18"/>
      <c r="C168" s="18"/>
      <c r="D168" s="18"/>
      <c r="E168" s="18"/>
      <c r="F168" s="18"/>
      <c r="G168" s="18"/>
      <c r="H168" s="18"/>
      <c r="I168" s="18"/>
      <c r="J168" s="66"/>
      <c r="K168" s="19"/>
    </row>
    <row r="169" spans="1:11" ht="18" customHeight="1" x14ac:dyDescent="0.15">
      <c r="A169" s="65"/>
      <c r="B169" s="18"/>
      <c r="C169" s="18"/>
      <c r="D169" s="18"/>
      <c r="E169" s="18"/>
      <c r="F169" s="18"/>
      <c r="G169" s="18"/>
      <c r="H169" s="18"/>
      <c r="I169" s="18"/>
      <c r="J169" s="66"/>
      <c r="K169" s="19"/>
    </row>
    <row r="170" spans="1:11" ht="18" customHeight="1" x14ac:dyDescent="0.15">
      <c r="A170" s="65"/>
      <c r="B170" s="18"/>
      <c r="C170" s="18"/>
      <c r="D170" s="18"/>
      <c r="E170" s="18"/>
      <c r="F170" s="18"/>
      <c r="G170" s="18"/>
      <c r="H170" s="18"/>
      <c r="I170" s="18"/>
      <c r="J170" s="66"/>
      <c r="K170" s="19"/>
    </row>
    <row r="171" spans="1:11" ht="18" customHeight="1" x14ac:dyDescent="0.15">
      <c r="A171" s="65"/>
      <c r="B171" s="18"/>
      <c r="C171" s="18"/>
      <c r="D171" s="18"/>
      <c r="E171" s="18"/>
      <c r="F171" s="18"/>
      <c r="G171" s="18"/>
      <c r="H171" s="18"/>
      <c r="I171" s="18"/>
      <c r="J171" s="66"/>
      <c r="K171" s="19"/>
    </row>
    <row r="172" spans="1:11" ht="18" customHeight="1" x14ac:dyDescent="0.15">
      <c r="A172" s="65"/>
      <c r="B172" s="18"/>
      <c r="C172" s="18"/>
      <c r="D172" s="18"/>
      <c r="E172" s="18"/>
      <c r="F172" s="18"/>
      <c r="G172" s="18"/>
      <c r="H172" s="18"/>
      <c r="I172" s="18"/>
      <c r="J172" s="66"/>
      <c r="K172" s="19"/>
    </row>
    <row r="173" spans="1:11" ht="18" customHeight="1" x14ac:dyDescent="0.15">
      <c r="A173" s="65"/>
      <c r="B173" s="18"/>
      <c r="C173" s="18"/>
      <c r="D173" s="18"/>
      <c r="E173" s="18"/>
      <c r="F173" s="18"/>
      <c r="G173" s="18"/>
      <c r="H173" s="18"/>
      <c r="I173" s="18"/>
      <c r="J173" s="66"/>
      <c r="K173" s="19"/>
    </row>
    <row r="174" spans="1:11" ht="18" customHeight="1" x14ac:dyDescent="0.15">
      <c r="A174" s="65"/>
      <c r="B174" s="18"/>
      <c r="C174" s="18"/>
      <c r="D174" s="18"/>
      <c r="E174" s="18"/>
      <c r="F174" s="18"/>
      <c r="G174" s="18"/>
      <c r="H174" s="18"/>
      <c r="I174" s="18"/>
      <c r="J174" s="66"/>
      <c r="K174" s="19"/>
    </row>
    <row r="175" spans="1:11" ht="18" customHeight="1" x14ac:dyDescent="0.15">
      <c r="A175" s="65"/>
      <c r="B175" s="18"/>
      <c r="C175" s="18"/>
      <c r="D175" s="18"/>
      <c r="E175" s="18"/>
      <c r="F175" s="18"/>
      <c r="G175" s="18"/>
      <c r="H175" s="18"/>
      <c r="I175" s="18"/>
      <c r="J175" s="66"/>
      <c r="K175" s="19"/>
    </row>
    <row r="176" spans="1:11" ht="18" customHeight="1" x14ac:dyDescent="0.15">
      <c r="A176" s="65"/>
      <c r="B176" s="18"/>
      <c r="C176" s="18"/>
      <c r="D176" s="18"/>
      <c r="E176" s="18"/>
      <c r="F176" s="18"/>
      <c r="G176" s="18"/>
      <c r="H176" s="18"/>
      <c r="I176" s="18"/>
      <c r="J176" s="66"/>
      <c r="K176" s="19"/>
    </row>
    <row r="177" spans="1:11" ht="18" customHeight="1" x14ac:dyDescent="0.15">
      <c r="A177" s="65"/>
      <c r="B177" s="18"/>
      <c r="C177" s="18"/>
      <c r="D177" s="18"/>
      <c r="E177" s="18"/>
      <c r="F177" s="18"/>
      <c r="G177" s="18"/>
      <c r="H177" s="18"/>
      <c r="I177" s="18"/>
      <c r="J177" s="66"/>
      <c r="K177" s="19"/>
    </row>
    <row r="178" spans="1:11" ht="18" customHeight="1" x14ac:dyDescent="0.15">
      <c r="A178" s="65"/>
      <c r="B178" s="145" t="s">
        <v>176</v>
      </c>
      <c r="C178" s="146"/>
      <c r="D178" s="145" t="str">
        <f>入力シート!C14</f>
        <v>芦北町大字芦北2015</v>
      </c>
      <c r="E178" s="149"/>
      <c r="F178" s="149"/>
      <c r="G178" s="149"/>
      <c r="H178" s="149"/>
      <c r="I178" s="146"/>
      <c r="J178" s="66"/>
      <c r="K178" s="19"/>
    </row>
    <row r="179" spans="1:11" ht="18" customHeight="1" x14ac:dyDescent="0.15">
      <c r="A179" s="65"/>
      <c r="B179" s="147" t="s">
        <v>177</v>
      </c>
      <c r="C179" s="148"/>
      <c r="D179" s="147" t="str">
        <f>入力シート!C48</f>
        <v>芦北町大字花岡1705-1</v>
      </c>
      <c r="E179" s="149"/>
      <c r="F179" s="149"/>
      <c r="G179" s="149"/>
      <c r="H179" s="149"/>
      <c r="I179" s="146"/>
      <c r="J179" s="66"/>
      <c r="K179" s="19"/>
    </row>
    <row r="180" spans="1:11" ht="18" customHeight="1" thickBot="1" x14ac:dyDescent="0.2">
      <c r="A180" s="27"/>
      <c r="B180" s="28"/>
      <c r="C180" s="28"/>
      <c r="D180" s="28"/>
      <c r="E180" s="28"/>
      <c r="F180" s="28"/>
      <c r="G180" s="28"/>
      <c r="H180" s="28"/>
      <c r="I180" s="28"/>
      <c r="J180" s="67"/>
      <c r="K180" s="19"/>
    </row>
    <row r="181" spans="1:11" ht="18" customHeight="1" x14ac:dyDescent="0.15">
      <c r="A181" s="3"/>
      <c r="B181" s="19"/>
      <c r="C181" s="19"/>
      <c r="D181" s="19"/>
      <c r="E181" s="19"/>
      <c r="F181" s="19"/>
      <c r="G181" s="19"/>
      <c r="H181" s="19"/>
      <c r="I181" s="19"/>
      <c r="J181" s="83" t="s">
        <v>301</v>
      </c>
      <c r="K181" s="19"/>
    </row>
    <row r="182" spans="1:11" ht="18" customHeight="1" x14ac:dyDescent="0.15">
      <c r="A182" s="397" t="s">
        <v>49</v>
      </c>
      <c r="B182" s="397"/>
      <c r="C182" s="397"/>
      <c r="D182" s="397"/>
      <c r="E182" s="397"/>
      <c r="F182" s="397"/>
      <c r="G182" s="397"/>
      <c r="H182" s="397"/>
      <c r="I182" s="397"/>
      <c r="J182" s="397"/>
      <c r="K182" s="19"/>
    </row>
    <row r="183" spans="1:11" ht="18" customHeight="1" x14ac:dyDescent="0.15">
      <c r="A183" s="247" t="s">
        <v>192</v>
      </c>
      <c r="B183" s="247"/>
      <c r="C183" s="247"/>
      <c r="D183" s="247"/>
      <c r="E183" s="247"/>
      <c r="F183" s="247"/>
      <c r="G183" s="247"/>
      <c r="H183" s="247"/>
      <c r="I183" s="247"/>
      <c r="J183" s="247"/>
      <c r="K183" s="19"/>
    </row>
    <row r="184" spans="1:11" ht="18" customHeight="1" thickBot="1" x14ac:dyDescent="0.2">
      <c r="A184" s="248"/>
      <c r="B184" s="248"/>
      <c r="C184" s="248"/>
      <c r="D184" s="248"/>
      <c r="E184" s="248"/>
      <c r="F184" s="248"/>
      <c r="G184" s="248"/>
      <c r="H184" s="248"/>
      <c r="I184" s="248"/>
      <c r="J184" s="248"/>
      <c r="K184" s="19"/>
    </row>
    <row r="185" spans="1:11" ht="18" customHeight="1" x14ac:dyDescent="0.15">
      <c r="A185" s="249" t="s">
        <v>51</v>
      </c>
      <c r="B185" s="250"/>
      <c r="C185" s="63"/>
      <c r="D185" s="63"/>
      <c r="E185" s="63"/>
      <c r="F185" s="63"/>
      <c r="G185" s="63"/>
      <c r="H185" s="63"/>
      <c r="I185" s="63"/>
      <c r="J185" s="64"/>
      <c r="K185" s="19"/>
    </row>
    <row r="186" spans="1:11" ht="18" customHeight="1" x14ac:dyDescent="0.15">
      <c r="A186" s="65"/>
      <c r="B186" s="18"/>
      <c r="C186" s="18"/>
      <c r="D186" s="18"/>
      <c r="E186" s="18"/>
      <c r="F186" s="18"/>
      <c r="G186" s="18"/>
      <c r="H186" s="18"/>
      <c r="I186" s="18"/>
      <c r="J186" s="66"/>
      <c r="K186" s="19"/>
    </row>
    <row r="187" spans="1:11" ht="18" customHeight="1" x14ac:dyDescent="0.15">
      <c r="A187" s="65"/>
      <c r="B187" s="18"/>
      <c r="C187" s="18"/>
      <c r="D187" s="18"/>
      <c r="E187" s="18"/>
      <c r="F187" s="18"/>
      <c r="G187" s="18"/>
      <c r="H187" s="18"/>
      <c r="I187" s="18"/>
      <c r="J187" s="66"/>
      <c r="K187" s="19"/>
    </row>
    <row r="188" spans="1:11" ht="18" customHeight="1" x14ac:dyDescent="0.15">
      <c r="A188" s="65"/>
      <c r="B188" s="18"/>
      <c r="C188" s="18"/>
      <c r="D188" s="18"/>
      <c r="E188" s="18"/>
      <c r="F188" s="18"/>
      <c r="G188" s="18"/>
      <c r="H188" s="18"/>
      <c r="I188" s="18"/>
      <c r="J188" s="66"/>
      <c r="K188" s="19"/>
    </row>
    <row r="189" spans="1:11" ht="18" customHeight="1" x14ac:dyDescent="0.15">
      <c r="A189" s="65"/>
      <c r="B189" s="18"/>
      <c r="C189" s="18"/>
      <c r="D189" s="18"/>
      <c r="E189" s="18"/>
      <c r="F189" s="18"/>
      <c r="G189" s="18"/>
      <c r="H189" s="18"/>
      <c r="I189" s="18"/>
      <c r="J189" s="66"/>
      <c r="K189" s="19"/>
    </row>
    <row r="190" spans="1:11" ht="18" customHeight="1" x14ac:dyDescent="0.15">
      <c r="A190" s="65"/>
      <c r="B190" s="18"/>
      <c r="C190" s="18"/>
      <c r="D190" s="18"/>
      <c r="E190" s="18"/>
      <c r="F190" s="18"/>
      <c r="G190" s="18"/>
      <c r="H190" s="18"/>
      <c r="I190" s="18"/>
      <c r="J190" s="66"/>
      <c r="K190" s="19"/>
    </row>
    <row r="191" spans="1:11" ht="18" customHeight="1" x14ac:dyDescent="0.15">
      <c r="A191" s="65"/>
      <c r="B191" s="18"/>
      <c r="C191" s="18"/>
      <c r="D191" s="18"/>
      <c r="E191" s="18"/>
      <c r="F191" s="18"/>
      <c r="G191" s="18"/>
      <c r="H191" s="18"/>
      <c r="I191" s="18"/>
      <c r="J191" s="66"/>
      <c r="K191" s="19"/>
    </row>
    <row r="192" spans="1:11" ht="18" customHeight="1" x14ac:dyDescent="0.15">
      <c r="A192" s="65"/>
      <c r="B192" s="18"/>
      <c r="C192" s="18"/>
      <c r="D192" s="18"/>
      <c r="E192" s="18"/>
      <c r="F192" s="18"/>
      <c r="G192" s="18"/>
      <c r="H192" s="18"/>
      <c r="I192" s="18"/>
      <c r="J192" s="66"/>
      <c r="K192" s="19"/>
    </row>
    <row r="193" spans="1:11" ht="18" customHeight="1" x14ac:dyDescent="0.15">
      <c r="A193" s="65"/>
      <c r="B193" s="18"/>
      <c r="C193" s="18"/>
      <c r="D193" s="18"/>
      <c r="E193" s="18"/>
      <c r="F193" s="18"/>
      <c r="G193" s="18"/>
      <c r="H193" s="18"/>
      <c r="I193" s="18"/>
      <c r="J193" s="66"/>
      <c r="K193" s="19"/>
    </row>
    <row r="194" spans="1:11" ht="18" customHeight="1" x14ac:dyDescent="0.15">
      <c r="A194" s="65"/>
      <c r="B194" s="18"/>
      <c r="C194" s="18"/>
      <c r="D194" s="18"/>
      <c r="E194" s="18"/>
      <c r="F194" s="18"/>
      <c r="G194" s="18"/>
      <c r="H194" s="18"/>
      <c r="I194" s="18"/>
      <c r="J194" s="66"/>
      <c r="K194" s="19"/>
    </row>
    <row r="195" spans="1:11" ht="18" customHeight="1" x14ac:dyDescent="0.15">
      <c r="A195" s="74"/>
      <c r="B195" s="18"/>
      <c r="C195" s="18"/>
      <c r="D195" s="18"/>
      <c r="E195" s="18"/>
      <c r="F195" s="18"/>
      <c r="G195" s="18"/>
      <c r="H195" s="18"/>
      <c r="I195" s="18"/>
      <c r="J195" s="66"/>
      <c r="K195" s="19"/>
    </row>
    <row r="196" spans="1:11" ht="18" customHeight="1" x14ac:dyDescent="0.15">
      <c r="A196" s="65"/>
      <c r="B196" s="18"/>
      <c r="C196" s="18"/>
      <c r="D196" s="18"/>
      <c r="E196" s="18"/>
      <c r="F196" s="18"/>
      <c r="G196" s="18"/>
      <c r="H196" s="18"/>
      <c r="I196" s="18"/>
      <c r="J196" s="66"/>
      <c r="K196" s="19"/>
    </row>
    <row r="197" spans="1:11" ht="18" customHeight="1" x14ac:dyDescent="0.15">
      <c r="A197" s="65"/>
      <c r="B197" s="251" t="s">
        <v>184</v>
      </c>
      <c r="C197" s="251"/>
      <c r="D197" s="251"/>
      <c r="E197" s="251"/>
      <c r="F197" s="251"/>
      <c r="G197" s="251"/>
      <c r="H197" s="251"/>
      <c r="I197" s="251"/>
      <c r="J197" s="66"/>
      <c r="K197" s="19"/>
    </row>
    <row r="198" spans="1:11" ht="18" customHeight="1" x14ac:dyDescent="0.15">
      <c r="A198" s="65"/>
      <c r="B198" s="251"/>
      <c r="C198" s="251"/>
      <c r="D198" s="251"/>
      <c r="E198" s="251"/>
      <c r="F198" s="251"/>
      <c r="G198" s="251"/>
      <c r="H198" s="251"/>
      <c r="I198" s="251"/>
      <c r="J198" s="66"/>
      <c r="K198" s="19"/>
    </row>
    <row r="199" spans="1:11" ht="18" customHeight="1" x14ac:dyDescent="0.15">
      <c r="A199" s="65"/>
      <c r="B199" s="251"/>
      <c r="C199" s="251"/>
      <c r="D199" s="251"/>
      <c r="E199" s="251"/>
      <c r="F199" s="251"/>
      <c r="G199" s="251"/>
      <c r="H199" s="251"/>
      <c r="I199" s="251"/>
      <c r="J199" s="66"/>
      <c r="K199" s="19"/>
    </row>
    <row r="200" spans="1:11" ht="18" customHeight="1" x14ac:dyDescent="0.15">
      <c r="A200" s="65"/>
      <c r="B200" s="18"/>
      <c r="C200" s="18"/>
      <c r="D200" s="18"/>
      <c r="E200" s="18"/>
      <c r="F200" s="18"/>
      <c r="G200" s="18"/>
      <c r="H200" s="18"/>
      <c r="I200" s="18"/>
      <c r="J200" s="66"/>
      <c r="K200" s="19"/>
    </row>
    <row r="201" spans="1:11" ht="18" customHeight="1" x14ac:dyDescent="0.15">
      <c r="A201" s="65"/>
      <c r="B201" s="18"/>
      <c r="C201" s="18"/>
      <c r="D201" s="18"/>
      <c r="E201" s="18"/>
      <c r="F201" s="18"/>
      <c r="G201" s="18"/>
      <c r="H201" s="18"/>
      <c r="I201" s="18"/>
      <c r="J201" s="66"/>
      <c r="K201" s="19"/>
    </row>
    <row r="202" spans="1:11" ht="18" customHeight="1" x14ac:dyDescent="0.15">
      <c r="A202" s="65"/>
      <c r="B202" s="18"/>
      <c r="C202" s="18"/>
      <c r="D202" s="18"/>
      <c r="E202" s="18"/>
      <c r="F202" s="18"/>
      <c r="G202" s="18"/>
      <c r="H202" s="18"/>
      <c r="I202" s="18"/>
      <c r="J202" s="66"/>
      <c r="K202" s="19"/>
    </row>
    <row r="203" spans="1:11" ht="18" customHeight="1" x14ac:dyDescent="0.15">
      <c r="A203" s="65"/>
      <c r="B203" s="18"/>
      <c r="C203" s="18"/>
      <c r="D203" s="18"/>
      <c r="E203" s="18"/>
      <c r="F203" s="18"/>
      <c r="G203" s="18"/>
      <c r="H203" s="18"/>
      <c r="I203" s="18"/>
      <c r="J203" s="66"/>
      <c r="K203" s="19"/>
    </row>
    <row r="204" spans="1:11" ht="18" customHeight="1" x14ac:dyDescent="0.15">
      <c r="A204" s="65"/>
      <c r="B204" s="18"/>
      <c r="C204" s="18"/>
      <c r="D204" s="18"/>
      <c r="E204" s="18"/>
      <c r="F204" s="18"/>
      <c r="G204" s="18"/>
      <c r="H204" s="18"/>
      <c r="I204" s="18"/>
      <c r="J204" s="66"/>
      <c r="K204" s="19"/>
    </row>
    <row r="205" spans="1:11" ht="18" customHeight="1" x14ac:dyDescent="0.15">
      <c r="A205" s="65"/>
      <c r="B205" s="18"/>
      <c r="C205" s="18"/>
      <c r="D205" s="18"/>
      <c r="E205" s="18"/>
      <c r="F205" s="18"/>
      <c r="G205" s="18"/>
      <c r="H205" s="18"/>
      <c r="I205" s="18"/>
      <c r="J205" s="66"/>
      <c r="K205" s="19"/>
    </row>
    <row r="206" spans="1:11" ht="18" customHeight="1" x14ac:dyDescent="0.15">
      <c r="A206" s="65"/>
      <c r="B206" s="18"/>
      <c r="C206" s="18"/>
      <c r="D206" s="18"/>
      <c r="E206" s="18"/>
      <c r="F206" s="18"/>
      <c r="G206" s="18"/>
      <c r="H206" s="18"/>
      <c r="I206" s="18"/>
      <c r="J206" s="66"/>
      <c r="K206" s="19"/>
    </row>
    <row r="207" spans="1:11" ht="18" customHeight="1" x14ac:dyDescent="0.15">
      <c r="A207" s="65"/>
      <c r="B207" s="18"/>
      <c r="C207" s="18"/>
      <c r="D207" s="18"/>
      <c r="E207" s="18"/>
      <c r="F207" s="18"/>
      <c r="G207" s="18"/>
      <c r="H207" s="18"/>
      <c r="I207" s="18"/>
      <c r="J207" s="66"/>
      <c r="K207" s="19"/>
    </row>
    <row r="208" spans="1:11" ht="18" customHeight="1" x14ac:dyDescent="0.15">
      <c r="A208" s="65"/>
      <c r="B208" s="18"/>
      <c r="C208" s="18"/>
      <c r="D208" s="18"/>
      <c r="E208" s="18"/>
      <c r="F208" s="18"/>
      <c r="G208" s="18"/>
      <c r="H208" s="18"/>
      <c r="I208" s="18"/>
      <c r="J208" s="66"/>
      <c r="K208" s="19"/>
    </row>
    <row r="209" spans="1:11" ht="18" customHeight="1" x14ac:dyDescent="0.15">
      <c r="A209" s="65"/>
      <c r="B209" s="18"/>
      <c r="C209" s="18"/>
      <c r="D209" s="18"/>
      <c r="E209" s="18"/>
      <c r="F209" s="18"/>
      <c r="G209" s="18"/>
      <c r="H209" s="18"/>
      <c r="I209" s="18"/>
      <c r="J209" s="66"/>
      <c r="K209" s="19"/>
    </row>
    <row r="210" spans="1:11" ht="18" customHeight="1" x14ac:dyDescent="0.15">
      <c r="A210" s="65"/>
      <c r="B210" s="18"/>
      <c r="C210" s="18"/>
      <c r="D210" s="18"/>
      <c r="E210" s="18"/>
      <c r="F210" s="18"/>
      <c r="G210" s="18"/>
      <c r="H210" s="18"/>
      <c r="I210" s="18"/>
      <c r="J210" s="66"/>
      <c r="K210" s="19"/>
    </row>
    <row r="211" spans="1:11" ht="18" customHeight="1" x14ac:dyDescent="0.15">
      <c r="A211" s="65"/>
      <c r="B211" s="18"/>
      <c r="C211" s="18"/>
      <c r="D211" s="18"/>
      <c r="E211" s="18"/>
      <c r="F211" s="18"/>
      <c r="G211" s="18"/>
      <c r="H211" s="18"/>
      <c r="I211" s="18"/>
      <c r="J211" s="66"/>
      <c r="K211" s="19"/>
    </row>
    <row r="212" spans="1:11" ht="18" customHeight="1" x14ac:dyDescent="0.15">
      <c r="A212" s="65"/>
      <c r="B212" s="18"/>
      <c r="C212" s="18"/>
      <c r="D212" s="18"/>
      <c r="E212" s="18"/>
      <c r="F212" s="18"/>
      <c r="G212" s="18"/>
      <c r="H212" s="18"/>
      <c r="I212" s="18"/>
      <c r="J212" s="66"/>
      <c r="K212" s="19"/>
    </row>
    <row r="213" spans="1:11" ht="18" customHeight="1" x14ac:dyDescent="0.15">
      <c r="A213" s="65"/>
      <c r="B213" s="18"/>
      <c r="C213" s="18"/>
      <c r="D213" s="18"/>
      <c r="E213" s="18"/>
      <c r="F213" s="18"/>
      <c r="G213" s="18"/>
      <c r="H213" s="18"/>
      <c r="I213" s="18"/>
      <c r="J213" s="66"/>
      <c r="K213" s="19"/>
    </row>
    <row r="214" spans="1:11" ht="18" customHeight="1" x14ac:dyDescent="0.15">
      <c r="A214" s="65"/>
      <c r="B214" s="18"/>
      <c r="C214" s="18"/>
      <c r="D214" s="18"/>
      <c r="E214" s="18"/>
      <c r="F214" s="18"/>
      <c r="G214" s="18"/>
      <c r="H214" s="18"/>
      <c r="I214" s="18"/>
      <c r="J214" s="66"/>
      <c r="K214" s="19"/>
    </row>
    <row r="215" spans="1:11" ht="18" customHeight="1" x14ac:dyDescent="0.15">
      <c r="A215" s="65"/>
      <c r="B215" s="18"/>
      <c r="C215" s="18"/>
      <c r="D215" s="18"/>
      <c r="E215" s="18"/>
      <c r="F215" s="18"/>
      <c r="G215" s="18"/>
      <c r="H215" s="18"/>
      <c r="I215" s="18"/>
      <c r="J215" s="66"/>
      <c r="K215" s="19"/>
    </row>
    <row r="216" spans="1:11" ht="18" customHeight="1" x14ac:dyDescent="0.15">
      <c r="A216" s="65"/>
      <c r="B216" s="18"/>
      <c r="C216" s="18"/>
      <c r="D216" s="18"/>
      <c r="E216" s="18"/>
      <c r="F216" s="18"/>
      <c r="G216" s="18"/>
      <c r="H216" s="18"/>
      <c r="I216" s="18"/>
      <c r="J216" s="66"/>
      <c r="K216" s="19"/>
    </row>
    <row r="217" spans="1:11" ht="18" customHeight="1" x14ac:dyDescent="0.15">
      <c r="A217" s="65"/>
      <c r="B217" s="18"/>
      <c r="C217" s="18"/>
      <c r="D217" s="18"/>
      <c r="E217" s="18"/>
      <c r="F217" s="18"/>
      <c r="G217" s="18"/>
      <c r="H217" s="18"/>
      <c r="I217" s="18"/>
      <c r="J217" s="66"/>
      <c r="K217" s="19"/>
    </row>
    <row r="218" spans="1:11" ht="18" customHeight="1" x14ac:dyDescent="0.15">
      <c r="A218" s="65"/>
      <c r="B218" s="18"/>
      <c r="C218" s="18"/>
      <c r="D218" s="18"/>
      <c r="E218" s="18"/>
      <c r="F218" s="18"/>
      <c r="G218" s="18"/>
      <c r="H218" s="18"/>
      <c r="I218" s="18"/>
      <c r="J218" s="66"/>
      <c r="K218" s="19"/>
    </row>
    <row r="219" spans="1:11" ht="18" customHeight="1" x14ac:dyDescent="0.15">
      <c r="A219" s="65"/>
      <c r="B219" s="18"/>
      <c r="C219" s="18"/>
      <c r="D219" s="18"/>
      <c r="E219" s="18"/>
      <c r="F219" s="18"/>
      <c r="G219" s="18"/>
      <c r="H219" s="18"/>
      <c r="I219" s="18"/>
      <c r="J219" s="66"/>
      <c r="K219" s="19"/>
    </row>
    <row r="220" spans="1:11" ht="18" customHeight="1" x14ac:dyDescent="0.15">
      <c r="A220" s="65"/>
      <c r="B220" s="18"/>
      <c r="C220" s="18"/>
      <c r="D220" s="18"/>
      <c r="E220" s="18"/>
      <c r="F220" s="18"/>
      <c r="G220" s="18"/>
      <c r="H220" s="18"/>
      <c r="I220" s="18"/>
      <c r="J220" s="66"/>
      <c r="K220" s="19"/>
    </row>
    <row r="221" spans="1:11" ht="18" customHeight="1" x14ac:dyDescent="0.15">
      <c r="A221" s="65"/>
      <c r="B221" s="18"/>
      <c r="C221" s="18"/>
      <c r="D221" s="18"/>
      <c r="E221" s="18"/>
      <c r="F221" s="18"/>
      <c r="G221" s="18"/>
      <c r="H221" s="18"/>
      <c r="I221" s="18"/>
      <c r="J221" s="66"/>
      <c r="K221" s="19"/>
    </row>
    <row r="222" spans="1:11" ht="18" customHeight="1" x14ac:dyDescent="0.15">
      <c r="A222" s="65"/>
      <c r="B222" s="145" t="s">
        <v>176</v>
      </c>
      <c r="C222" s="146"/>
      <c r="D222" s="145" t="str">
        <f>入力シート!C14</f>
        <v>芦北町大字芦北2015</v>
      </c>
      <c r="E222" s="149"/>
      <c r="F222" s="149"/>
      <c r="G222" s="149"/>
      <c r="H222" s="149"/>
      <c r="I222" s="146"/>
      <c r="J222" s="66"/>
      <c r="K222" s="19"/>
    </row>
    <row r="223" spans="1:11" ht="18" customHeight="1" x14ac:dyDescent="0.15">
      <c r="A223" s="65"/>
      <c r="B223" s="147" t="s">
        <v>177</v>
      </c>
      <c r="C223" s="148"/>
      <c r="D223" s="147" t="str">
        <f>入力シート!C48</f>
        <v>芦北町大字花岡1705-1</v>
      </c>
      <c r="E223" s="149"/>
      <c r="F223" s="149"/>
      <c r="G223" s="149"/>
      <c r="H223" s="149"/>
      <c r="I223" s="146"/>
      <c r="J223" s="66"/>
      <c r="K223" s="19"/>
    </row>
    <row r="224" spans="1:11" ht="18" customHeight="1" thickBot="1" x14ac:dyDescent="0.2">
      <c r="A224" s="27"/>
      <c r="B224" s="28"/>
      <c r="C224" s="28"/>
      <c r="D224" s="28"/>
      <c r="E224" s="28"/>
      <c r="F224" s="28"/>
      <c r="G224" s="28"/>
      <c r="H224" s="28"/>
      <c r="I224" s="28"/>
      <c r="J224" s="67"/>
      <c r="K224" s="19"/>
    </row>
    <row r="225" spans="1:11" ht="18" customHeight="1" x14ac:dyDescent="0.15">
      <c r="A225" s="3"/>
      <c r="B225" s="19"/>
      <c r="C225" s="19"/>
      <c r="D225" s="19"/>
      <c r="E225" s="19"/>
      <c r="F225" s="19"/>
      <c r="G225" s="19"/>
      <c r="H225" s="19"/>
      <c r="I225" s="19"/>
      <c r="J225" s="83" t="s">
        <v>304</v>
      </c>
      <c r="K225" s="19"/>
    </row>
    <row r="226" spans="1:11" ht="18" customHeight="1" x14ac:dyDescent="0.15">
      <c r="A226" s="397" t="s">
        <v>49</v>
      </c>
      <c r="B226" s="397"/>
      <c r="C226" s="397"/>
      <c r="D226" s="397"/>
      <c r="E226" s="397"/>
      <c r="F226" s="397"/>
      <c r="G226" s="397"/>
      <c r="H226" s="397"/>
      <c r="I226" s="397"/>
      <c r="J226" s="397"/>
      <c r="K226" s="19"/>
    </row>
    <row r="227" spans="1:11" ht="18" customHeight="1" x14ac:dyDescent="0.15">
      <c r="A227" s="247" t="s">
        <v>305</v>
      </c>
      <c r="B227" s="247"/>
      <c r="C227" s="247"/>
      <c r="D227" s="247"/>
      <c r="E227" s="247"/>
      <c r="F227" s="247"/>
      <c r="G227" s="247"/>
      <c r="H227" s="247"/>
      <c r="I227" s="247"/>
      <c r="J227" s="247"/>
      <c r="K227" s="19"/>
    </row>
    <row r="228" spans="1:11" ht="18" customHeight="1" thickBot="1" x14ac:dyDescent="0.2">
      <c r="A228" s="248"/>
      <c r="B228" s="248"/>
      <c r="C228" s="248"/>
      <c r="D228" s="248"/>
      <c r="E228" s="248"/>
      <c r="F228" s="248"/>
      <c r="G228" s="248"/>
      <c r="H228" s="248"/>
      <c r="I228" s="248"/>
      <c r="J228" s="248"/>
      <c r="K228" s="19"/>
    </row>
    <row r="229" spans="1:11" ht="18" customHeight="1" x14ac:dyDescent="0.15">
      <c r="A229" s="249" t="s">
        <v>51</v>
      </c>
      <c r="B229" s="250"/>
      <c r="C229" s="63"/>
      <c r="D229" s="63"/>
      <c r="E229" s="63"/>
      <c r="F229" s="63"/>
      <c r="G229" s="63"/>
      <c r="H229" s="63"/>
      <c r="I229" s="63"/>
      <c r="J229" s="64"/>
      <c r="K229" s="19"/>
    </row>
    <row r="230" spans="1:11" ht="18" customHeight="1" x14ac:dyDescent="0.15">
      <c r="A230" s="65"/>
      <c r="B230" s="18"/>
      <c r="C230" s="18"/>
      <c r="D230" s="18"/>
      <c r="E230" s="18"/>
      <c r="F230" s="18"/>
      <c r="G230" s="18"/>
      <c r="H230" s="18"/>
      <c r="I230" s="18"/>
      <c r="J230" s="66"/>
      <c r="K230" s="19"/>
    </row>
    <row r="231" spans="1:11" ht="18" customHeight="1" x14ac:dyDescent="0.15">
      <c r="A231" s="65"/>
      <c r="B231" s="18"/>
      <c r="C231" s="18"/>
      <c r="D231" s="18"/>
      <c r="E231" s="18"/>
      <c r="F231" s="18"/>
      <c r="G231" s="18"/>
      <c r="H231" s="18"/>
      <c r="I231" s="18"/>
      <c r="J231" s="66"/>
      <c r="K231" s="19"/>
    </row>
    <row r="232" spans="1:11" ht="18" customHeight="1" x14ac:dyDescent="0.15">
      <c r="A232" s="65"/>
      <c r="B232" s="18"/>
      <c r="C232" s="18"/>
      <c r="D232" s="18"/>
      <c r="E232" s="18"/>
      <c r="F232" s="18"/>
      <c r="G232" s="18"/>
      <c r="H232" s="18"/>
      <c r="I232" s="18"/>
      <c r="J232" s="66"/>
      <c r="K232" s="19"/>
    </row>
    <row r="233" spans="1:11" ht="18" customHeight="1" x14ac:dyDescent="0.15">
      <c r="A233" s="65"/>
      <c r="B233" s="18"/>
      <c r="C233" s="18"/>
      <c r="D233" s="18"/>
      <c r="E233" s="18"/>
      <c r="F233" s="18"/>
      <c r="G233" s="18"/>
      <c r="H233" s="18"/>
      <c r="I233" s="18"/>
      <c r="J233" s="66"/>
      <c r="K233" s="19"/>
    </row>
    <row r="234" spans="1:11" ht="18" customHeight="1" x14ac:dyDescent="0.15">
      <c r="A234" s="65"/>
      <c r="B234" s="18"/>
      <c r="C234" s="18"/>
      <c r="D234" s="18"/>
      <c r="E234" s="18"/>
      <c r="F234" s="18"/>
      <c r="G234" s="18"/>
      <c r="H234" s="18"/>
      <c r="I234" s="18"/>
      <c r="J234" s="66"/>
      <c r="K234" s="19"/>
    </row>
    <row r="235" spans="1:11" ht="18" customHeight="1" x14ac:dyDescent="0.15">
      <c r="A235" s="65"/>
      <c r="B235" s="18"/>
      <c r="C235" s="18"/>
      <c r="D235" s="18"/>
      <c r="E235" s="18"/>
      <c r="F235" s="18"/>
      <c r="G235" s="18"/>
      <c r="H235" s="18"/>
      <c r="I235" s="18"/>
      <c r="J235" s="66"/>
      <c r="K235" s="19"/>
    </row>
    <row r="236" spans="1:11" ht="18" customHeight="1" x14ac:dyDescent="0.15">
      <c r="A236" s="65"/>
      <c r="B236" s="18"/>
      <c r="C236" s="18"/>
      <c r="D236" s="18"/>
      <c r="E236" s="18"/>
      <c r="F236" s="18"/>
      <c r="G236" s="18"/>
      <c r="H236" s="18"/>
      <c r="I236" s="18"/>
      <c r="J236" s="66"/>
      <c r="K236" s="19"/>
    </row>
    <row r="237" spans="1:11" ht="18" customHeight="1" x14ac:dyDescent="0.15">
      <c r="A237" s="65"/>
      <c r="B237" s="18"/>
      <c r="C237" s="18"/>
      <c r="D237" s="18"/>
      <c r="E237" s="18"/>
      <c r="F237" s="18"/>
      <c r="G237" s="18"/>
      <c r="H237" s="18"/>
      <c r="I237" s="18"/>
      <c r="J237" s="66"/>
      <c r="K237" s="19"/>
    </row>
    <row r="238" spans="1:11" ht="18" customHeight="1" x14ac:dyDescent="0.15">
      <c r="A238" s="65"/>
      <c r="B238" s="18"/>
      <c r="C238" s="18"/>
      <c r="D238" s="18"/>
      <c r="E238" s="18"/>
      <c r="F238" s="18"/>
      <c r="G238" s="18"/>
      <c r="H238" s="18"/>
      <c r="I238" s="18"/>
      <c r="J238" s="66"/>
      <c r="K238" s="19"/>
    </row>
    <row r="239" spans="1:11" ht="18" customHeight="1" x14ac:dyDescent="0.15">
      <c r="A239" s="74"/>
      <c r="B239" s="18"/>
      <c r="C239" s="18"/>
      <c r="D239" s="18"/>
      <c r="E239" s="18"/>
      <c r="F239" s="18"/>
      <c r="G239" s="18"/>
      <c r="H239" s="18"/>
      <c r="I239" s="18"/>
      <c r="J239" s="66"/>
      <c r="K239" s="19"/>
    </row>
    <row r="240" spans="1:11" ht="18" customHeight="1" x14ac:dyDescent="0.15">
      <c r="A240" s="65"/>
      <c r="B240" s="18"/>
      <c r="C240" s="18"/>
      <c r="D240" s="18"/>
      <c r="E240" s="18"/>
      <c r="F240" s="18"/>
      <c r="G240" s="18"/>
      <c r="H240" s="18"/>
      <c r="I240" s="18"/>
      <c r="J240" s="66"/>
      <c r="K240" s="19"/>
    </row>
    <row r="241" spans="1:11" ht="18" customHeight="1" x14ac:dyDescent="0.15">
      <c r="A241" s="65"/>
      <c r="B241" s="251" t="s">
        <v>184</v>
      </c>
      <c r="C241" s="251"/>
      <c r="D241" s="251"/>
      <c r="E241" s="251"/>
      <c r="F241" s="251"/>
      <c r="G241" s="251"/>
      <c r="H241" s="251"/>
      <c r="I241" s="251"/>
      <c r="J241" s="66"/>
      <c r="K241" s="19"/>
    </row>
    <row r="242" spans="1:11" ht="18" customHeight="1" x14ac:dyDescent="0.15">
      <c r="A242" s="65"/>
      <c r="B242" s="251"/>
      <c r="C242" s="251"/>
      <c r="D242" s="251"/>
      <c r="E242" s="251"/>
      <c r="F242" s="251"/>
      <c r="G242" s="251"/>
      <c r="H242" s="251"/>
      <c r="I242" s="251"/>
      <c r="J242" s="66"/>
      <c r="K242" s="19"/>
    </row>
    <row r="243" spans="1:11" ht="18" customHeight="1" x14ac:dyDescent="0.15">
      <c r="A243" s="65"/>
      <c r="B243" s="251"/>
      <c r="C243" s="251"/>
      <c r="D243" s="251"/>
      <c r="E243" s="251"/>
      <c r="F243" s="251"/>
      <c r="G243" s="251"/>
      <c r="H243" s="251"/>
      <c r="I243" s="251"/>
      <c r="J243" s="66"/>
      <c r="K243" s="19"/>
    </row>
    <row r="244" spans="1:11" ht="18" customHeight="1" x14ac:dyDescent="0.15">
      <c r="A244" s="65"/>
      <c r="B244" s="18"/>
      <c r="C244" s="18"/>
      <c r="D244" s="18"/>
      <c r="E244" s="18"/>
      <c r="F244" s="18"/>
      <c r="G244" s="18"/>
      <c r="H244" s="18"/>
      <c r="I244" s="18"/>
      <c r="J244" s="66"/>
      <c r="K244" s="19"/>
    </row>
    <row r="245" spans="1:11" ht="18" customHeight="1" x14ac:dyDescent="0.15">
      <c r="A245" s="65"/>
      <c r="B245" s="18"/>
      <c r="C245" s="18"/>
      <c r="D245" s="18"/>
      <c r="E245" s="18"/>
      <c r="F245" s="18"/>
      <c r="G245" s="18"/>
      <c r="H245" s="18"/>
      <c r="I245" s="18"/>
      <c r="J245" s="66"/>
      <c r="K245" s="19"/>
    </row>
    <row r="246" spans="1:11" ht="18" customHeight="1" x14ac:dyDescent="0.15">
      <c r="A246" s="65"/>
      <c r="B246" s="18"/>
      <c r="C246" s="18"/>
      <c r="D246" s="18"/>
      <c r="E246" s="18"/>
      <c r="F246" s="18"/>
      <c r="G246" s="18"/>
      <c r="H246" s="18"/>
      <c r="I246" s="18"/>
      <c r="J246" s="66"/>
      <c r="K246" s="19"/>
    </row>
    <row r="247" spans="1:11" ht="18" customHeight="1" x14ac:dyDescent="0.15">
      <c r="A247" s="65"/>
      <c r="B247" s="18"/>
      <c r="C247" s="18"/>
      <c r="D247" s="18"/>
      <c r="E247" s="18"/>
      <c r="F247" s="18"/>
      <c r="G247" s="18"/>
      <c r="H247" s="18"/>
      <c r="I247" s="18"/>
      <c r="J247" s="66"/>
      <c r="K247" s="19"/>
    </row>
    <row r="248" spans="1:11" ht="18" customHeight="1" x14ac:dyDescent="0.15">
      <c r="A248" s="65"/>
      <c r="B248" s="18"/>
      <c r="C248" s="18"/>
      <c r="D248" s="18"/>
      <c r="E248" s="18"/>
      <c r="F248" s="18"/>
      <c r="G248" s="18"/>
      <c r="H248" s="18"/>
      <c r="I248" s="18"/>
      <c r="J248" s="66"/>
      <c r="K248" s="19"/>
    </row>
    <row r="249" spans="1:11" ht="18" customHeight="1" x14ac:dyDescent="0.15">
      <c r="A249" s="65"/>
      <c r="B249" s="18"/>
      <c r="C249" s="18"/>
      <c r="D249" s="18"/>
      <c r="E249" s="18"/>
      <c r="F249" s="18"/>
      <c r="G249" s="18"/>
      <c r="H249" s="18"/>
      <c r="I249" s="18"/>
      <c r="J249" s="66"/>
      <c r="K249" s="19"/>
    </row>
    <row r="250" spans="1:11" ht="18" customHeight="1" x14ac:dyDescent="0.15">
      <c r="A250" s="65"/>
      <c r="B250" s="18"/>
      <c r="C250" s="18"/>
      <c r="D250" s="18"/>
      <c r="E250" s="18"/>
      <c r="F250" s="18"/>
      <c r="G250" s="18"/>
      <c r="H250" s="18"/>
      <c r="I250" s="18"/>
      <c r="J250" s="66"/>
      <c r="K250" s="19"/>
    </row>
    <row r="251" spans="1:11" ht="18" customHeight="1" x14ac:dyDescent="0.15">
      <c r="A251" s="65"/>
      <c r="B251" s="18"/>
      <c r="C251" s="18"/>
      <c r="D251" s="18"/>
      <c r="E251" s="18"/>
      <c r="F251" s="18"/>
      <c r="G251" s="18"/>
      <c r="H251" s="18"/>
      <c r="I251" s="18"/>
      <c r="J251" s="66"/>
      <c r="K251" s="19"/>
    </row>
    <row r="252" spans="1:11" ht="18" customHeight="1" x14ac:dyDescent="0.15">
      <c r="A252" s="65"/>
      <c r="B252" s="18"/>
      <c r="C252" s="18"/>
      <c r="D252" s="18"/>
      <c r="E252" s="18"/>
      <c r="F252" s="18"/>
      <c r="G252" s="18"/>
      <c r="H252" s="18"/>
      <c r="I252" s="18"/>
      <c r="J252" s="66"/>
      <c r="K252" s="19"/>
    </row>
    <row r="253" spans="1:11" ht="18" customHeight="1" x14ac:dyDescent="0.15">
      <c r="A253" s="65"/>
      <c r="B253" s="18"/>
      <c r="C253" s="18"/>
      <c r="D253" s="18"/>
      <c r="E253" s="18"/>
      <c r="F253" s="18"/>
      <c r="G253" s="18"/>
      <c r="H253" s="18"/>
      <c r="I253" s="18"/>
      <c r="J253" s="66"/>
      <c r="K253" s="19"/>
    </row>
    <row r="254" spans="1:11" ht="18" customHeight="1" x14ac:dyDescent="0.15">
      <c r="A254" s="65"/>
      <c r="B254" s="18"/>
      <c r="C254" s="18"/>
      <c r="D254" s="18"/>
      <c r="E254" s="18"/>
      <c r="F254" s="18"/>
      <c r="G254" s="18"/>
      <c r="H254" s="18"/>
      <c r="I254" s="18"/>
      <c r="J254" s="66"/>
      <c r="K254" s="19"/>
    </row>
    <row r="255" spans="1:11" ht="18" customHeight="1" x14ac:dyDescent="0.15">
      <c r="A255" s="65"/>
      <c r="B255" s="18"/>
      <c r="C255" s="18"/>
      <c r="D255" s="18"/>
      <c r="E255" s="18"/>
      <c r="F255" s="18"/>
      <c r="G255" s="18"/>
      <c r="H255" s="18"/>
      <c r="I255" s="18"/>
      <c r="J255" s="66"/>
      <c r="K255" s="19"/>
    </row>
    <row r="256" spans="1:11" ht="18" customHeight="1" x14ac:dyDescent="0.15">
      <c r="A256" s="65"/>
      <c r="B256" s="18"/>
      <c r="C256" s="18"/>
      <c r="D256" s="18"/>
      <c r="E256" s="18"/>
      <c r="F256" s="18"/>
      <c r="G256" s="18"/>
      <c r="H256" s="18"/>
      <c r="I256" s="18"/>
      <c r="J256" s="66"/>
      <c r="K256" s="19"/>
    </row>
    <row r="257" spans="1:11" ht="18" customHeight="1" x14ac:dyDescent="0.15">
      <c r="A257" s="65"/>
      <c r="B257" s="18"/>
      <c r="C257" s="18"/>
      <c r="D257" s="18"/>
      <c r="E257" s="18"/>
      <c r="F257" s="18"/>
      <c r="G257" s="18"/>
      <c r="H257" s="18"/>
      <c r="I257" s="18"/>
      <c r="J257" s="66"/>
      <c r="K257" s="19"/>
    </row>
    <row r="258" spans="1:11" ht="18" customHeight="1" x14ac:dyDescent="0.15">
      <c r="A258" s="65"/>
      <c r="B258" s="18"/>
      <c r="C258" s="18"/>
      <c r="D258" s="18"/>
      <c r="E258" s="18"/>
      <c r="F258" s="18"/>
      <c r="G258" s="18"/>
      <c r="H258" s="18"/>
      <c r="I258" s="18"/>
      <c r="J258" s="66"/>
      <c r="K258" s="19"/>
    </row>
    <row r="259" spans="1:11" ht="18" customHeight="1" x14ac:dyDescent="0.15">
      <c r="A259" s="65"/>
      <c r="B259" s="18"/>
      <c r="C259" s="18"/>
      <c r="D259" s="18"/>
      <c r="E259" s="18"/>
      <c r="F259" s="18"/>
      <c r="G259" s="18"/>
      <c r="H259" s="18"/>
      <c r="I259" s="18"/>
      <c r="J259" s="66"/>
      <c r="K259" s="19"/>
    </row>
    <row r="260" spans="1:11" ht="18" customHeight="1" x14ac:dyDescent="0.15">
      <c r="A260" s="65"/>
      <c r="B260" s="18"/>
      <c r="C260" s="18"/>
      <c r="D260" s="18"/>
      <c r="E260" s="18"/>
      <c r="F260" s="18"/>
      <c r="G260" s="18"/>
      <c r="H260" s="18"/>
      <c r="I260" s="18"/>
      <c r="J260" s="66"/>
      <c r="K260" s="19"/>
    </row>
    <row r="261" spans="1:11" ht="18" customHeight="1" x14ac:dyDescent="0.15">
      <c r="A261" s="65"/>
      <c r="B261" s="18"/>
      <c r="C261" s="18"/>
      <c r="D261" s="18"/>
      <c r="E261" s="18"/>
      <c r="F261" s="18"/>
      <c r="G261" s="18"/>
      <c r="H261" s="18"/>
      <c r="I261" s="18"/>
      <c r="J261" s="66"/>
      <c r="K261" s="19"/>
    </row>
    <row r="262" spans="1:11" ht="18" customHeight="1" x14ac:dyDescent="0.15">
      <c r="A262" s="65"/>
      <c r="B262" s="18"/>
      <c r="C262" s="18"/>
      <c r="D262" s="18"/>
      <c r="E262" s="18"/>
      <c r="F262" s="18"/>
      <c r="G262" s="18"/>
      <c r="H262" s="18"/>
      <c r="I262" s="18"/>
      <c r="J262" s="66"/>
      <c r="K262" s="19"/>
    </row>
    <row r="263" spans="1:11" ht="18" customHeight="1" x14ac:dyDescent="0.15">
      <c r="A263" s="65"/>
      <c r="B263" s="18"/>
      <c r="C263" s="18"/>
      <c r="D263" s="18"/>
      <c r="E263" s="18"/>
      <c r="F263" s="18"/>
      <c r="G263" s="18"/>
      <c r="H263" s="18"/>
      <c r="I263" s="18"/>
      <c r="J263" s="66"/>
      <c r="K263" s="19"/>
    </row>
    <row r="264" spans="1:11" ht="18" customHeight="1" x14ac:dyDescent="0.15">
      <c r="A264" s="65"/>
      <c r="B264" s="18"/>
      <c r="C264" s="18"/>
      <c r="D264" s="18"/>
      <c r="E264" s="18"/>
      <c r="F264" s="18"/>
      <c r="G264" s="18"/>
      <c r="H264" s="18"/>
      <c r="I264" s="18"/>
      <c r="J264" s="66"/>
      <c r="K264" s="19"/>
    </row>
    <row r="265" spans="1:11" ht="18" customHeight="1" x14ac:dyDescent="0.15">
      <c r="A265" s="65"/>
      <c r="B265" s="18"/>
      <c r="C265" s="18"/>
      <c r="D265" s="18"/>
      <c r="E265" s="18"/>
      <c r="F265" s="18"/>
      <c r="G265" s="18"/>
      <c r="H265" s="18"/>
      <c r="I265" s="18"/>
      <c r="J265" s="66"/>
      <c r="K265" s="19"/>
    </row>
    <row r="266" spans="1:11" ht="18" customHeight="1" x14ac:dyDescent="0.15">
      <c r="A266" s="65"/>
      <c r="B266" s="145" t="s">
        <v>176</v>
      </c>
      <c r="C266" s="146"/>
      <c r="D266" s="145" t="str">
        <f>入力シート!C14</f>
        <v>芦北町大字芦北2015</v>
      </c>
      <c r="E266" s="149"/>
      <c r="F266" s="149"/>
      <c r="G266" s="149"/>
      <c r="H266" s="149"/>
      <c r="I266" s="146"/>
      <c r="J266" s="66"/>
      <c r="K266" s="19"/>
    </row>
    <row r="267" spans="1:11" ht="18" customHeight="1" x14ac:dyDescent="0.15">
      <c r="A267" s="65"/>
      <c r="B267" s="147" t="s">
        <v>177</v>
      </c>
      <c r="C267" s="148"/>
      <c r="D267" s="147" t="str">
        <f>入力シート!C76</f>
        <v>芦北町大字花岡1705-1</v>
      </c>
      <c r="E267" s="149"/>
      <c r="F267" s="149"/>
      <c r="G267" s="149"/>
      <c r="H267" s="149"/>
      <c r="I267" s="146"/>
      <c r="J267" s="66"/>
      <c r="K267" s="19"/>
    </row>
    <row r="268" spans="1:11" ht="18" customHeight="1" thickBot="1" x14ac:dyDescent="0.2">
      <c r="A268" s="27"/>
      <c r="B268" s="28"/>
      <c r="C268" s="28"/>
      <c r="D268" s="28"/>
      <c r="E268" s="28"/>
      <c r="F268" s="28"/>
      <c r="G268" s="28"/>
      <c r="H268" s="28"/>
      <c r="I268" s="28"/>
      <c r="J268" s="67"/>
      <c r="K268" s="19"/>
    </row>
    <row r="269" spans="1:11" ht="18" customHeight="1" x14ac:dyDescent="0.15">
      <c r="A269" s="19"/>
      <c r="B269" s="19"/>
      <c r="C269" s="19"/>
      <c r="D269" s="19"/>
      <c r="E269" s="19"/>
      <c r="F269" s="19"/>
      <c r="G269" s="19"/>
      <c r="H269" s="19"/>
      <c r="I269" s="19"/>
      <c r="J269" s="19"/>
      <c r="K269" s="19"/>
    </row>
    <row r="270" spans="1:11" ht="17.25" x14ac:dyDescent="0.15">
      <c r="A270" s="275" t="s">
        <v>308</v>
      </c>
      <c r="B270" s="275"/>
      <c r="C270" s="275"/>
      <c r="D270" s="275"/>
      <c r="E270" s="275"/>
      <c r="F270" s="275"/>
      <c r="G270" s="275"/>
      <c r="H270" s="275"/>
      <c r="I270" s="275"/>
      <c r="J270" s="275"/>
      <c r="K270" s="154"/>
    </row>
    <row r="271" spans="1:11" ht="18" customHeight="1" x14ac:dyDescent="0.15">
      <c r="A271" s="365" t="s">
        <v>286</v>
      </c>
      <c r="B271" s="365"/>
      <c r="C271" s="365"/>
      <c r="D271" s="365"/>
      <c r="E271" s="365"/>
      <c r="F271" s="365"/>
      <c r="G271" s="365"/>
      <c r="H271" s="365"/>
      <c r="I271" s="365"/>
      <c r="J271" s="365"/>
      <c r="K271" s="153"/>
    </row>
    <row r="272" spans="1:11" ht="29.25" customHeight="1" x14ac:dyDescent="0.15">
      <c r="A272" s="272" t="s">
        <v>309</v>
      </c>
      <c r="B272" s="272"/>
      <c r="C272" s="19"/>
      <c r="D272" s="19"/>
      <c r="E272" s="19"/>
      <c r="F272" s="19"/>
      <c r="G272" s="19"/>
      <c r="H272" s="19"/>
      <c r="I272" s="19"/>
      <c r="J272" s="19"/>
      <c r="K272" s="19"/>
    </row>
    <row r="273" spans="1:11" ht="29.25" customHeight="1" x14ac:dyDescent="0.15">
      <c r="A273" s="273"/>
      <c r="B273" s="273"/>
      <c r="C273" s="419" t="s">
        <v>259</v>
      </c>
      <c r="D273" s="420"/>
      <c r="E273" s="419" t="s">
        <v>247</v>
      </c>
      <c r="F273" s="423"/>
      <c r="G273" s="423"/>
      <c r="H273" s="420"/>
      <c r="I273" s="419" t="s">
        <v>270</v>
      </c>
      <c r="J273" s="420"/>
      <c r="K273" s="19"/>
    </row>
    <row r="274" spans="1:11" ht="31.5" customHeight="1" x14ac:dyDescent="0.15">
      <c r="A274" s="448" t="s">
        <v>260</v>
      </c>
      <c r="B274" s="448"/>
      <c r="C274" s="421" t="s">
        <v>245</v>
      </c>
      <c r="D274" s="422"/>
      <c r="E274" s="424" t="s">
        <v>267</v>
      </c>
      <c r="F274" s="425"/>
      <c r="G274" s="425"/>
      <c r="H274" s="426"/>
      <c r="I274" s="264" t="s">
        <v>44</v>
      </c>
      <c r="J274" s="265"/>
      <c r="K274" s="19"/>
    </row>
    <row r="275" spans="1:11" ht="25.5" customHeight="1" x14ac:dyDescent="0.15">
      <c r="A275" s="457" t="s">
        <v>261</v>
      </c>
      <c r="B275" s="458"/>
      <c r="C275" s="461" t="s">
        <v>252</v>
      </c>
      <c r="D275" s="462"/>
      <c r="E275" s="252" t="s">
        <v>268</v>
      </c>
      <c r="F275" s="253"/>
      <c r="G275" s="253"/>
      <c r="H275" s="254"/>
      <c r="I275" s="471" t="s">
        <v>263</v>
      </c>
      <c r="J275" s="472"/>
      <c r="K275" s="19"/>
    </row>
    <row r="276" spans="1:11" ht="25.5" customHeight="1" x14ac:dyDescent="0.15">
      <c r="A276" s="459"/>
      <c r="B276" s="460"/>
      <c r="C276" s="463"/>
      <c r="D276" s="464"/>
      <c r="E276" s="258"/>
      <c r="F276" s="259"/>
      <c r="G276" s="259"/>
      <c r="H276" s="260"/>
      <c r="I276" s="473"/>
      <c r="J276" s="474"/>
      <c r="K276" s="19"/>
    </row>
    <row r="277" spans="1:11" ht="27.75" customHeight="1" x14ac:dyDescent="0.15">
      <c r="A277" s="465" t="s">
        <v>265</v>
      </c>
      <c r="B277" s="465"/>
      <c r="C277" s="468" t="s">
        <v>266</v>
      </c>
      <c r="D277" s="468"/>
      <c r="E277" s="252" t="s">
        <v>269</v>
      </c>
      <c r="F277" s="253"/>
      <c r="G277" s="253"/>
      <c r="H277" s="254"/>
      <c r="I277" s="442" t="s">
        <v>264</v>
      </c>
      <c r="J277" s="443"/>
    </row>
    <row r="278" spans="1:11" ht="27.75" customHeight="1" x14ac:dyDescent="0.15">
      <c r="A278" s="466"/>
      <c r="B278" s="466"/>
      <c r="C278" s="469"/>
      <c r="D278" s="469"/>
      <c r="E278" s="255"/>
      <c r="F278" s="256"/>
      <c r="G278" s="256"/>
      <c r="H278" s="257"/>
      <c r="I278" s="444"/>
      <c r="J278" s="445"/>
    </row>
    <row r="279" spans="1:11" ht="27.75" customHeight="1" x14ac:dyDescent="0.15">
      <c r="A279" s="467"/>
      <c r="B279" s="467"/>
      <c r="C279" s="470"/>
      <c r="D279" s="470"/>
      <c r="E279" s="258"/>
      <c r="F279" s="259"/>
      <c r="G279" s="259"/>
      <c r="H279" s="260"/>
      <c r="I279" s="446"/>
      <c r="J279" s="447"/>
    </row>
    <row r="280" spans="1:11" ht="12.75" customHeight="1" x14ac:dyDescent="0.15">
      <c r="A280" s="45"/>
      <c r="B280" s="45"/>
      <c r="C280" s="161"/>
      <c r="D280" s="161"/>
      <c r="E280" s="161"/>
      <c r="F280" s="161"/>
      <c r="G280" s="161"/>
      <c r="H280" s="170"/>
      <c r="I280" s="170"/>
      <c r="J280" s="170"/>
    </row>
    <row r="281" spans="1:11" ht="31.5" customHeight="1" x14ac:dyDescent="0.15">
      <c r="A281" s="414" t="s">
        <v>310</v>
      </c>
      <c r="B281" s="414"/>
      <c r="C281" s="168"/>
      <c r="D281" s="168"/>
      <c r="E281" s="168"/>
      <c r="F281" s="168"/>
      <c r="G281" s="168"/>
      <c r="H281" s="170"/>
      <c r="I281" s="170"/>
      <c r="J281" s="170"/>
    </row>
    <row r="282" spans="1:11" ht="29.25" customHeight="1" x14ac:dyDescent="0.15">
      <c r="A282" s="272" t="s">
        <v>274</v>
      </c>
      <c r="B282" s="272"/>
      <c r="C282" s="19"/>
      <c r="D282" s="19"/>
      <c r="E282" s="19"/>
      <c r="F282" s="19"/>
      <c r="G282" s="19"/>
      <c r="H282" s="19"/>
      <c r="I282" s="19"/>
      <c r="J282" s="19"/>
      <c r="K282" s="19"/>
    </row>
    <row r="283" spans="1:11" ht="29.25" customHeight="1" x14ac:dyDescent="0.15">
      <c r="A283" s="273"/>
      <c r="B283" s="273"/>
      <c r="C283" s="273" t="s">
        <v>246</v>
      </c>
      <c r="D283" s="273"/>
      <c r="E283" s="273"/>
      <c r="F283" s="273" t="s">
        <v>247</v>
      </c>
      <c r="G283" s="273"/>
      <c r="H283" s="273"/>
      <c r="I283" s="273" t="s">
        <v>248</v>
      </c>
      <c r="J283" s="273"/>
      <c r="K283" s="19"/>
    </row>
    <row r="284" spans="1:11" ht="29.25" customHeight="1" x14ac:dyDescent="0.15">
      <c r="A284" s="450" t="s">
        <v>245</v>
      </c>
      <c r="B284" s="451"/>
      <c r="C284" s="513" t="s">
        <v>381</v>
      </c>
      <c r="D284" s="514"/>
      <c r="E284" s="515"/>
      <c r="F284" s="252" t="s">
        <v>277</v>
      </c>
      <c r="G284" s="253"/>
      <c r="H284" s="254"/>
      <c r="I284" s="442" t="s">
        <v>232</v>
      </c>
      <c r="J284" s="443"/>
      <c r="K284" s="19"/>
    </row>
    <row r="285" spans="1:11" ht="29.25" customHeight="1" x14ac:dyDescent="0.15">
      <c r="A285" s="452"/>
      <c r="B285" s="453"/>
      <c r="C285" s="516"/>
      <c r="D285" s="481"/>
      <c r="E285" s="517"/>
      <c r="F285" s="255"/>
      <c r="G285" s="256"/>
      <c r="H285" s="257"/>
      <c r="I285" s="444"/>
      <c r="J285" s="445"/>
      <c r="K285" s="19"/>
    </row>
    <row r="286" spans="1:11" ht="29.25" customHeight="1" x14ac:dyDescent="0.15">
      <c r="A286" s="454"/>
      <c r="B286" s="455"/>
      <c r="C286" s="518"/>
      <c r="D286" s="519"/>
      <c r="E286" s="520"/>
      <c r="F286" s="258"/>
      <c r="G286" s="259"/>
      <c r="H286" s="260"/>
      <c r="I286" s="446"/>
      <c r="J286" s="447"/>
      <c r="K286" s="19"/>
    </row>
    <row r="287" spans="1:11" ht="29.25" customHeight="1" x14ac:dyDescent="0.15">
      <c r="A287" s="266" t="s">
        <v>252</v>
      </c>
      <c r="B287" s="267"/>
      <c r="C287" s="252" t="s">
        <v>379</v>
      </c>
      <c r="D287" s="253"/>
      <c r="E287" s="254"/>
      <c r="F287" s="338" t="s">
        <v>278</v>
      </c>
      <c r="G287" s="521"/>
      <c r="H287" s="339"/>
      <c r="I287" s="264" t="s">
        <v>232</v>
      </c>
      <c r="J287" s="265"/>
      <c r="K287" s="19"/>
    </row>
    <row r="288" spans="1:11" ht="29.25" customHeight="1" x14ac:dyDescent="0.15">
      <c r="A288" s="268"/>
      <c r="B288" s="269"/>
      <c r="C288" s="255"/>
      <c r="D288" s="256"/>
      <c r="E288" s="257"/>
      <c r="F288" s="338" t="s">
        <v>254</v>
      </c>
      <c r="G288" s="521"/>
      <c r="H288" s="339"/>
      <c r="I288" s="264" t="s">
        <v>233</v>
      </c>
      <c r="J288" s="265"/>
      <c r="K288" s="19"/>
    </row>
    <row r="289" spans="1:11" ht="29.25" customHeight="1" x14ac:dyDescent="0.15">
      <c r="A289" s="268"/>
      <c r="B289" s="269"/>
      <c r="C289" s="255"/>
      <c r="D289" s="256"/>
      <c r="E289" s="257"/>
      <c r="F289" s="338" t="s">
        <v>280</v>
      </c>
      <c r="G289" s="521"/>
      <c r="H289" s="339"/>
      <c r="I289" s="264" t="s">
        <v>232</v>
      </c>
      <c r="J289" s="265"/>
      <c r="K289" s="19"/>
    </row>
    <row r="290" spans="1:11" ht="39" customHeight="1" x14ac:dyDescent="0.15">
      <c r="A290" s="268"/>
      <c r="B290" s="269"/>
      <c r="C290" s="255"/>
      <c r="D290" s="256"/>
      <c r="E290" s="257"/>
      <c r="F290" s="338" t="s">
        <v>256</v>
      </c>
      <c r="G290" s="521"/>
      <c r="H290" s="339"/>
      <c r="I290" s="264" t="s">
        <v>232</v>
      </c>
      <c r="J290" s="265"/>
    </row>
    <row r="291" spans="1:11" ht="39" customHeight="1" x14ac:dyDescent="0.15">
      <c r="A291" s="270"/>
      <c r="B291" s="271"/>
      <c r="C291" s="258"/>
      <c r="D291" s="259"/>
      <c r="E291" s="260"/>
      <c r="F291" s="338" t="s">
        <v>279</v>
      </c>
      <c r="G291" s="521"/>
      <c r="H291" s="339"/>
      <c r="I291" s="264" t="s">
        <v>233</v>
      </c>
      <c r="J291" s="265"/>
    </row>
    <row r="292" spans="1:11" ht="31.5" customHeight="1" x14ac:dyDescent="0.15">
      <c r="A292" s="427" t="s">
        <v>258</v>
      </c>
      <c r="B292" s="428"/>
      <c r="C292" s="252" t="s">
        <v>380</v>
      </c>
      <c r="D292" s="253"/>
      <c r="E292" s="254"/>
      <c r="F292" s="433" t="s">
        <v>281</v>
      </c>
      <c r="G292" s="434"/>
      <c r="H292" s="435"/>
      <c r="I292" s="442" t="s">
        <v>233</v>
      </c>
      <c r="J292" s="443"/>
    </row>
    <row r="293" spans="1:11" ht="31.5" customHeight="1" x14ac:dyDescent="0.15">
      <c r="A293" s="429"/>
      <c r="B293" s="430"/>
      <c r="C293" s="255"/>
      <c r="D293" s="256"/>
      <c r="E293" s="257"/>
      <c r="F293" s="436"/>
      <c r="G293" s="437"/>
      <c r="H293" s="438"/>
      <c r="I293" s="444"/>
      <c r="J293" s="445"/>
    </row>
    <row r="294" spans="1:11" ht="31.5" customHeight="1" x14ac:dyDescent="0.15">
      <c r="A294" s="429"/>
      <c r="B294" s="430"/>
      <c r="C294" s="255"/>
      <c r="D294" s="256"/>
      <c r="E294" s="257"/>
      <c r="F294" s="436"/>
      <c r="G294" s="437"/>
      <c r="H294" s="438"/>
      <c r="I294" s="444"/>
      <c r="J294" s="445"/>
    </row>
    <row r="295" spans="1:11" ht="31.5" customHeight="1" x14ac:dyDescent="0.15">
      <c r="A295" s="431"/>
      <c r="B295" s="432"/>
      <c r="C295" s="258"/>
      <c r="D295" s="259"/>
      <c r="E295" s="260"/>
      <c r="F295" s="439"/>
      <c r="G295" s="440"/>
      <c r="H295" s="441"/>
      <c r="I295" s="446"/>
      <c r="J295" s="447"/>
    </row>
    <row r="296" spans="1:11" ht="18" customHeight="1" x14ac:dyDescent="0.15">
      <c r="A296" s="175"/>
      <c r="B296" s="175"/>
      <c r="C296" s="164"/>
      <c r="D296" s="164"/>
      <c r="E296" s="164"/>
      <c r="F296" s="169"/>
      <c r="G296" s="169"/>
      <c r="H296" s="169"/>
      <c r="I296" s="174"/>
      <c r="J296" s="174"/>
    </row>
    <row r="297" spans="1:11" ht="29.25" customHeight="1" x14ac:dyDescent="0.15">
      <c r="A297" s="160" t="s">
        <v>282</v>
      </c>
      <c r="B297" s="160"/>
      <c r="C297" s="19"/>
      <c r="D297" s="19"/>
      <c r="E297" s="19"/>
      <c r="F297" s="19"/>
      <c r="G297" s="19"/>
      <c r="H297" s="19"/>
      <c r="I297" s="19"/>
      <c r="J297" s="19"/>
      <c r="K297" s="19"/>
    </row>
    <row r="298" spans="1:11" ht="29.25" customHeight="1" x14ac:dyDescent="0.15">
      <c r="A298" s="273"/>
      <c r="B298" s="273"/>
      <c r="C298" s="273" t="s">
        <v>246</v>
      </c>
      <c r="D298" s="273"/>
      <c r="E298" s="273"/>
      <c r="F298" s="273" t="s">
        <v>247</v>
      </c>
      <c r="G298" s="273"/>
      <c r="H298" s="273"/>
      <c r="I298" s="273" t="s">
        <v>248</v>
      </c>
      <c r="J298" s="273"/>
      <c r="K298" s="19"/>
    </row>
    <row r="299" spans="1:11" ht="26.25" customHeight="1" x14ac:dyDescent="0.15">
      <c r="A299" s="450" t="s">
        <v>245</v>
      </c>
      <c r="B299" s="451"/>
      <c r="C299" s="523" t="s">
        <v>382</v>
      </c>
      <c r="D299" s="524"/>
      <c r="E299" s="525"/>
      <c r="F299" s="252" t="s">
        <v>262</v>
      </c>
      <c r="G299" s="253"/>
      <c r="H299" s="254"/>
      <c r="I299" s="442" t="s">
        <v>232</v>
      </c>
      <c r="J299" s="443"/>
      <c r="K299" s="19"/>
    </row>
    <row r="300" spans="1:11" ht="26.25" customHeight="1" x14ac:dyDescent="0.15">
      <c r="A300" s="452"/>
      <c r="B300" s="453"/>
      <c r="C300" s="526"/>
      <c r="D300" s="527"/>
      <c r="E300" s="528"/>
      <c r="F300" s="255"/>
      <c r="G300" s="256"/>
      <c r="H300" s="257"/>
      <c r="I300" s="444"/>
      <c r="J300" s="445"/>
      <c r="K300" s="19"/>
    </row>
    <row r="301" spans="1:11" ht="26.25" customHeight="1" x14ac:dyDescent="0.15">
      <c r="A301" s="452"/>
      <c r="B301" s="453"/>
      <c r="C301" s="526"/>
      <c r="D301" s="527"/>
      <c r="E301" s="528"/>
      <c r="F301" s="255"/>
      <c r="G301" s="256"/>
      <c r="H301" s="257"/>
      <c r="I301" s="444"/>
      <c r="J301" s="445"/>
      <c r="K301" s="19"/>
    </row>
    <row r="302" spans="1:11" ht="26.25" customHeight="1" x14ac:dyDescent="0.15">
      <c r="A302" s="452"/>
      <c r="B302" s="453"/>
      <c r="C302" s="526"/>
      <c r="D302" s="527"/>
      <c r="E302" s="528"/>
      <c r="F302" s="255"/>
      <c r="G302" s="256"/>
      <c r="H302" s="257"/>
      <c r="I302" s="444"/>
      <c r="J302" s="445"/>
      <c r="K302" s="19"/>
    </row>
    <row r="303" spans="1:11" ht="26.25" customHeight="1" x14ac:dyDescent="0.15">
      <c r="A303" s="454"/>
      <c r="B303" s="455"/>
      <c r="C303" s="529"/>
      <c r="D303" s="530"/>
      <c r="E303" s="531"/>
      <c r="F303" s="258"/>
      <c r="G303" s="259"/>
      <c r="H303" s="260"/>
      <c r="I303" s="446"/>
      <c r="J303" s="447"/>
      <c r="K303" s="19"/>
    </row>
    <row r="304" spans="1:11" ht="29.25" customHeight="1" x14ac:dyDescent="0.15">
      <c r="A304" s="266" t="s">
        <v>252</v>
      </c>
      <c r="B304" s="267"/>
      <c r="C304" s="523" t="s">
        <v>383</v>
      </c>
      <c r="D304" s="524"/>
      <c r="E304" s="525"/>
      <c r="F304" s="261" t="s">
        <v>262</v>
      </c>
      <c r="G304" s="262"/>
      <c r="H304" s="263"/>
      <c r="I304" s="264" t="s">
        <v>232</v>
      </c>
      <c r="J304" s="265"/>
      <c r="K304" s="19"/>
    </row>
    <row r="305" spans="1:11" ht="29.25" customHeight="1" x14ac:dyDescent="0.15">
      <c r="A305" s="268"/>
      <c r="B305" s="269"/>
      <c r="C305" s="526"/>
      <c r="D305" s="527"/>
      <c r="E305" s="528"/>
      <c r="F305" s="261" t="s">
        <v>254</v>
      </c>
      <c r="G305" s="262"/>
      <c r="H305" s="263"/>
      <c r="I305" s="264" t="s">
        <v>233</v>
      </c>
      <c r="J305" s="265"/>
      <c r="K305" s="19"/>
    </row>
    <row r="306" spans="1:11" ht="29.25" customHeight="1" x14ac:dyDescent="0.15">
      <c r="A306" s="268"/>
      <c r="B306" s="269"/>
      <c r="C306" s="526"/>
      <c r="D306" s="527"/>
      <c r="E306" s="528"/>
      <c r="F306" s="261" t="s">
        <v>280</v>
      </c>
      <c r="G306" s="262"/>
      <c r="H306" s="263"/>
      <c r="I306" s="264" t="s">
        <v>232</v>
      </c>
      <c r="J306" s="265"/>
      <c r="K306" s="19"/>
    </row>
    <row r="307" spans="1:11" ht="39" customHeight="1" x14ac:dyDescent="0.15">
      <c r="A307" s="268"/>
      <c r="B307" s="269"/>
      <c r="C307" s="526"/>
      <c r="D307" s="527"/>
      <c r="E307" s="528"/>
      <c r="F307" s="261" t="s">
        <v>256</v>
      </c>
      <c r="G307" s="262"/>
      <c r="H307" s="263"/>
      <c r="I307" s="264" t="s">
        <v>232</v>
      </c>
      <c r="J307" s="265"/>
    </row>
    <row r="308" spans="1:11" ht="39" customHeight="1" x14ac:dyDescent="0.15">
      <c r="A308" s="270"/>
      <c r="B308" s="271"/>
      <c r="C308" s="529"/>
      <c r="D308" s="530"/>
      <c r="E308" s="531"/>
      <c r="F308" s="261" t="s">
        <v>279</v>
      </c>
      <c r="G308" s="262"/>
      <c r="H308" s="263"/>
      <c r="I308" s="264" t="s">
        <v>233</v>
      </c>
      <c r="J308" s="265"/>
    </row>
    <row r="309" spans="1:11" ht="39.75" customHeight="1" x14ac:dyDescent="0.15">
      <c r="A309" s="427" t="s">
        <v>258</v>
      </c>
      <c r="B309" s="428"/>
      <c r="C309" s="523" t="s">
        <v>384</v>
      </c>
      <c r="D309" s="524"/>
      <c r="E309" s="525"/>
      <c r="F309" s="433" t="s">
        <v>281</v>
      </c>
      <c r="G309" s="434"/>
      <c r="H309" s="435"/>
      <c r="I309" s="442" t="s">
        <v>233</v>
      </c>
      <c r="J309" s="443"/>
    </row>
    <row r="310" spans="1:11" ht="39.75" customHeight="1" x14ac:dyDescent="0.15">
      <c r="A310" s="429"/>
      <c r="B310" s="430"/>
      <c r="C310" s="526"/>
      <c r="D310" s="527"/>
      <c r="E310" s="528"/>
      <c r="F310" s="436"/>
      <c r="G310" s="437"/>
      <c r="H310" s="438"/>
      <c r="I310" s="444"/>
      <c r="J310" s="445"/>
    </row>
    <row r="311" spans="1:11" ht="39.75" customHeight="1" x14ac:dyDescent="0.15">
      <c r="A311" s="431"/>
      <c r="B311" s="432"/>
      <c r="C311" s="529"/>
      <c r="D311" s="530"/>
      <c r="E311" s="531"/>
      <c r="F311" s="439"/>
      <c r="G311" s="440"/>
      <c r="H311" s="441"/>
      <c r="I311" s="446"/>
      <c r="J311" s="447"/>
    </row>
    <row r="313" spans="1:11" ht="29.25" customHeight="1" x14ac:dyDescent="0.15">
      <c r="A313" s="160" t="s">
        <v>283</v>
      </c>
      <c r="B313" s="160"/>
      <c r="C313" s="19"/>
      <c r="D313" s="19"/>
      <c r="E313" s="19"/>
      <c r="F313" s="19"/>
      <c r="G313" s="19"/>
      <c r="H313" s="19"/>
      <c r="I313" s="19"/>
      <c r="J313" s="19"/>
      <c r="K313" s="19"/>
    </row>
    <row r="314" spans="1:11" ht="29.25" customHeight="1" x14ac:dyDescent="0.15">
      <c r="A314" s="273"/>
      <c r="B314" s="273"/>
      <c r="C314" s="273" t="s">
        <v>246</v>
      </c>
      <c r="D314" s="273"/>
      <c r="E314" s="273"/>
      <c r="F314" s="273" t="s">
        <v>247</v>
      </c>
      <c r="G314" s="273"/>
      <c r="H314" s="273"/>
      <c r="I314" s="273" t="s">
        <v>248</v>
      </c>
      <c r="J314" s="273"/>
      <c r="K314" s="19"/>
    </row>
    <row r="315" spans="1:11" ht="29.25" customHeight="1" x14ac:dyDescent="0.15">
      <c r="A315" s="450" t="s">
        <v>245</v>
      </c>
      <c r="B315" s="451"/>
      <c r="C315" s="252" t="s">
        <v>284</v>
      </c>
      <c r="D315" s="253"/>
      <c r="E315" s="254"/>
      <c r="F315" s="252" t="s">
        <v>285</v>
      </c>
      <c r="G315" s="253"/>
      <c r="H315" s="254"/>
      <c r="I315" s="442" t="s">
        <v>232</v>
      </c>
      <c r="J315" s="443"/>
      <c r="K315" s="19"/>
    </row>
    <row r="316" spans="1:11" ht="29.25" customHeight="1" x14ac:dyDescent="0.15">
      <c r="A316" s="452"/>
      <c r="B316" s="453"/>
      <c r="C316" s="255"/>
      <c r="D316" s="256"/>
      <c r="E316" s="257"/>
      <c r="F316" s="255"/>
      <c r="G316" s="256"/>
      <c r="H316" s="257"/>
      <c r="I316" s="444"/>
      <c r="J316" s="445"/>
      <c r="K316" s="19"/>
    </row>
    <row r="317" spans="1:11" ht="40.5" customHeight="1" x14ac:dyDescent="0.15">
      <c r="A317" s="266" t="s">
        <v>252</v>
      </c>
      <c r="B317" s="267"/>
      <c r="C317" s="252" t="s">
        <v>353</v>
      </c>
      <c r="D317" s="253"/>
      <c r="E317" s="254"/>
      <c r="F317" s="261" t="s">
        <v>285</v>
      </c>
      <c r="G317" s="262"/>
      <c r="H317" s="263"/>
      <c r="I317" s="264" t="s">
        <v>232</v>
      </c>
      <c r="J317" s="265"/>
      <c r="K317" s="19"/>
    </row>
    <row r="318" spans="1:11" ht="29.25" customHeight="1" x14ac:dyDescent="0.15">
      <c r="A318" s="268"/>
      <c r="B318" s="269"/>
      <c r="C318" s="255"/>
      <c r="D318" s="256"/>
      <c r="E318" s="257"/>
      <c r="F318" s="261" t="s">
        <v>254</v>
      </c>
      <c r="G318" s="262"/>
      <c r="H318" s="263"/>
      <c r="I318" s="264" t="s">
        <v>233</v>
      </c>
      <c r="J318" s="265"/>
      <c r="K318" s="19"/>
    </row>
    <row r="319" spans="1:11" ht="29.25" customHeight="1" x14ac:dyDescent="0.15">
      <c r="A319" s="268"/>
      <c r="B319" s="269"/>
      <c r="C319" s="255"/>
      <c r="D319" s="256"/>
      <c r="E319" s="257"/>
      <c r="F319" s="261" t="s">
        <v>280</v>
      </c>
      <c r="G319" s="262"/>
      <c r="H319" s="263"/>
      <c r="I319" s="264" t="s">
        <v>232</v>
      </c>
      <c r="J319" s="265"/>
      <c r="K319" s="19"/>
    </row>
    <row r="320" spans="1:11" ht="39" customHeight="1" x14ac:dyDescent="0.15">
      <c r="A320" s="268"/>
      <c r="B320" s="269"/>
      <c r="C320" s="255"/>
      <c r="D320" s="256"/>
      <c r="E320" s="257"/>
      <c r="F320" s="261" t="s">
        <v>256</v>
      </c>
      <c r="G320" s="262"/>
      <c r="H320" s="263"/>
      <c r="I320" s="264" t="s">
        <v>232</v>
      </c>
      <c r="J320" s="265"/>
    </row>
    <row r="321" spans="1:11" ht="39" customHeight="1" x14ac:dyDescent="0.15">
      <c r="A321" s="270"/>
      <c r="B321" s="271"/>
      <c r="C321" s="258"/>
      <c r="D321" s="259"/>
      <c r="E321" s="260"/>
      <c r="F321" s="261" t="s">
        <v>279</v>
      </c>
      <c r="G321" s="262"/>
      <c r="H321" s="263"/>
      <c r="I321" s="264" t="s">
        <v>233</v>
      </c>
      <c r="J321" s="265"/>
    </row>
    <row r="322" spans="1:11" ht="39.75" customHeight="1" x14ac:dyDescent="0.15">
      <c r="A322" s="427" t="s">
        <v>258</v>
      </c>
      <c r="B322" s="428"/>
      <c r="C322" s="252" t="s">
        <v>354</v>
      </c>
      <c r="D322" s="253"/>
      <c r="E322" s="254"/>
      <c r="F322" s="433" t="s">
        <v>281</v>
      </c>
      <c r="G322" s="434"/>
      <c r="H322" s="435"/>
      <c r="I322" s="442" t="s">
        <v>233</v>
      </c>
      <c r="J322" s="443"/>
    </row>
    <row r="323" spans="1:11" ht="39.75" customHeight="1" x14ac:dyDescent="0.15">
      <c r="A323" s="429"/>
      <c r="B323" s="430"/>
      <c r="C323" s="255"/>
      <c r="D323" s="256"/>
      <c r="E323" s="257"/>
      <c r="F323" s="436"/>
      <c r="G323" s="437"/>
      <c r="H323" s="438"/>
      <c r="I323" s="444"/>
      <c r="J323" s="445"/>
    </row>
    <row r="324" spans="1:11" ht="39.75" customHeight="1" x14ac:dyDescent="0.15">
      <c r="A324" s="429"/>
      <c r="B324" s="430"/>
      <c r="C324" s="255"/>
      <c r="D324" s="256"/>
      <c r="E324" s="257"/>
      <c r="F324" s="436"/>
      <c r="G324" s="437"/>
      <c r="H324" s="438"/>
      <c r="I324" s="444"/>
      <c r="J324" s="445"/>
    </row>
    <row r="325" spans="1:11" ht="39.75" customHeight="1" x14ac:dyDescent="0.15">
      <c r="A325" s="431"/>
      <c r="B325" s="432"/>
      <c r="C325" s="258"/>
      <c r="D325" s="259"/>
      <c r="E325" s="260"/>
      <c r="F325" s="439"/>
      <c r="G325" s="440"/>
      <c r="H325" s="441"/>
      <c r="I325" s="446"/>
      <c r="J325" s="447"/>
    </row>
    <row r="326" spans="1:11" ht="15.75" customHeight="1" x14ac:dyDescent="0.15">
      <c r="A326" s="175"/>
      <c r="B326" s="175"/>
      <c r="C326" s="164"/>
      <c r="D326" s="164"/>
      <c r="E326" s="164"/>
      <c r="F326" s="169"/>
      <c r="G326" s="169"/>
      <c r="H326" s="169"/>
      <c r="I326" s="174"/>
      <c r="J326" s="174"/>
    </row>
    <row r="327" spans="1:11" ht="29.25" customHeight="1" x14ac:dyDescent="0.15">
      <c r="A327" s="272" t="s">
        <v>276</v>
      </c>
      <c r="B327" s="272"/>
      <c r="C327" s="19"/>
      <c r="D327" s="19"/>
      <c r="E327" s="19"/>
      <c r="F327" s="19"/>
      <c r="G327" s="19"/>
      <c r="H327" s="19"/>
      <c r="I327" s="19"/>
      <c r="J327" s="19"/>
      <c r="K327" s="19"/>
    </row>
    <row r="328" spans="1:11" ht="29.25" customHeight="1" x14ac:dyDescent="0.15">
      <c r="A328" s="273"/>
      <c r="B328" s="273"/>
      <c r="C328" s="273" t="s">
        <v>246</v>
      </c>
      <c r="D328" s="273"/>
      <c r="E328" s="273"/>
      <c r="F328" s="273" t="s">
        <v>247</v>
      </c>
      <c r="G328" s="273"/>
      <c r="H328" s="273"/>
      <c r="I328" s="273" t="s">
        <v>248</v>
      </c>
      <c r="J328" s="273"/>
      <c r="K328" s="19"/>
    </row>
    <row r="329" spans="1:11" ht="29.25" customHeight="1" x14ac:dyDescent="0.15">
      <c r="A329" s="274" t="s">
        <v>245</v>
      </c>
      <c r="B329" s="274"/>
      <c r="C329" s="261" t="s">
        <v>249</v>
      </c>
      <c r="D329" s="262"/>
      <c r="E329" s="263"/>
      <c r="F329" s="261" t="s">
        <v>250</v>
      </c>
      <c r="G329" s="262"/>
      <c r="H329" s="263"/>
      <c r="I329" s="264" t="s">
        <v>251</v>
      </c>
      <c r="J329" s="265"/>
      <c r="K329" s="19"/>
    </row>
    <row r="330" spans="1:11" ht="29.25" customHeight="1" x14ac:dyDescent="0.15">
      <c r="A330" s="266" t="s">
        <v>252</v>
      </c>
      <c r="B330" s="267"/>
      <c r="C330" s="252" t="s">
        <v>253</v>
      </c>
      <c r="D330" s="253"/>
      <c r="E330" s="254"/>
      <c r="F330" s="261" t="s">
        <v>250</v>
      </c>
      <c r="G330" s="262"/>
      <c r="H330" s="263"/>
      <c r="I330" s="264" t="s">
        <v>251</v>
      </c>
      <c r="J330" s="265"/>
      <c r="K330" s="19"/>
    </row>
    <row r="331" spans="1:11" ht="29.25" customHeight="1" x14ac:dyDescent="0.15">
      <c r="A331" s="268"/>
      <c r="B331" s="269"/>
      <c r="C331" s="255"/>
      <c r="D331" s="256"/>
      <c r="E331" s="257"/>
      <c r="F331" s="261" t="s">
        <v>254</v>
      </c>
      <c r="G331" s="262"/>
      <c r="H331" s="263"/>
      <c r="I331" s="264" t="s">
        <v>257</v>
      </c>
      <c r="J331" s="265"/>
      <c r="K331" s="19"/>
    </row>
    <row r="332" spans="1:11" ht="39" customHeight="1" x14ac:dyDescent="0.15">
      <c r="A332" s="268"/>
      <c r="B332" s="269"/>
      <c r="C332" s="255"/>
      <c r="D332" s="256"/>
      <c r="E332" s="257"/>
      <c r="F332" s="261" t="s">
        <v>255</v>
      </c>
      <c r="G332" s="262"/>
      <c r="H332" s="263"/>
      <c r="I332" s="264" t="s">
        <v>251</v>
      </c>
      <c r="J332" s="265"/>
    </row>
    <row r="333" spans="1:11" ht="39" customHeight="1" x14ac:dyDescent="0.15">
      <c r="A333" s="270"/>
      <c r="B333" s="271"/>
      <c r="C333" s="258"/>
      <c r="D333" s="259"/>
      <c r="E333" s="260"/>
      <c r="F333" s="261" t="s">
        <v>256</v>
      </c>
      <c r="G333" s="262"/>
      <c r="H333" s="263"/>
      <c r="I333" s="264" t="s">
        <v>251</v>
      </c>
      <c r="J333" s="265"/>
    </row>
    <row r="334" spans="1:11" ht="29.25" customHeight="1" x14ac:dyDescent="0.15">
      <c r="A334" s="427" t="s">
        <v>258</v>
      </c>
      <c r="B334" s="428"/>
      <c r="C334" s="252" t="s">
        <v>355</v>
      </c>
      <c r="D334" s="253"/>
      <c r="E334" s="254"/>
      <c r="F334" s="433" t="s">
        <v>83</v>
      </c>
      <c r="G334" s="434"/>
      <c r="H334" s="435"/>
      <c r="I334" s="442" t="s">
        <v>233</v>
      </c>
      <c r="J334" s="443"/>
    </row>
    <row r="335" spans="1:11" ht="29.25" customHeight="1" x14ac:dyDescent="0.15">
      <c r="A335" s="429"/>
      <c r="B335" s="430"/>
      <c r="C335" s="255"/>
      <c r="D335" s="256"/>
      <c r="E335" s="257"/>
      <c r="F335" s="436"/>
      <c r="G335" s="437"/>
      <c r="H335" s="438"/>
      <c r="I335" s="444"/>
      <c r="J335" s="445"/>
    </row>
    <row r="336" spans="1:11" ht="29.25" customHeight="1" x14ac:dyDescent="0.15">
      <c r="A336" s="429"/>
      <c r="B336" s="430"/>
      <c r="C336" s="255"/>
      <c r="D336" s="256"/>
      <c r="E336" s="257"/>
      <c r="F336" s="436"/>
      <c r="G336" s="437"/>
      <c r="H336" s="438"/>
      <c r="I336" s="444"/>
      <c r="J336" s="445"/>
    </row>
    <row r="337" spans="1:11" ht="29.25" customHeight="1" x14ac:dyDescent="0.15">
      <c r="A337" s="431"/>
      <c r="B337" s="432"/>
      <c r="C337" s="258"/>
      <c r="D337" s="259"/>
      <c r="E337" s="260"/>
      <c r="F337" s="439"/>
      <c r="G337" s="440"/>
      <c r="H337" s="441"/>
      <c r="I337" s="446"/>
      <c r="J337" s="447"/>
    </row>
    <row r="339" spans="1:11" ht="29.25" customHeight="1" x14ac:dyDescent="0.15">
      <c r="A339" s="160" t="s">
        <v>275</v>
      </c>
      <c r="B339" s="160"/>
      <c r="C339" s="19"/>
      <c r="D339" s="19"/>
      <c r="E339" s="19"/>
      <c r="F339" s="19"/>
      <c r="G339" s="19"/>
      <c r="H339" s="19"/>
      <c r="I339" s="19"/>
      <c r="J339" s="19"/>
      <c r="K339" s="19"/>
    </row>
    <row r="340" spans="1:11" ht="29.25" customHeight="1" x14ac:dyDescent="0.15">
      <c r="A340" s="273"/>
      <c r="B340" s="273"/>
      <c r="C340" s="273" t="s">
        <v>246</v>
      </c>
      <c r="D340" s="273"/>
      <c r="E340" s="273"/>
      <c r="F340" s="273" t="s">
        <v>247</v>
      </c>
      <c r="G340" s="273"/>
      <c r="H340" s="273"/>
      <c r="I340" s="273" t="s">
        <v>248</v>
      </c>
      <c r="J340" s="273"/>
      <c r="K340" s="19"/>
    </row>
    <row r="341" spans="1:11" ht="38.25" customHeight="1" x14ac:dyDescent="0.15">
      <c r="A341" s="450" t="s">
        <v>245</v>
      </c>
      <c r="B341" s="451"/>
      <c r="C341" s="252" t="s">
        <v>271</v>
      </c>
      <c r="D341" s="253"/>
      <c r="E341" s="254"/>
      <c r="F341" s="252" t="s">
        <v>250</v>
      </c>
      <c r="G341" s="253"/>
      <c r="H341" s="254"/>
      <c r="I341" s="442" t="s">
        <v>232</v>
      </c>
      <c r="J341" s="443"/>
      <c r="K341" s="19"/>
    </row>
    <row r="342" spans="1:11" ht="38.25" customHeight="1" x14ac:dyDescent="0.15">
      <c r="A342" s="452"/>
      <c r="B342" s="453"/>
      <c r="C342" s="255"/>
      <c r="D342" s="256"/>
      <c r="E342" s="257"/>
      <c r="F342" s="261" t="s">
        <v>273</v>
      </c>
      <c r="G342" s="262"/>
      <c r="H342" s="263"/>
      <c r="I342" s="444"/>
      <c r="J342" s="445"/>
      <c r="K342" s="19"/>
    </row>
    <row r="343" spans="1:11" ht="51.75" customHeight="1" x14ac:dyDescent="0.15">
      <c r="A343" s="266" t="s">
        <v>252</v>
      </c>
      <c r="B343" s="267"/>
      <c r="C343" s="252" t="s">
        <v>356</v>
      </c>
      <c r="D343" s="253"/>
      <c r="E343" s="254"/>
      <c r="F343" s="261" t="s">
        <v>262</v>
      </c>
      <c r="G343" s="262"/>
      <c r="H343" s="263"/>
      <c r="I343" s="264" t="s">
        <v>232</v>
      </c>
      <c r="J343" s="265"/>
      <c r="K343" s="19"/>
    </row>
    <row r="344" spans="1:11" ht="51.75" customHeight="1" x14ac:dyDescent="0.15">
      <c r="A344" s="268"/>
      <c r="B344" s="269"/>
      <c r="C344" s="255"/>
      <c r="D344" s="256"/>
      <c r="E344" s="257"/>
      <c r="F344" s="261" t="s">
        <v>272</v>
      </c>
      <c r="G344" s="262"/>
      <c r="H344" s="263"/>
      <c r="I344" s="264" t="s">
        <v>233</v>
      </c>
      <c r="J344" s="265"/>
      <c r="K344" s="19"/>
    </row>
    <row r="345" spans="1:11" ht="27" customHeight="1" x14ac:dyDescent="0.15">
      <c r="A345" s="427" t="s">
        <v>258</v>
      </c>
      <c r="B345" s="428"/>
      <c r="C345" s="252" t="s">
        <v>357</v>
      </c>
      <c r="D345" s="253"/>
      <c r="E345" s="254"/>
      <c r="F345" s="433" t="s">
        <v>83</v>
      </c>
      <c r="G345" s="434"/>
      <c r="H345" s="435"/>
      <c r="I345" s="442" t="s">
        <v>233</v>
      </c>
      <c r="J345" s="443"/>
    </row>
    <row r="346" spans="1:11" ht="27" customHeight="1" x14ac:dyDescent="0.15">
      <c r="A346" s="429"/>
      <c r="B346" s="430"/>
      <c r="C346" s="255"/>
      <c r="D346" s="256"/>
      <c r="E346" s="257"/>
      <c r="F346" s="436"/>
      <c r="G346" s="437"/>
      <c r="H346" s="438"/>
      <c r="I346" s="444"/>
      <c r="J346" s="445"/>
    </row>
    <row r="347" spans="1:11" ht="27" customHeight="1" x14ac:dyDescent="0.15">
      <c r="A347" s="429"/>
      <c r="B347" s="430"/>
      <c r="C347" s="255"/>
      <c r="D347" s="256"/>
      <c r="E347" s="257"/>
      <c r="F347" s="436"/>
      <c r="G347" s="437"/>
      <c r="H347" s="438"/>
      <c r="I347" s="444"/>
      <c r="J347" s="445"/>
    </row>
    <row r="348" spans="1:11" ht="27" customHeight="1" x14ac:dyDescent="0.15">
      <c r="A348" s="431"/>
      <c r="B348" s="432"/>
      <c r="C348" s="258"/>
      <c r="D348" s="259"/>
      <c r="E348" s="260"/>
      <c r="F348" s="439"/>
      <c r="G348" s="440"/>
      <c r="H348" s="441"/>
      <c r="I348" s="446"/>
      <c r="J348" s="447"/>
    </row>
    <row r="350" spans="1:11" ht="19.5" x14ac:dyDescent="0.15">
      <c r="A350" s="275" t="s">
        <v>189</v>
      </c>
      <c r="B350" s="449"/>
      <c r="C350" s="449"/>
      <c r="D350" s="449"/>
      <c r="E350" s="449"/>
      <c r="F350" s="449"/>
      <c r="G350" s="449"/>
      <c r="H350" s="449"/>
      <c r="I350" s="449"/>
      <c r="J350" s="449"/>
    </row>
    <row r="352" spans="1:11" ht="17.25" x14ac:dyDescent="0.15">
      <c r="A352" s="275" t="s">
        <v>190</v>
      </c>
      <c r="B352" s="275"/>
      <c r="C352" s="275"/>
      <c r="D352" s="275"/>
      <c r="E352" s="275"/>
      <c r="F352" s="275"/>
      <c r="G352" s="275"/>
      <c r="H352" s="275"/>
      <c r="I352" s="275"/>
      <c r="J352" s="275"/>
      <c r="K352" s="9"/>
    </row>
    <row r="353" spans="1:11" ht="17.25" x14ac:dyDescent="0.15">
      <c r="A353" s="275" t="s">
        <v>4</v>
      </c>
      <c r="B353" s="275"/>
      <c r="C353" s="275"/>
      <c r="D353" s="275"/>
      <c r="E353" s="275"/>
      <c r="F353" s="275"/>
      <c r="G353" s="275"/>
      <c r="H353" s="275"/>
      <c r="I353" s="275"/>
      <c r="J353" s="275"/>
      <c r="K353" s="9"/>
    </row>
    <row r="354" spans="1:11" ht="18" x14ac:dyDescent="0.15">
      <c r="A354" s="477" t="s">
        <v>5</v>
      </c>
      <c r="B354" s="477"/>
      <c r="C354" s="477"/>
      <c r="D354" s="477"/>
      <c r="E354" s="477"/>
      <c r="F354" s="477"/>
      <c r="G354" s="477"/>
      <c r="H354" s="477"/>
      <c r="I354" s="477"/>
      <c r="J354" s="477"/>
      <c r="K354" s="12"/>
    </row>
    <row r="355" spans="1:11" ht="18" thickBot="1" x14ac:dyDescent="0.2">
      <c r="A355" s="2"/>
    </row>
    <row r="356" spans="1:11" ht="17.25" x14ac:dyDescent="0.15">
      <c r="A356" s="50" t="s">
        <v>6</v>
      </c>
      <c r="B356" s="51"/>
      <c r="C356" s="52"/>
      <c r="D356" s="475" t="s">
        <v>7</v>
      </c>
      <c r="E356" s="475"/>
      <c r="F356" s="475"/>
      <c r="G356" s="475"/>
      <c r="H356" s="475"/>
      <c r="I356" s="475"/>
      <c r="J356" s="476"/>
      <c r="K356" s="45"/>
    </row>
    <row r="357" spans="1:11" ht="18" x14ac:dyDescent="0.15">
      <c r="A357" s="54" t="s">
        <v>33</v>
      </c>
      <c r="B357" s="21"/>
      <c r="C357" s="486" t="s">
        <v>17</v>
      </c>
      <c r="D357" s="487"/>
      <c r="E357" s="487"/>
      <c r="F357" s="487"/>
      <c r="G357" s="487"/>
      <c r="H357" s="487"/>
      <c r="I357" s="487"/>
      <c r="J357" s="488"/>
      <c r="K357" s="46"/>
    </row>
    <row r="358" spans="1:11" ht="18" x14ac:dyDescent="0.15">
      <c r="A358" s="55"/>
      <c r="B358" s="56"/>
      <c r="C358" s="389" t="s">
        <v>18</v>
      </c>
      <c r="D358" s="390"/>
      <c r="E358" s="390"/>
      <c r="F358" s="390"/>
      <c r="G358" s="390"/>
      <c r="H358" s="390"/>
      <c r="I358" s="390"/>
      <c r="J358" s="391"/>
      <c r="K358" s="46"/>
    </row>
    <row r="359" spans="1:11" ht="18" x14ac:dyDescent="0.15">
      <c r="A359" s="55"/>
      <c r="B359" s="56"/>
      <c r="C359" s="389" t="s">
        <v>16</v>
      </c>
      <c r="D359" s="390"/>
      <c r="E359" s="390"/>
      <c r="F359" s="390"/>
      <c r="G359" s="390"/>
      <c r="H359" s="390"/>
      <c r="I359" s="390"/>
      <c r="J359" s="391"/>
      <c r="K359" s="46"/>
    </row>
    <row r="360" spans="1:11" ht="18" customHeight="1" x14ac:dyDescent="0.15">
      <c r="A360" s="55"/>
      <c r="B360" s="158"/>
      <c r="C360" s="14" t="s">
        <v>14</v>
      </c>
      <c r="D360" s="480" t="s">
        <v>239</v>
      </c>
      <c r="E360" s="480"/>
      <c r="F360" s="489"/>
      <c r="G360" s="489"/>
      <c r="H360" s="489"/>
      <c r="I360" s="489"/>
      <c r="J360" s="489"/>
      <c r="K360" s="71"/>
    </row>
    <row r="361" spans="1:11" ht="30" customHeight="1" x14ac:dyDescent="0.15">
      <c r="A361" s="55"/>
      <c r="B361" s="158"/>
      <c r="C361" s="14" t="s">
        <v>14</v>
      </c>
      <c r="D361" s="481" t="s">
        <v>360</v>
      </c>
      <c r="E361" s="481"/>
      <c r="F361" s="481"/>
      <c r="G361" s="481"/>
      <c r="H361" s="481"/>
      <c r="I361" s="481"/>
      <c r="J361" s="495"/>
      <c r="K361" s="195"/>
    </row>
    <row r="362" spans="1:11" ht="43.5" customHeight="1" x14ac:dyDescent="0.15">
      <c r="A362" s="57"/>
      <c r="B362" s="58"/>
      <c r="C362" s="14" t="s">
        <v>14</v>
      </c>
      <c r="D362" s="481" t="s">
        <v>240</v>
      </c>
      <c r="E362" s="414"/>
      <c r="F362" s="414"/>
      <c r="G362" s="414"/>
      <c r="H362" s="414"/>
      <c r="I362" s="414"/>
      <c r="J362" s="482"/>
      <c r="K362" s="155"/>
    </row>
    <row r="363" spans="1:11" ht="18.75" customHeight="1" x14ac:dyDescent="0.15">
      <c r="A363" s="24" t="s">
        <v>19</v>
      </c>
      <c r="B363" s="177"/>
      <c r="C363" s="494" t="str">
        <f>入力シート!C16&amp;"からの"&amp;入力シート!C32</f>
        <v>芦北町からの電話</v>
      </c>
      <c r="D363" s="478"/>
      <c r="E363" s="478"/>
      <c r="F363" s="478"/>
      <c r="G363" s="478"/>
      <c r="H363" s="478"/>
      <c r="I363" s="478"/>
      <c r="J363" s="479"/>
      <c r="K363" s="178"/>
    </row>
    <row r="364" spans="1:11" ht="17.25" x14ac:dyDescent="0.15">
      <c r="A364" s="25" t="s">
        <v>20</v>
      </c>
      <c r="B364" s="176"/>
      <c r="C364" s="389" t="s">
        <v>16</v>
      </c>
      <c r="D364" s="390"/>
      <c r="E364" s="390"/>
      <c r="F364" s="390"/>
      <c r="G364" s="390"/>
      <c r="H364" s="390"/>
      <c r="I364" s="390"/>
      <c r="J364" s="391"/>
      <c r="K364" s="47"/>
    </row>
    <row r="365" spans="1:11" ht="17.25" customHeight="1" x14ac:dyDescent="0.15">
      <c r="A365" s="25" t="s">
        <v>21</v>
      </c>
      <c r="B365" s="23"/>
      <c r="C365" s="159" t="s">
        <v>14</v>
      </c>
      <c r="D365" s="256" t="s">
        <v>322</v>
      </c>
      <c r="E365" s="256"/>
      <c r="F365" s="256"/>
      <c r="G365" s="256"/>
      <c r="H365" s="256"/>
      <c r="I365" s="256"/>
      <c r="J365" s="522"/>
      <c r="K365" s="20"/>
    </row>
    <row r="366" spans="1:11" ht="17.25" customHeight="1" x14ac:dyDescent="0.15">
      <c r="A366" s="492" t="s">
        <v>238</v>
      </c>
      <c r="B366" s="493"/>
      <c r="C366" s="159" t="s">
        <v>14</v>
      </c>
      <c r="D366" s="256" t="s">
        <v>323</v>
      </c>
      <c r="E366" s="256"/>
      <c r="F366" s="256"/>
      <c r="G366" s="256"/>
      <c r="H366" s="256"/>
      <c r="I366" s="256"/>
      <c r="J366" s="522"/>
      <c r="K366" s="20"/>
    </row>
    <row r="367" spans="1:11" ht="17.25" customHeight="1" x14ac:dyDescent="0.15">
      <c r="A367" s="490" t="s">
        <v>321</v>
      </c>
      <c r="B367" s="491"/>
      <c r="C367" s="17"/>
      <c r="D367" s="256" t="s">
        <v>324</v>
      </c>
      <c r="E367" s="256"/>
      <c r="F367" s="256"/>
      <c r="G367" s="256"/>
      <c r="H367" s="256"/>
      <c r="I367" s="256"/>
      <c r="J367" s="522"/>
      <c r="K367" s="20"/>
    </row>
    <row r="368" spans="1:11" ht="17.25" customHeight="1" x14ac:dyDescent="0.15">
      <c r="A368" s="490"/>
      <c r="B368" s="491"/>
      <c r="C368" s="14" t="s">
        <v>14</v>
      </c>
      <c r="D368" s="256" t="s">
        <v>325</v>
      </c>
      <c r="E368" s="256"/>
      <c r="F368" s="256"/>
      <c r="G368" s="256"/>
      <c r="H368" s="256"/>
      <c r="I368" s="256"/>
      <c r="J368" s="522"/>
      <c r="K368" s="20"/>
    </row>
    <row r="369" spans="1:11" ht="17.25" customHeight="1" x14ac:dyDescent="0.15">
      <c r="A369" s="26"/>
      <c r="B369" s="22"/>
      <c r="C369" s="53"/>
      <c r="D369" s="171"/>
      <c r="E369" s="171"/>
      <c r="F369" s="171"/>
      <c r="G369" s="171"/>
      <c r="H369" s="171"/>
      <c r="I369" s="171"/>
      <c r="J369" s="172"/>
      <c r="K369" s="20"/>
    </row>
    <row r="370" spans="1:11" ht="17.25" customHeight="1" x14ac:dyDescent="0.15">
      <c r="A370" s="366" t="s">
        <v>358</v>
      </c>
      <c r="B370" s="367"/>
      <c r="C370" s="478" t="s">
        <v>359</v>
      </c>
      <c r="D370" s="478"/>
      <c r="E370" s="478"/>
      <c r="F370" s="478"/>
      <c r="G370" s="478"/>
      <c r="H370" s="478"/>
      <c r="I370" s="478"/>
      <c r="J370" s="479"/>
      <c r="K370" s="16"/>
    </row>
    <row r="371" spans="1:11" ht="17.25" customHeight="1" x14ac:dyDescent="0.15">
      <c r="A371" s="384"/>
      <c r="B371" s="385"/>
      <c r="C371" s="390" t="s">
        <v>23</v>
      </c>
      <c r="D371" s="390"/>
      <c r="E371" s="390"/>
      <c r="F371" s="390"/>
      <c r="G371" s="390"/>
      <c r="H371" s="390"/>
      <c r="I371" s="390"/>
      <c r="J371" s="391"/>
      <c r="K371" s="16"/>
    </row>
    <row r="372" spans="1:11" ht="17.25" customHeight="1" x14ac:dyDescent="0.15">
      <c r="A372" s="384"/>
      <c r="B372" s="385"/>
      <c r="C372" s="390" t="s">
        <v>16</v>
      </c>
      <c r="D372" s="390"/>
      <c r="E372" s="390"/>
      <c r="F372" s="390"/>
      <c r="G372" s="390"/>
      <c r="H372" s="390"/>
      <c r="I372" s="390"/>
      <c r="J372" s="391"/>
      <c r="K372" s="16"/>
    </row>
    <row r="373" spans="1:11" ht="17.25" customHeight="1" x14ac:dyDescent="0.15">
      <c r="A373" s="384"/>
      <c r="B373" s="385"/>
      <c r="C373" s="14" t="str">
        <f>IF(入力シート!C34&lt;&gt;"","Ø","")</f>
        <v>Ø</v>
      </c>
      <c r="D373" s="393" t="str">
        <f>IF(入力シート!C34&lt;&gt;"",入力シート!C16&amp;"のサイト（"&amp;入力シート!C34&amp;"）","")</f>
        <v>芦北町のサイト（http://www.ashikita-t.kumamoto-sgn.jp/）</v>
      </c>
      <c r="E373" s="393"/>
      <c r="F373" s="393"/>
      <c r="G373" s="393"/>
      <c r="H373" s="393"/>
      <c r="I373" s="393"/>
      <c r="J373" s="480"/>
      <c r="K373" s="20"/>
    </row>
    <row r="374" spans="1:11" ht="17.25" customHeight="1" x14ac:dyDescent="0.15">
      <c r="A374" s="384"/>
      <c r="B374" s="385"/>
      <c r="C374" s="18"/>
      <c r="D374" s="393"/>
      <c r="E374" s="393"/>
      <c r="F374" s="393"/>
      <c r="G374" s="393"/>
      <c r="H374" s="393"/>
      <c r="I374" s="393"/>
      <c r="J374" s="480"/>
      <c r="K374" s="20"/>
    </row>
    <row r="375" spans="1:11" ht="17.25" customHeight="1" thickBot="1" x14ac:dyDescent="0.2">
      <c r="A375" s="368"/>
      <c r="B375" s="369"/>
      <c r="C375" s="483" t="str">
        <f>IF(入力シート!C36="○",入力シート!C16&amp;"の避難情報に係る緊急速報メール","")</f>
        <v>芦北町の避難情報に係る緊急速報メール</v>
      </c>
      <c r="D375" s="484"/>
      <c r="E375" s="484"/>
      <c r="F375" s="484"/>
      <c r="G375" s="484"/>
      <c r="H375" s="484"/>
      <c r="I375" s="484"/>
      <c r="J375" s="485"/>
      <c r="K375" s="16"/>
    </row>
    <row r="376" spans="1:11" ht="17.25" customHeight="1" x14ac:dyDescent="0.15">
      <c r="A376" s="75" t="s">
        <v>35</v>
      </c>
      <c r="B376" s="392" t="s">
        <v>36</v>
      </c>
      <c r="C376" s="392"/>
      <c r="D376" s="392"/>
      <c r="E376" s="392"/>
      <c r="F376" s="392"/>
      <c r="G376" s="392"/>
      <c r="H376" s="392"/>
      <c r="I376" s="392"/>
      <c r="J376" s="392"/>
      <c r="K376" s="20"/>
    </row>
    <row r="377" spans="1:11" ht="17.25" customHeight="1" x14ac:dyDescent="0.15">
      <c r="A377" s="76"/>
      <c r="B377" s="393"/>
      <c r="C377" s="393"/>
      <c r="D377" s="393"/>
      <c r="E377" s="393"/>
      <c r="F377" s="393"/>
      <c r="G377" s="393"/>
      <c r="H377" s="393"/>
      <c r="I377" s="393"/>
      <c r="J377" s="393"/>
      <c r="K377" s="11"/>
    </row>
    <row r="378" spans="1:11" ht="17.25" customHeight="1" x14ac:dyDescent="0.15">
      <c r="A378" s="76" t="s">
        <v>35</v>
      </c>
      <c r="B378" s="247" t="s">
        <v>37</v>
      </c>
      <c r="C378" s="247"/>
      <c r="D378" s="247"/>
      <c r="E378" s="247"/>
      <c r="F378" s="247"/>
      <c r="G378" s="247"/>
      <c r="H378" s="247"/>
      <c r="I378" s="247"/>
      <c r="J378" s="247"/>
      <c r="K378" s="11"/>
    </row>
    <row r="379" spans="1:11" ht="17.25" customHeight="1" x14ac:dyDescent="0.15">
      <c r="A379" s="76"/>
      <c r="B379" s="247"/>
      <c r="C379" s="247"/>
      <c r="D379" s="247"/>
      <c r="E379" s="247"/>
      <c r="F379" s="247"/>
      <c r="G379" s="247"/>
      <c r="H379" s="247"/>
      <c r="I379" s="247"/>
      <c r="J379" s="247"/>
      <c r="K379" s="11"/>
    </row>
    <row r="380" spans="1:11" ht="17.25" customHeight="1" x14ac:dyDescent="0.15">
      <c r="A380" s="11"/>
      <c r="B380" s="11"/>
      <c r="C380" s="11"/>
      <c r="D380" s="11"/>
      <c r="E380" s="69"/>
      <c r="F380" s="11"/>
      <c r="G380" s="11"/>
      <c r="H380" s="11"/>
      <c r="I380" s="11"/>
      <c r="J380" s="11"/>
      <c r="K380" s="11"/>
    </row>
    <row r="381" spans="1:11" ht="17.25" x14ac:dyDescent="0.15">
      <c r="A381" s="275" t="s">
        <v>22</v>
      </c>
      <c r="B381" s="275"/>
      <c r="C381" s="275"/>
      <c r="D381" s="275"/>
      <c r="E381" s="275"/>
      <c r="F381" s="275"/>
      <c r="G381" s="275"/>
      <c r="H381" s="275"/>
      <c r="I381" s="275"/>
      <c r="J381" s="275"/>
      <c r="K381" s="9"/>
    </row>
    <row r="382" spans="1:11" ht="17.25" customHeight="1" x14ac:dyDescent="0.15">
      <c r="A382" s="247" t="s">
        <v>52</v>
      </c>
      <c r="B382" s="247"/>
      <c r="C382" s="247"/>
      <c r="D382" s="247"/>
      <c r="E382" s="247"/>
      <c r="F382" s="247"/>
      <c r="G382" s="247"/>
      <c r="H382" s="247"/>
      <c r="I382" s="247"/>
      <c r="J382" s="247"/>
      <c r="K382" s="11"/>
    </row>
    <row r="383" spans="1:11" ht="17.25" customHeight="1" x14ac:dyDescent="0.15">
      <c r="A383" s="247"/>
      <c r="B383" s="247"/>
      <c r="C383" s="247"/>
      <c r="D383" s="247"/>
      <c r="E383" s="247"/>
      <c r="F383" s="247"/>
      <c r="G383" s="247"/>
      <c r="H383" s="247"/>
      <c r="I383" s="247"/>
      <c r="J383" s="247"/>
      <c r="K383" s="11"/>
    </row>
    <row r="384" spans="1:11" ht="18" customHeight="1" x14ac:dyDescent="0.15">
      <c r="A384" s="365" t="s">
        <v>361</v>
      </c>
      <c r="B384" s="365"/>
      <c r="C384" s="365"/>
      <c r="D384" s="365"/>
      <c r="E384" s="365"/>
      <c r="F384" s="365"/>
      <c r="G384" s="365"/>
      <c r="H384" s="365"/>
      <c r="I384" s="365"/>
      <c r="J384" s="365"/>
      <c r="K384" s="11"/>
    </row>
    <row r="385" spans="1:11" ht="18" customHeight="1" x14ac:dyDescent="0.15">
      <c r="A385" s="365"/>
      <c r="B385" s="365"/>
      <c r="C385" s="365"/>
      <c r="D385" s="365"/>
      <c r="E385" s="365"/>
      <c r="F385" s="365"/>
      <c r="G385" s="365"/>
      <c r="H385" s="365"/>
      <c r="I385" s="365"/>
      <c r="J385" s="365"/>
      <c r="K385" s="11"/>
    </row>
    <row r="386" spans="1:11" ht="18" customHeight="1" x14ac:dyDescent="0.15">
      <c r="A386" s="365" t="s">
        <v>362</v>
      </c>
      <c r="B386" s="365"/>
      <c r="C386" s="365"/>
      <c r="D386" s="365"/>
      <c r="E386" s="365"/>
      <c r="F386" s="365"/>
      <c r="G386" s="365"/>
      <c r="H386" s="365"/>
      <c r="I386" s="365"/>
      <c r="J386" s="365"/>
      <c r="K386" s="94"/>
    </row>
    <row r="387" spans="1:11" ht="18" customHeight="1" x14ac:dyDescent="0.15">
      <c r="B387" s="365" t="str">
        <f>入力シート!C16&amp;入力シート!C38&amp;" "&amp;入力シート!C40</f>
        <v>芦北町総務課 0966-82-2511</v>
      </c>
      <c r="C387" s="365"/>
      <c r="D387" s="365"/>
      <c r="E387" s="365"/>
      <c r="F387" s="365"/>
      <c r="G387" s="365"/>
      <c r="H387" s="365"/>
      <c r="I387" s="365"/>
      <c r="J387" s="365"/>
      <c r="K387" s="94"/>
    </row>
    <row r="388" spans="1:11" ht="17.25" customHeight="1" x14ac:dyDescent="0.15">
      <c r="A388" s="70"/>
      <c r="B388" s="70"/>
      <c r="C388" s="70"/>
      <c r="D388" s="70"/>
      <c r="E388" s="70"/>
      <c r="F388" s="70"/>
      <c r="G388" s="70"/>
      <c r="H388" s="70"/>
      <c r="I388" s="70"/>
      <c r="J388" s="70"/>
      <c r="K388" s="69"/>
    </row>
    <row r="389" spans="1:11" ht="17.25" customHeight="1" x14ac:dyDescent="0.15">
      <c r="A389" s="70"/>
      <c r="B389" s="70"/>
      <c r="C389" s="70"/>
      <c r="D389" s="70"/>
      <c r="E389" s="70"/>
      <c r="F389" s="70"/>
      <c r="G389" s="70"/>
      <c r="H389" s="70"/>
      <c r="I389" s="70"/>
      <c r="J389" s="70"/>
      <c r="K389" s="69"/>
    </row>
    <row r="390" spans="1:11" ht="17.25" customHeight="1" x14ac:dyDescent="0.15">
      <c r="A390" s="95"/>
      <c r="B390" s="95"/>
      <c r="C390" s="95"/>
      <c r="D390" s="95"/>
      <c r="E390" s="95"/>
      <c r="F390" s="95"/>
      <c r="G390" s="95"/>
      <c r="H390" s="95"/>
      <c r="I390" s="95"/>
      <c r="J390" s="95"/>
      <c r="K390" s="94"/>
    </row>
    <row r="391" spans="1:11" ht="17.25" customHeight="1" x14ac:dyDescent="0.15">
      <c r="A391" s="95"/>
      <c r="B391" s="95"/>
      <c r="C391" s="95"/>
      <c r="D391" s="95"/>
      <c r="E391" s="95"/>
      <c r="F391" s="95"/>
      <c r="G391" s="95"/>
      <c r="H391" s="95"/>
      <c r="I391" s="95"/>
      <c r="J391" s="95"/>
      <c r="K391" s="94"/>
    </row>
    <row r="392" spans="1:11" ht="17.25" customHeight="1" x14ac:dyDescent="0.15">
      <c r="A392" s="95"/>
      <c r="B392" s="95"/>
      <c r="C392" s="95"/>
      <c r="D392" s="95"/>
      <c r="E392" s="95"/>
      <c r="F392" s="95"/>
      <c r="G392" s="95"/>
      <c r="H392" s="95"/>
      <c r="I392" s="95"/>
      <c r="J392" s="95"/>
      <c r="K392" s="94"/>
    </row>
    <row r="393" spans="1:11" ht="17.25" customHeight="1" x14ac:dyDescent="0.15">
      <c r="A393" s="95"/>
      <c r="B393" s="95"/>
      <c r="C393" s="95"/>
      <c r="D393" s="95"/>
      <c r="E393" s="95"/>
      <c r="F393" s="95"/>
      <c r="G393" s="95"/>
      <c r="H393" s="95"/>
      <c r="I393" s="95"/>
      <c r="J393" s="95"/>
      <c r="K393" s="94"/>
    </row>
    <row r="394" spans="1:11" ht="17.25" customHeight="1" x14ac:dyDescent="0.15">
      <c r="A394" s="95"/>
      <c r="B394" s="95"/>
      <c r="C394" s="95"/>
      <c r="D394" s="95"/>
      <c r="E394" s="95"/>
      <c r="F394" s="95"/>
      <c r="G394" s="95"/>
      <c r="H394" s="95"/>
      <c r="I394" s="95"/>
      <c r="J394" s="95"/>
      <c r="K394" s="94"/>
    </row>
    <row r="395" spans="1:11" ht="17.25" customHeight="1" x14ac:dyDescent="0.15">
      <c r="A395" s="95"/>
      <c r="B395" s="95"/>
      <c r="C395" s="95"/>
      <c r="D395" s="95"/>
      <c r="E395" s="95"/>
      <c r="F395" s="95"/>
      <c r="G395" s="95"/>
      <c r="H395" s="95"/>
      <c r="I395" s="95"/>
      <c r="J395" s="95"/>
      <c r="K395" s="94"/>
    </row>
    <row r="396" spans="1:11" ht="17.25" x14ac:dyDescent="0.15">
      <c r="A396" s="275" t="s">
        <v>191</v>
      </c>
      <c r="B396" s="275"/>
      <c r="C396" s="275"/>
      <c r="D396" s="275"/>
      <c r="E396" s="275"/>
      <c r="F396" s="275"/>
      <c r="G396" s="275"/>
      <c r="H396" s="275"/>
      <c r="I396" s="275"/>
      <c r="J396" s="275"/>
      <c r="K396" s="9"/>
    </row>
    <row r="397" spans="1:11" ht="17.25" x14ac:dyDescent="0.15">
      <c r="A397" s="275" t="s">
        <v>185</v>
      </c>
      <c r="B397" s="275"/>
      <c r="C397" s="275"/>
      <c r="D397" s="275"/>
      <c r="E397" s="275"/>
      <c r="F397" s="275"/>
      <c r="G397" s="275"/>
      <c r="H397" s="275"/>
      <c r="I397" s="275"/>
      <c r="J397" s="275"/>
      <c r="K397" s="9"/>
    </row>
    <row r="398" spans="1:11" ht="17.25" customHeight="1" x14ac:dyDescent="0.15">
      <c r="A398" s="365" t="s">
        <v>187</v>
      </c>
      <c r="B398" s="365"/>
      <c r="C398" s="365"/>
      <c r="D398" s="365"/>
      <c r="E398" s="365"/>
      <c r="F398" s="365"/>
      <c r="G398" s="365"/>
      <c r="H398" s="365"/>
      <c r="I398" s="365"/>
      <c r="J398" s="365"/>
      <c r="K398" s="11"/>
    </row>
    <row r="399" spans="1:11" ht="17.25" customHeight="1" x14ac:dyDescent="0.15">
      <c r="A399" s="365"/>
      <c r="B399" s="365"/>
      <c r="C399" s="365"/>
      <c r="D399" s="365"/>
      <c r="E399" s="365"/>
      <c r="F399" s="365"/>
      <c r="G399" s="365"/>
      <c r="H399" s="365"/>
      <c r="I399" s="365"/>
      <c r="J399" s="365"/>
      <c r="K399" s="73"/>
    </row>
    <row r="400" spans="1:11" ht="17.25" customHeight="1" x14ac:dyDescent="0.15">
      <c r="A400" s="365"/>
      <c r="B400" s="365"/>
      <c r="C400" s="365"/>
      <c r="D400" s="365"/>
      <c r="E400" s="365"/>
      <c r="F400" s="365"/>
      <c r="G400" s="365"/>
      <c r="H400" s="365"/>
      <c r="I400" s="365"/>
      <c r="J400" s="365"/>
      <c r="K400" s="73"/>
    </row>
    <row r="401" spans="1:11" ht="17.25" customHeight="1" x14ac:dyDescent="0.15">
      <c r="A401" s="365"/>
      <c r="B401" s="365"/>
      <c r="C401" s="365"/>
      <c r="D401" s="365"/>
      <c r="E401" s="365"/>
      <c r="F401" s="365"/>
      <c r="G401" s="365"/>
      <c r="H401" s="365"/>
      <c r="I401" s="365"/>
      <c r="J401" s="365"/>
      <c r="K401" s="11"/>
    </row>
    <row r="402" spans="1:11" ht="17.25" x14ac:dyDescent="0.15">
      <c r="A402" s="2"/>
      <c r="B402" s="19"/>
      <c r="C402" s="19"/>
      <c r="D402" s="19"/>
      <c r="E402" s="19"/>
      <c r="F402" s="19"/>
      <c r="G402" s="19"/>
      <c r="H402" s="19"/>
      <c r="I402" s="19"/>
      <c r="J402" s="19"/>
      <c r="K402" s="19"/>
    </row>
    <row r="403" spans="1:11" ht="17.25" x14ac:dyDescent="0.15">
      <c r="A403" s="275" t="s">
        <v>8</v>
      </c>
      <c r="B403" s="275"/>
      <c r="C403" s="275"/>
      <c r="D403" s="275"/>
      <c r="E403" s="275"/>
      <c r="F403" s="275"/>
      <c r="G403" s="275"/>
      <c r="H403" s="275"/>
      <c r="I403" s="275"/>
      <c r="J403" s="275"/>
      <c r="K403" s="9"/>
    </row>
    <row r="404" spans="1:11" ht="17.25" customHeight="1" x14ac:dyDescent="0.15">
      <c r="A404" s="365" t="s">
        <v>183</v>
      </c>
      <c r="B404" s="365"/>
      <c r="C404" s="365"/>
      <c r="D404" s="365"/>
      <c r="E404" s="365"/>
      <c r="F404" s="365"/>
      <c r="G404" s="365"/>
      <c r="H404" s="365"/>
      <c r="I404" s="365"/>
      <c r="J404" s="365"/>
      <c r="K404" s="11"/>
    </row>
    <row r="405" spans="1:11" ht="17.25" customHeight="1" x14ac:dyDescent="0.15">
      <c r="A405" s="365"/>
      <c r="B405" s="365"/>
      <c r="C405" s="365"/>
      <c r="D405" s="365"/>
      <c r="E405" s="365"/>
      <c r="F405" s="365"/>
      <c r="G405" s="365"/>
      <c r="H405" s="365"/>
      <c r="I405" s="365"/>
      <c r="J405" s="365"/>
      <c r="K405" s="11"/>
    </row>
    <row r="406" spans="1:11" ht="17.25" x14ac:dyDescent="0.15">
      <c r="A406" s="2"/>
      <c r="B406" s="19"/>
      <c r="C406" s="19"/>
      <c r="D406" s="19"/>
      <c r="E406" s="19"/>
      <c r="F406" s="19"/>
      <c r="G406" s="19"/>
      <c r="H406" s="19"/>
      <c r="I406" s="19"/>
      <c r="J406" s="19"/>
      <c r="K406" s="19"/>
    </row>
    <row r="407" spans="1:11" ht="17.25" x14ac:dyDescent="0.15">
      <c r="A407" s="275" t="s">
        <v>53</v>
      </c>
      <c r="B407" s="275"/>
      <c r="C407" s="275"/>
      <c r="D407" s="275"/>
      <c r="E407" s="275"/>
      <c r="F407" s="275"/>
      <c r="G407" s="275"/>
      <c r="H407" s="275"/>
      <c r="I407" s="275"/>
      <c r="J407" s="275"/>
      <c r="K407" s="9"/>
    </row>
    <row r="408" spans="1:11" ht="17.25" customHeight="1" x14ac:dyDescent="0.15">
      <c r="A408" s="365" t="s">
        <v>182</v>
      </c>
      <c r="B408" s="365"/>
      <c r="C408" s="365"/>
      <c r="D408" s="365"/>
      <c r="E408" s="365"/>
      <c r="F408" s="365"/>
      <c r="G408" s="365"/>
      <c r="H408" s="365"/>
      <c r="I408" s="365"/>
      <c r="J408" s="365"/>
      <c r="K408" s="11"/>
    </row>
    <row r="409" spans="1:11" ht="18" thickBot="1" x14ac:dyDescent="0.2">
      <c r="A409" s="2"/>
      <c r="B409" s="152" t="s">
        <v>195</v>
      </c>
      <c r="C409" s="19"/>
      <c r="D409" s="19"/>
      <c r="E409" s="19"/>
      <c r="F409" s="19"/>
      <c r="G409" s="19"/>
      <c r="H409" s="19"/>
      <c r="I409" s="19"/>
      <c r="J409" s="19"/>
      <c r="K409" s="19"/>
    </row>
    <row r="410" spans="1:11" ht="18" x14ac:dyDescent="0.15">
      <c r="A410" s="2"/>
      <c r="B410" s="84"/>
      <c r="C410" s="85"/>
      <c r="D410" s="276" t="s">
        <v>56</v>
      </c>
      <c r="E410" s="277"/>
      <c r="F410" s="276" t="s">
        <v>54</v>
      </c>
      <c r="G410" s="277"/>
      <c r="H410" s="276" t="s">
        <v>55</v>
      </c>
      <c r="I410" s="278"/>
      <c r="J410" s="19"/>
      <c r="K410" s="19"/>
    </row>
    <row r="411" spans="1:11" ht="17.25" x14ac:dyDescent="0.15">
      <c r="A411" s="2"/>
      <c r="B411" s="279" t="s">
        <v>186</v>
      </c>
      <c r="C411" s="280"/>
      <c r="D411" s="298" t="str">
        <f>入力シート!C46</f>
        <v>交流センター</v>
      </c>
      <c r="E411" s="299"/>
      <c r="F411" s="298" t="str">
        <f>入力シート!C50&amp;"m"</f>
        <v>500m</v>
      </c>
      <c r="G411" s="299"/>
      <c r="H411" s="298" t="str">
        <f>入力シート!C52&amp;IF(入力シート!C52="車両"," "&amp;入力シート!I52&amp;"台","")</f>
        <v>徒歩</v>
      </c>
      <c r="I411" s="302"/>
      <c r="J411" s="19"/>
      <c r="K411" s="19"/>
    </row>
    <row r="412" spans="1:11" ht="17.25" x14ac:dyDescent="0.15">
      <c r="A412" s="2"/>
      <c r="B412" s="281"/>
      <c r="C412" s="282"/>
      <c r="D412" s="300"/>
      <c r="E412" s="301"/>
      <c r="F412" s="300"/>
      <c r="G412" s="301"/>
      <c r="H412" s="300"/>
      <c r="I412" s="303"/>
      <c r="J412" s="19"/>
      <c r="K412" s="19"/>
    </row>
    <row r="413" spans="1:11" ht="17.25" x14ac:dyDescent="0.15">
      <c r="A413" s="2"/>
      <c r="B413" s="279" t="s">
        <v>57</v>
      </c>
      <c r="C413" s="280"/>
      <c r="D413" s="298" t="str">
        <f>IF(入力シート!C56="","-",入力シート!C56)</f>
        <v>施設の３階</v>
      </c>
      <c r="E413" s="299"/>
      <c r="F413" s="308"/>
      <c r="G413" s="309"/>
      <c r="H413" s="308"/>
      <c r="I413" s="312"/>
      <c r="J413" s="19"/>
      <c r="K413" s="19"/>
    </row>
    <row r="414" spans="1:11" ht="18" thickBot="1" x14ac:dyDescent="0.2">
      <c r="A414" s="2"/>
      <c r="B414" s="304"/>
      <c r="C414" s="305"/>
      <c r="D414" s="306"/>
      <c r="E414" s="307"/>
      <c r="F414" s="310"/>
      <c r="G414" s="311"/>
      <c r="H414" s="310"/>
      <c r="I414" s="313"/>
      <c r="J414" s="19"/>
      <c r="K414" s="19"/>
    </row>
    <row r="415" spans="1:11" ht="17.25" x14ac:dyDescent="0.15">
      <c r="A415" s="2"/>
      <c r="B415" s="19"/>
      <c r="C415" s="19"/>
      <c r="D415" s="19"/>
      <c r="E415" s="19"/>
      <c r="F415" s="19"/>
      <c r="G415" s="19"/>
      <c r="H415" s="19"/>
      <c r="I415" s="19"/>
      <c r="J415" s="19"/>
      <c r="K415" s="19"/>
    </row>
    <row r="416" spans="1:11" ht="18" thickBot="1" x14ac:dyDescent="0.2">
      <c r="A416" s="2"/>
      <c r="B416" s="152" t="s">
        <v>196</v>
      </c>
      <c r="C416" s="19"/>
      <c r="D416" s="19"/>
      <c r="E416" s="19"/>
      <c r="F416" s="19"/>
      <c r="G416" s="19"/>
      <c r="H416" s="19"/>
      <c r="I416" s="19"/>
      <c r="J416" s="19"/>
      <c r="K416" s="19"/>
    </row>
    <row r="417" spans="1:11" ht="18" x14ac:dyDescent="0.15">
      <c r="A417" s="2"/>
      <c r="B417" s="84"/>
      <c r="C417" s="85"/>
      <c r="D417" s="276" t="s">
        <v>56</v>
      </c>
      <c r="E417" s="277"/>
      <c r="F417" s="276" t="s">
        <v>54</v>
      </c>
      <c r="G417" s="277"/>
      <c r="H417" s="276" t="s">
        <v>55</v>
      </c>
      <c r="I417" s="278"/>
      <c r="J417" s="19"/>
      <c r="K417" s="19"/>
    </row>
    <row r="418" spans="1:11" ht="17.25" x14ac:dyDescent="0.15">
      <c r="A418" s="2"/>
      <c r="B418" s="279" t="s">
        <v>186</v>
      </c>
      <c r="C418" s="280"/>
      <c r="D418" s="298" t="str">
        <f>入力シート!C60</f>
        <v>交流センター</v>
      </c>
      <c r="E418" s="299"/>
      <c r="F418" s="298" t="str">
        <f>入力シート!C64&amp;"m"</f>
        <v>500m</v>
      </c>
      <c r="G418" s="299"/>
      <c r="H418" s="298" t="str">
        <f>入力シート!C66&amp;IF(入力シート!C66="車両"," "&amp;入力シート!I66&amp;"台","")</f>
        <v>徒歩</v>
      </c>
      <c r="I418" s="302"/>
      <c r="J418" s="19"/>
      <c r="K418" s="19"/>
    </row>
    <row r="419" spans="1:11" ht="17.25" x14ac:dyDescent="0.15">
      <c r="A419" s="2"/>
      <c r="B419" s="281"/>
      <c r="C419" s="282"/>
      <c r="D419" s="300"/>
      <c r="E419" s="301"/>
      <c r="F419" s="300"/>
      <c r="G419" s="301"/>
      <c r="H419" s="300"/>
      <c r="I419" s="303"/>
      <c r="J419" s="19"/>
      <c r="K419" s="19"/>
    </row>
    <row r="420" spans="1:11" ht="17.25" x14ac:dyDescent="0.15">
      <c r="A420" s="2"/>
      <c r="B420" s="279" t="s">
        <v>57</v>
      </c>
      <c r="C420" s="280"/>
      <c r="D420" s="298" t="str">
        <f>IF(入力シート!C70="","-",入力シート!C70)</f>
        <v>施設の３階</v>
      </c>
      <c r="E420" s="299"/>
      <c r="F420" s="308"/>
      <c r="G420" s="309"/>
      <c r="H420" s="308"/>
      <c r="I420" s="312"/>
      <c r="J420" s="19"/>
      <c r="K420" s="19"/>
    </row>
    <row r="421" spans="1:11" ht="18" thickBot="1" x14ac:dyDescent="0.2">
      <c r="A421" s="2"/>
      <c r="B421" s="304"/>
      <c r="C421" s="305"/>
      <c r="D421" s="306"/>
      <c r="E421" s="307"/>
      <c r="F421" s="310"/>
      <c r="G421" s="311"/>
      <c r="H421" s="310"/>
      <c r="I421" s="313"/>
      <c r="J421" s="19"/>
      <c r="K421" s="19"/>
    </row>
    <row r="422" spans="1:11" ht="17.25" x14ac:dyDescent="0.15">
      <c r="A422" s="2"/>
      <c r="B422" s="19"/>
      <c r="C422" s="19"/>
      <c r="D422" s="19"/>
      <c r="E422" s="19"/>
      <c r="F422" s="19"/>
      <c r="G422" s="19"/>
      <c r="H422" s="19"/>
      <c r="I422" s="19"/>
      <c r="J422" s="19"/>
      <c r="K422" s="19"/>
    </row>
    <row r="423" spans="1:11" ht="18" thickBot="1" x14ac:dyDescent="0.2">
      <c r="A423" s="2"/>
      <c r="B423" s="165" t="s">
        <v>307</v>
      </c>
      <c r="C423" s="19"/>
      <c r="D423" s="19"/>
      <c r="E423" s="19"/>
      <c r="F423" s="19"/>
      <c r="G423" s="19"/>
      <c r="H423" s="19"/>
      <c r="I423" s="19"/>
      <c r="J423" s="19"/>
      <c r="K423" s="19"/>
    </row>
    <row r="424" spans="1:11" ht="18" x14ac:dyDescent="0.15">
      <c r="A424" s="2"/>
      <c r="B424" s="84"/>
      <c r="C424" s="85"/>
      <c r="D424" s="276" t="s">
        <v>56</v>
      </c>
      <c r="E424" s="277"/>
      <c r="F424" s="276" t="s">
        <v>54</v>
      </c>
      <c r="G424" s="277"/>
      <c r="H424" s="276" t="s">
        <v>55</v>
      </c>
      <c r="I424" s="278"/>
      <c r="J424" s="19"/>
      <c r="K424" s="19"/>
    </row>
    <row r="425" spans="1:11" ht="17.25" x14ac:dyDescent="0.15">
      <c r="A425" s="2"/>
      <c r="B425" s="279" t="s">
        <v>186</v>
      </c>
      <c r="C425" s="280"/>
      <c r="D425" s="298" t="str">
        <f>入力シート!C74</f>
        <v>交流センター</v>
      </c>
      <c r="E425" s="299"/>
      <c r="F425" s="298" t="str">
        <f>入力シート!C78&amp;"m"</f>
        <v>500m</v>
      </c>
      <c r="G425" s="299"/>
      <c r="H425" s="298" t="str">
        <f>入力シート!C80&amp;IF(入力シート!C80="車両"," "&amp;入力シート!I80&amp;"台","")</f>
        <v>車両 4台</v>
      </c>
      <c r="I425" s="302"/>
      <c r="J425" s="19"/>
      <c r="K425" s="19"/>
    </row>
    <row r="426" spans="1:11" ht="17.25" x14ac:dyDescent="0.15">
      <c r="A426" s="2"/>
      <c r="B426" s="281"/>
      <c r="C426" s="282"/>
      <c r="D426" s="300"/>
      <c r="E426" s="301"/>
      <c r="F426" s="300"/>
      <c r="G426" s="301"/>
      <c r="H426" s="300"/>
      <c r="I426" s="303"/>
      <c r="J426" s="19"/>
      <c r="K426" s="19"/>
    </row>
    <row r="427" spans="1:11" ht="17.25" x14ac:dyDescent="0.15">
      <c r="A427" s="2"/>
      <c r="B427" s="279" t="s">
        <v>57</v>
      </c>
      <c r="C427" s="280"/>
      <c r="D427" s="298" t="str">
        <f>IF(入力シート!C84="","-",入力シート!C84)</f>
        <v>施設の３階</v>
      </c>
      <c r="E427" s="299"/>
      <c r="F427" s="308"/>
      <c r="G427" s="309"/>
      <c r="H427" s="308"/>
      <c r="I427" s="312"/>
      <c r="J427" s="19"/>
      <c r="K427" s="19"/>
    </row>
    <row r="428" spans="1:11" ht="18" thickBot="1" x14ac:dyDescent="0.2">
      <c r="A428" s="2"/>
      <c r="B428" s="304"/>
      <c r="C428" s="305"/>
      <c r="D428" s="306"/>
      <c r="E428" s="307"/>
      <c r="F428" s="310"/>
      <c r="G428" s="311"/>
      <c r="H428" s="310"/>
      <c r="I428" s="313"/>
      <c r="J428" s="19"/>
      <c r="K428" s="19"/>
    </row>
    <row r="429" spans="1:11" ht="17.25" x14ac:dyDescent="0.15">
      <c r="A429" s="2"/>
      <c r="B429" s="19"/>
      <c r="C429" s="19"/>
      <c r="D429" s="19"/>
      <c r="E429" s="19"/>
      <c r="F429" s="19"/>
      <c r="G429" s="19"/>
      <c r="H429" s="19"/>
      <c r="I429" s="19"/>
      <c r="J429" s="19"/>
      <c r="K429" s="19"/>
    </row>
    <row r="430" spans="1:11" ht="17.25" x14ac:dyDescent="0.15">
      <c r="A430" s="2"/>
      <c r="B430" s="19"/>
      <c r="C430" s="19"/>
      <c r="D430" s="19"/>
      <c r="E430" s="19"/>
      <c r="F430" s="19"/>
      <c r="G430" s="19"/>
      <c r="H430" s="19"/>
      <c r="I430" s="19"/>
      <c r="J430" s="19"/>
      <c r="K430" s="19"/>
    </row>
    <row r="431" spans="1:11" ht="17.25" x14ac:dyDescent="0.15">
      <c r="A431" s="2"/>
      <c r="B431" s="19"/>
      <c r="C431" s="19"/>
      <c r="D431" s="19"/>
      <c r="E431" s="19"/>
      <c r="F431" s="19"/>
      <c r="G431" s="19"/>
      <c r="H431" s="19"/>
      <c r="I431" s="19"/>
      <c r="J431" s="19"/>
      <c r="K431" s="19"/>
    </row>
    <row r="432" spans="1:11" ht="17.25" x14ac:dyDescent="0.15">
      <c r="A432" s="2"/>
      <c r="B432" s="19"/>
      <c r="C432" s="19"/>
      <c r="D432" s="19"/>
      <c r="E432" s="19"/>
      <c r="F432" s="19"/>
      <c r="G432" s="19"/>
      <c r="H432" s="19"/>
      <c r="I432" s="19"/>
      <c r="J432" s="19"/>
      <c r="K432" s="19"/>
    </row>
    <row r="433" spans="1:11" ht="17.25" x14ac:dyDescent="0.15">
      <c r="A433" s="2"/>
      <c r="B433" s="19"/>
      <c r="C433" s="19"/>
      <c r="D433" s="19"/>
      <c r="E433" s="19"/>
      <c r="F433" s="19"/>
      <c r="G433" s="19"/>
      <c r="H433" s="19"/>
      <c r="I433" s="19"/>
      <c r="J433" s="19"/>
      <c r="K433" s="19"/>
    </row>
    <row r="434" spans="1:11" ht="17.25" x14ac:dyDescent="0.15">
      <c r="A434" s="2"/>
      <c r="B434" s="19"/>
      <c r="C434" s="19"/>
      <c r="D434" s="19"/>
      <c r="E434" s="19"/>
      <c r="F434" s="19"/>
      <c r="G434" s="19"/>
      <c r="H434" s="19"/>
      <c r="I434" s="19"/>
      <c r="J434" s="19"/>
      <c r="K434" s="19"/>
    </row>
    <row r="435" spans="1:11" ht="17.25" x14ac:dyDescent="0.15">
      <c r="A435" s="2"/>
      <c r="B435" s="19"/>
      <c r="C435" s="19"/>
      <c r="D435" s="19"/>
      <c r="E435" s="19"/>
      <c r="F435" s="19"/>
      <c r="G435" s="19"/>
      <c r="H435" s="19"/>
      <c r="I435" s="19"/>
      <c r="J435" s="19"/>
      <c r="K435" s="19"/>
    </row>
    <row r="436" spans="1:11" ht="17.25" x14ac:dyDescent="0.15">
      <c r="A436" s="2"/>
      <c r="B436" s="19"/>
      <c r="C436" s="19"/>
      <c r="D436" s="19"/>
      <c r="E436" s="19"/>
      <c r="F436" s="19"/>
      <c r="G436" s="19"/>
      <c r="H436" s="19"/>
      <c r="I436" s="19"/>
      <c r="J436" s="19"/>
      <c r="K436" s="19"/>
    </row>
    <row r="437" spans="1:11" ht="17.25" x14ac:dyDescent="0.15">
      <c r="A437" s="2"/>
      <c r="B437" s="19"/>
      <c r="C437" s="19"/>
      <c r="D437" s="19"/>
      <c r="E437" s="19"/>
      <c r="F437" s="19"/>
      <c r="G437" s="19"/>
      <c r="H437" s="19"/>
      <c r="I437" s="19"/>
      <c r="J437" s="19"/>
      <c r="K437" s="19"/>
    </row>
    <row r="438" spans="1:11" ht="17.25" x14ac:dyDescent="0.15">
      <c r="A438" s="2"/>
      <c r="B438" s="19"/>
      <c r="C438" s="19"/>
      <c r="D438" s="19"/>
      <c r="E438" s="19"/>
      <c r="F438" s="19"/>
      <c r="G438" s="19"/>
      <c r="H438" s="19"/>
      <c r="I438" s="19"/>
      <c r="J438" s="19"/>
      <c r="K438" s="19"/>
    </row>
    <row r="439" spans="1:11" ht="17.25" x14ac:dyDescent="0.15">
      <c r="A439" s="2"/>
      <c r="B439" s="19"/>
      <c r="C439" s="19"/>
      <c r="D439" s="19"/>
      <c r="E439" s="19"/>
      <c r="F439" s="19"/>
      <c r="G439" s="19"/>
      <c r="H439" s="19"/>
      <c r="I439" s="19"/>
      <c r="J439" s="19"/>
      <c r="K439" s="19"/>
    </row>
    <row r="440" spans="1:11" ht="17.25" x14ac:dyDescent="0.15">
      <c r="A440" s="2"/>
      <c r="B440" s="19"/>
      <c r="C440" s="19"/>
      <c r="D440" s="19"/>
      <c r="E440" s="19"/>
      <c r="F440" s="19"/>
      <c r="G440" s="19"/>
      <c r="H440" s="19"/>
      <c r="I440" s="19"/>
      <c r="J440" s="19"/>
      <c r="K440" s="19"/>
    </row>
    <row r="441" spans="1:11" ht="17.25" x14ac:dyDescent="0.15">
      <c r="A441" s="2"/>
      <c r="B441" s="19"/>
      <c r="C441" s="19"/>
      <c r="D441" s="19"/>
      <c r="E441" s="19"/>
      <c r="F441" s="19"/>
      <c r="G441" s="19"/>
      <c r="H441" s="19"/>
      <c r="I441" s="19"/>
      <c r="J441" s="19"/>
      <c r="K441" s="19"/>
    </row>
    <row r="442" spans="1:11" ht="17.25" x14ac:dyDescent="0.15">
      <c r="A442" s="275" t="s">
        <v>58</v>
      </c>
      <c r="B442" s="275"/>
      <c r="C442" s="275"/>
      <c r="D442" s="275"/>
      <c r="E442" s="275"/>
      <c r="F442" s="275"/>
      <c r="G442" s="275"/>
      <c r="H442" s="275"/>
      <c r="I442" s="275"/>
      <c r="J442" s="275"/>
      <c r="K442" s="9"/>
    </row>
    <row r="443" spans="1:11" ht="17.25" customHeight="1" x14ac:dyDescent="0.15">
      <c r="A443" s="247" t="s">
        <v>26</v>
      </c>
      <c r="B443" s="247"/>
      <c r="C443" s="247"/>
      <c r="D443" s="247"/>
      <c r="E443" s="247"/>
      <c r="F443" s="247"/>
      <c r="G443" s="247"/>
      <c r="H443" s="247"/>
      <c r="I443" s="247"/>
      <c r="J443" s="247"/>
      <c r="K443" s="11"/>
    </row>
    <row r="444" spans="1:11" ht="17.25" customHeight="1" x14ac:dyDescent="0.15">
      <c r="A444" s="247"/>
      <c r="B444" s="247"/>
      <c r="C444" s="247"/>
      <c r="D444" s="247"/>
      <c r="E444" s="247"/>
      <c r="F444" s="247"/>
      <c r="G444" s="247"/>
      <c r="H444" s="247"/>
      <c r="I444" s="247"/>
      <c r="J444" s="247"/>
      <c r="K444" s="11"/>
    </row>
    <row r="445" spans="1:11" ht="17.25" customHeight="1" x14ac:dyDescent="0.15">
      <c r="A445" s="247" t="s">
        <v>27</v>
      </c>
      <c r="B445" s="247"/>
      <c r="C445" s="247"/>
      <c r="D445" s="247"/>
      <c r="E445" s="247"/>
      <c r="F445" s="247"/>
      <c r="G445" s="247"/>
      <c r="H445" s="247"/>
      <c r="I445" s="247"/>
      <c r="J445" s="247"/>
      <c r="K445" s="11"/>
    </row>
    <row r="446" spans="1:11" ht="17.25" customHeight="1" x14ac:dyDescent="0.15">
      <c r="A446" s="247"/>
      <c r="B446" s="247"/>
      <c r="C446" s="247"/>
      <c r="D446" s="247"/>
      <c r="E446" s="247"/>
      <c r="F446" s="247"/>
      <c r="G446" s="247"/>
      <c r="H446" s="247"/>
      <c r="I446" s="247"/>
      <c r="J446" s="247"/>
      <c r="K446" s="11"/>
    </row>
    <row r="447" spans="1:11" ht="17.25" x14ac:dyDescent="0.15">
      <c r="A447" s="2"/>
      <c r="B447" s="19"/>
      <c r="C447" s="19"/>
      <c r="D447" s="19"/>
      <c r="E447" s="19"/>
      <c r="F447" s="19"/>
      <c r="G447" s="19"/>
      <c r="H447" s="19"/>
      <c r="I447" s="19"/>
      <c r="J447" s="19"/>
      <c r="K447" s="19"/>
    </row>
    <row r="448" spans="1:11" ht="18" thickBot="1" x14ac:dyDescent="0.2">
      <c r="A448" s="364" t="s">
        <v>9</v>
      </c>
      <c r="B448" s="364"/>
      <c r="C448" s="364"/>
      <c r="D448" s="364"/>
      <c r="E448" s="364"/>
      <c r="F448" s="364"/>
      <c r="G448" s="364"/>
      <c r="H448" s="364"/>
      <c r="I448" s="364"/>
      <c r="J448" s="364"/>
      <c r="K448" s="9"/>
    </row>
    <row r="449" spans="1:12" ht="17.25" customHeight="1" x14ac:dyDescent="0.15">
      <c r="B449" s="376" t="s">
        <v>60</v>
      </c>
      <c r="C449" s="377"/>
      <c r="D449" s="377"/>
      <c r="E449" s="377"/>
      <c r="F449" s="377"/>
      <c r="G449" s="377"/>
      <c r="H449" s="377"/>
      <c r="I449" s="378"/>
      <c r="J449" s="25"/>
      <c r="K449" s="44"/>
    </row>
    <row r="450" spans="1:12" ht="17.25" customHeight="1" x14ac:dyDescent="0.15">
      <c r="B450" s="366" t="s">
        <v>10</v>
      </c>
      <c r="C450" s="367"/>
      <c r="D450" s="496" t="str">
        <f>IF(L450&lt;&gt;"",RIGHT(L450,LEN(L450)-1),"")</f>
        <v>テレビ3台、ラジオ5器、タブレット端末2台、ファックス2台、携帯電話5台、携帯電話用バッテリー3個、乾電池20個</v>
      </c>
      <c r="E450" s="497"/>
      <c r="F450" s="497"/>
      <c r="G450" s="497"/>
      <c r="H450" s="497"/>
      <c r="I450" s="498"/>
      <c r="J450" s="86"/>
      <c r="K450" s="15"/>
      <c r="L450" s="113" t="str">
        <f>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lt;&gt;"","、"&amp;入力シート!C104,"")</f>
        <v>、テレビ3台、ラジオ5器、タブレット端末2台、ファックス2台、携帯電話5台、携帯電話用バッテリー3個、乾電池20個</v>
      </c>
    </row>
    <row r="451" spans="1:12" ht="17.25" customHeight="1" x14ac:dyDescent="0.15">
      <c r="B451" s="384"/>
      <c r="C451" s="385"/>
      <c r="D451" s="499"/>
      <c r="E451" s="500"/>
      <c r="F451" s="500"/>
      <c r="G451" s="500"/>
      <c r="H451" s="500"/>
      <c r="I451" s="501"/>
      <c r="J451" s="86"/>
      <c r="K451" s="72"/>
    </row>
    <row r="452" spans="1:12" ht="17.25" customHeight="1" x14ac:dyDescent="0.15">
      <c r="B452" s="386"/>
      <c r="C452" s="387"/>
      <c r="D452" s="502"/>
      <c r="E452" s="503"/>
      <c r="F452" s="503"/>
      <c r="G452" s="503"/>
      <c r="H452" s="503"/>
      <c r="I452" s="504"/>
      <c r="J452" s="86"/>
      <c r="K452" s="15"/>
    </row>
    <row r="453" spans="1:12" ht="17.25" customHeight="1" x14ac:dyDescent="0.15">
      <c r="B453" s="366" t="s">
        <v>103</v>
      </c>
      <c r="C453" s="367"/>
      <c r="D453" s="370" t="str">
        <f>IF(L453&lt;&gt;"",RIGHT(L453,LEN(L453)-1),"")</f>
        <v>従業員名簿、利用者名簿、携帯電話2台、拡声器1台、懐中電灯5台、乾電池30個</v>
      </c>
      <c r="E453" s="371"/>
      <c r="F453" s="371"/>
      <c r="G453" s="371"/>
      <c r="H453" s="371"/>
      <c r="I453" s="372"/>
      <c r="J453" s="86"/>
      <c r="K453" s="15"/>
      <c r="L453" s="113" t="str">
        <f>IF(入力シート!C109="有","、"&amp;入力シート!B109,"")&amp;IF(入力シート!C111="有","、"&amp;入力シート!B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lt;&gt;"","、"&amp;入力シート!C129,"")</f>
        <v>、従業員名簿、利用者名簿、携帯電話2台、拡声器1台、懐中電灯5台、乾電池30個</v>
      </c>
    </row>
    <row r="454" spans="1:12" ht="17.25" customHeight="1" x14ac:dyDescent="0.15">
      <c r="B454" s="384"/>
      <c r="C454" s="385"/>
      <c r="D454" s="505"/>
      <c r="E454" s="506"/>
      <c r="F454" s="506"/>
      <c r="G454" s="506"/>
      <c r="H454" s="506"/>
      <c r="I454" s="507"/>
      <c r="J454" s="86"/>
      <c r="K454" s="68"/>
    </row>
    <row r="455" spans="1:12" ht="17.25" customHeight="1" x14ac:dyDescent="0.15">
      <c r="B455" s="384"/>
      <c r="C455" s="385"/>
      <c r="D455" s="505"/>
      <c r="E455" s="506"/>
      <c r="F455" s="506"/>
      <c r="G455" s="506"/>
      <c r="H455" s="506"/>
      <c r="I455" s="507"/>
      <c r="J455" s="86"/>
      <c r="K455" s="15"/>
    </row>
    <row r="456" spans="1:12" ht="17.25" customHeight="1" x14ac:dyDescent="0.15">
      <c r="B456" s="386"/>
      <c r="C456" s="387"/>
      <c r="D456" s="505"/>
      <c r="E456" s="506"/>
      <c r="F456" s="506"/>
      <c r="G456" s="506"/>
      <c r="H456" s="506"/>
      <c r="I456" s="507"/>
      <c r="J456" s="86"/>
      <c r="K456" s="15"/>
    </row>
    <row r="457" spans="1:12" ht="17.25" customHeight="1" x14ac:dyDescent="0.15">
      <c r="B457" s="366" t="s">
        <v>57</v>
      </c>
      <c r="C457" s="367"/>
      <c r="D457" s="370" t="str">
        <f>IF(L457&lt;&gt;"",RIGHT(L457,LEN(L457)-1),"")</f>
        <v>水3日分、食料3日分、寝具10人分、防寒具10人分</v>
      </c>
      <c r="E457" s="371"/>
      <c r="F457" s="371"/>
      <c r="G457" s="371"/>
      <c r="H457" s="371"/>
      <c r="I457" s="372"/>
      <c r="J457" s="87"/>
      <c r="K457" s="72"/>
      <c r="L457" s="113" t="str">
        <f>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有","、"&amp;入力シート!B140&amp;IF(入力シート!G140&lt;&gt;"",入力シート!G140&amp;入力シート!I140,""),"")&amp;IF(入力シート!C142&lt;&gt;"","、"&amp;入力シート!C142,"")</f>
        <v>、水3日分、食料3日分、寝具10人分、防寒具10人分</v>
      </c>
    </row>
    <row r="458" spans="1:12" ht="17.25" customHeight="1" x14ac:dyDescent="0.15">
      <c r="B458" s="386"/>
      <c r="C458" s="387"/>
      <c r="D458" s="381"/>
      <c r="E458" s="382"/>
      <c r="F458" s="382"/>
      <c r="G458" s="382"/>
      <c r="H458" s="382"/>
      <c r="I458" s="383"/>
      <c r="J458" s="87"/>
      <c r="K458" s="72"/>
    </row>
    <row r="459" spans="1:12" ht="17.25" customHeight="1" x14ac:dyDescent="0.15">
      <c r="B459" s="366" t="s">
        <v>43</v>
      </c>
      <c r="C459" s="367"/>
      <c r="D459" s="370" t="str">
        <f>IF(L459&lt;&gt;"",RIGHT(L459,LEN(L459)-1),"")</f>
        <v>おむつ100枚、おしりふき100枚、おやつ30個、おんぶひも3個</v>
      </c>
      <c r="E459" s="371"/>
      <c r="F459" s="371"/>
      <c r="G459" s="371"/>
      <c r="H459" s="371"/>
      <c r="I459" s="372"/>
      <c r="J459" s="87"/>
      <c r="K459" s="72"/>
      <c r="L459" s="113" t="str">
        <f>IF(入力シート!C147="有","、"&amp;入力シート!B147&amp;IF(入力シート!G147&lt;&gt;"",入力シート!G147&amp;入力シート!I147,""),"")&amp;IF(入力シート!C149="有","、"&amp;入力シート!B149&amp;IF(入力シート!G149&lt;&gt;"",入力シート!G149&amp;入力シート!I149,""),"")&amp;IF(入力シート!C151="有","、"&amp;入力シート!B151&amp;IF(入力シート!G151&lt;&gt;"",入力シート!G151&amp;入力シート!I151,""),"")&amp;IF(入力シート!C153="有","、"&amp;入力シート!B153&amp;IF(入力シート!G153&lt;&gt;"",入力シート!G153&amp;入力シート!I153,""),"")&amp;IF(入力シート!C155&lt;&gt;"","、"&amp;入力シート!C155,"")</f>
        <v>、おむつ100枚、おしりふき100枚、おやつ30個、おんぶひも3個</v>
      </c>
    </row>
    <row r="460" spans="1:12" ht="17.25" customHeight="1" x14ac:dyDescent="0.15">
      <c r="B460" s="386"/>
      <c r="C460" s="387"/>
      <c r="D460" s="381"/>
      <c r="E460" s="382"/>
      <c r="F460" s="382"/>
      <c r="G460" s="382"/>
      <c r="H460" s="382"/>
      <c r="I460" s="383"/>
      <c r="J460" s="87"/>
      <c r="K460" s="72"/>
    </row>
    <row r="461" spans="1:12" ht="17.25" customHeight="1" x14ac:dyDescent="0.15">
      <c r="B461" s="366" t="s">
        <v>59</v>
      </c>
      <c r="C461" s="367"/>
      <c r="D461" s="370" t="str">
        <f>IF(L461&lt;&gt;"",RIGHT(L461,LEN(L461)-1),"")</f>
        <v>ウエットティッシュ100枚、ゴミ袋10枚、タオル10枚</v>
      </c>
      <c r="E461" s="371"/>
      <c r="F461" s="371"/>
      <c r="G461" s="371"/>
      <c r="H461" s="371"/>
      <c r="I461" s="372"/>
      <c r="J461" s="87"/>
      <c r="K461" s="72"/>
      <c r="L461" s="113" t="str">
        <f>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lt;&gt;"","、"&amp;入力シート!C165,"")</f>
        <v>、ウエットティッシュ100枚、ゴミ袋10枚、タオル10枚</v>
      </c>
    </row>
    <row r="462" spans="1:12" ht="17.25" customHeight="1" thickBot="1" x14ac:dyDescent="0.2">
      <c r="B462" s="368"/>
      <c r="C462" s="369"/>
      <c r="D462" s="373"/>
      <c r="E462" s="374"/>
      <c r="F462" s="374"/>
      <c r="G462" s="374"/>
      <c r="H462" s="374"/>
      <c r="I462" s="375"/>
      <c r="J462" s="87"/>
      <c r="K462" s="72"/>
    </row>
    <row r="463" spans="1:12" ht="17.25" customHeight="1" thickBot="1" x14ac:dyDescent="0.2">
      <c r="A463" s="29"/>
      <c r="B463" s="18"/>
      <c r="C463" s="18"/>
      <c r="D463" s="13"/>
      <c r="E463" s="13"/>
      <c r="F463" s="13"/>
      <c r="G463" s="13"/>
      <c r="H463" s="13"/>
      <c r="I463" s="13"/>
      <c r="J463" s="13"/>
      <c r="K463" s="13"/>
    </row>
    <row r="464" spans="1:12" ht="17.25" customHeight="1" x14ac:dyDescent="0.15">
      <c r="B464" s="376" t="s">
        <v>61</v>
      </c>
      <c r="C464" s="377"/>
      <c r="D464" s="377"/>
      <c r="E464" s="377"/>
      <c r="F464" s="377"/>
      <c r="G464" s="377"/>
      <c r="H464" s="377"/>
      <c r="I464" s="378"/>
      <c r="J464" s="25"/>
      <c r="K464" s="44"/>
    </row>
    <row r="465" spans="1:12" ht="17.25" customHeight="1" x14ac:dyDescent="0.15">
      <c r="B465" s="508" t="str">
        <f>IF(L465&lt;&gt;"",RIGHT(L465,LEN(L465)-1),"")</f>
        <v>土のう30個</v>
      </c>
      <c r="C465" s="253"/>
      <c r="D465" s="253"/>
      <c r="E465" s="253"/>
      <c r="F465" s="253"/>
      <c r="G465" s="253"/>
      <c r="H465" s="253"/>
      <c r="I465" s="509"/>
      <c r="J465" s="87"/>
      <c r="K465" s="72"/>
      <c r="L465" s="113" t="str">
        <f>IF(入力シート!C170="有","、"&amp;入力シート!B170&amp;IF(入力シート!G170&lt;&gt;"",入力シート!G170&amp;入力シート!I170,""),"")&amp;IF(入力シート!C172="有","、"&amp;入力シート!B172&amp;IF(入力シート!G172&lt;&gt;"",入力シート!G172&amp;入力シート!I172,""),"")&amp;IF(入力シート!C174&lt;&gt;"","、"&amp;入力シート!C174,"")</f>
        <v>、土のう30個</v>
      </c>
    </row>
    <row r="466" spans="1:12" ht="17.25" customHeight="1" thickBot="1" x14ac:dyDescent="0.2">
      <c r="B466" s="510"/>
      <c r="C466" s="511"/>
      <c r="D466" s="511"/>
      <c r="E466" s="511"/>
      <c r="F466" s="511"/>
      <c r="G466" s="511"/>
      <c r="H466" s="511"/>
      <c r="I466" s="512"/>
      <c r="J466" s="87"/>
      <c r="K466" s="72"/>
    </row>
    <row r="467" spans="1:12" ht="18" customHeight="1" x14ac:dyDescent="0.15">
      <c r="A467" s="69"/>
      <c r="B467" s="69"/>
      <c r="C467" s="69"/>
      <c r="D467" s="69"/>
      <c r="E467" s="69"/>
      <c r="F467" s="69"/>
      <c r="G467" s="69"/>
      <c r="H467" s="69"/>
      <c r="I467" s="69"/>
      <c r="J467" s="69"/>
      <c r="K467" s="69"/>
    </row>
    <row r="468" spans="1:12" ht="18" customHeight="1" x14ac:dyDescent="0.15">
      <c r="A468" s="69"/>
      <c r="B468" s="69"/>
      <c r="C468" s="69"/>
      <c r="D468" s="69"/>
      <c r="E468" s="69"/>
      <c r="F468" s="69"/>
      <c r="G468" s="69"/>
      <c r="H468" s="69"/>
      <c r="I468" s="69"/>
      <c r="J468" s="69"/>
      <c r="K468" s="69"/>
    </row>
    <row r="469" spans="1:12" ht="18" customHeight="1" x14ac:dyDescent="0.15">
      <c r="A469" s="275" t="s">
        <v>62</v>
      </c>
      <c r="B469" s="275"/>
      <c r="C469" s="275"/>
      <c r="D469" s="275"/>
      <c r="E469" s="275"/>
      <c r="F469" s="275"/>
      <c r="G469" s="275"/>
      <c r="H469" s="275"/>
      <c r="I469" s="275"/>
      <c r="J469" s="275"/>
      <c r="K469" s="69"/>
    </row>
    <row r="470" spans="1:12" ht="18" customHeight="1" x14ac:dyDescent="0.15">
      <c r="A470" s="247" t="s">
        <v>63</v>
      </c>
      <c r="B470" s="247"/>
      <c r="C470" s="247"/>
      <c r="D470" s="247"/>
      <c r="E470" s="247"/>
      <c r="F470" s="247"/>
      <c r="G470" s="247"/>
      <c r="H470" s="247"/>
      <c r="I470" s="247"/>
      <c r="J470" s="247"/>
      <c r="K470" s="69"/>
    </row>
    <row r="471" spans="1:12" ht="18" customHeight="1" x14ac:dyDescent="0.15">
      <c r="A471" s="88"/>
      <c r="B471" s="88"/>
      <c r="C471" s="88"/>
      <c r="D471" s="88"/>
      <c r="E471" s="88"/>
      <c r="F471" s="88"/>
      <c r="G471" s="88"/>
      <c r="H471" s="88"/>
      <c r="I471" s="88"/>
      <c r="J471" s="88"/>
      <c r="K471" s="88"/>
    </row>
    <row r="472" spans="1:12" ht="18" customHeight="1" x14ac:dyDescent="0.15">
      <c r="A472" s="247" t="s">
        <v>84</v>
      </c>
      <c r="B472" s="247"/>
      <c r="C472" s="247"/>
      <c r="D472" s="247"/>
      <c r="E472" s="247"/>
      <c r="F472" s="247"/>
      <c r="G472" s="247"/>
      <c r="H472" s="247"/>
      <c r="I472" s="247"/>
      <c r="J472" s="247"/>
      <c r="K472" s="88"/>
    </row>
    <row r="473" spans="1:12" ht="18" customHeight="1" x14ac:dyDescent="0.15">
      <c r="A473" s="365" t="str">
        <f>IF(入力シート!C181&lt;&gt;"","　毎年"&amp;入力シート!C183&amp;"月に"&amp;入力シート!C181&amp;"を対象に"&amp;入力シート!C185&amp;"に関する研修を実施する。","")&amp;IF(入力シート!C187&lt;&gt;"","毎年"&amp;入力シート!C189&amp;"月に"&amp;入力シート!C187&amp;"を対象に"&amp;入力シート!C191&amp;"に関する研修を実施する。","")</f>
        <v>　毎年4月に新規採用の従業員を対象に防災情報及び避難誘導に関する研修を実施する。毎年5月に全従業員を対象に避難誘導に関する研修を実施する。</v>
      </c>
      <c r="B473" s="365"/>
      <c r="C473" s="365"/>
      <c r="D473" s="365"/>
      <c r="E473" s="365"/>
      <c r="F473" s="365"/>
      <c r="G473" s="365"/>
      <c r="H473" s="365"/>
      <c r="I473" s="365"/>
      <c r="J473" s="365"/>
      <c r="K473" s="69"/>
    </row>
    <row r="474" spans="1:12" ht="18" customHeight="1" x14ac:dyDescent="0.15">
      <c r="A474" s="365"/>
      <c r="B474" s="365"/>
      <c r="C474" s="365"/>
      <c r="D474" s="365"/>
      <c r="E474" s="365"/>
      <c r="F474" s="365"/>
      <c r="G474" s="365"/>
      <c r="H474" s="365"/>
      <c r="I474" s="365"/>
      <c r="J474" s="365"/>
      <c r="K474" s="88"/>
    </row>
    <row r="475" spans="1:12" ht="18" customHeight="1" x14ac:dyDescent="0.15">
      <c r="A475" s="365"/>
      <c r="B475" s="365"/>
      <c r="C475" s="365"/>
      <c r="D475" s="365"/>
      <c r="E475" s="365"/>
      <c r="F475" s="365"/>
      <c r="G475" s="365"/>
      <c r="H475" s="365"/>
      <c r="I475" s="365"/>
      <c r="J475" s="365"/>
      <c r="K475" s="88"/>
    </row>
    <row r="476" spans="1:12" ht="18" customHeight="1" x14ac:dyDescent="0.15">
      <c r="A476" s="365" t="s">
        <v>85</v>
      </c>
      <c r="B476" s="365"/>
      <c r="C476" s="365"/>
      <c r="D476" s="365"/>
      <c r="E476" s="365"/>
      <c r="F476" s="365"/>
      <c r="G476" s="365"/>
      <c r="H476" s="365"/>
      <c r="I476" s="365"/>
      <c r="J476" s="365"/>
      <c r="K476" s="88"/>
    </row>
    <row r="477" spans="1:12" ht="18" customHeight="1" x14ac:dyDescent="0.15">
      <c r="A477" s="365" t="str">
        <f>IF(入力シート!C195&lt;&gt;"","　毎年"&amp;入力シート!C197&amp;"月に"&amp;入力シート!C195&amp;"を対象として"&amp;入力シート!C199&amp;"に関する訓練を実施する。","")&amp;IF(入力シート!C202&lt;&gt;"","毎年"&amp;入力シート!C204&amp;"月に"&amp;入力シート!C202&amp;"を対象として"&amp;入力シート!C206&amp;"に関する訓練を実施する。","")</f>
        <v>　毎年4月に新規採用の従業員を対象として避難誘導に関する訓練を実施する。毎年5月に全従業員を対象として情報収集・伝達に関する訓練を実施する。</v>
      </c>
      <c r="B477" s="365"/>
      <c r="C477" s="365"/>
      <c r="D477" s="365"/>
      <c r="E477" s="365"/>
      <c r="F477" s="365"/>
      <c r="G477" s="365"/>
      <c r="H477" s="365"/>
      <c r="I477" s="365"/>
      <c r="J477" s="365"/>
      <c r="K477" s="69"/>
    </row>
    <row r="478" spans="1:12" ht="18" customHeight="1" x14ac:dyDescent="0.15">
      <c r="A478" s="365"/>
      <c r="B478" s="365"/>
      <c r="C478" s="365"/>
      <c r="D478" s="365"/>
      <c r="E478" s="365"/>
      <c r="F478" s="365"/>
      <c r="G478" s="365"/>
      <c r="H478" s="365"/>
      <c r="I478" s="365"/>
      <c r="J478" s="365"/>
      <c r="K478" s="69"/>
    </row>
    <row r="479" spans="1:12" ht="18" customHeight="1" x14ac:dyDescent="0.15">
      <c r="A479" s="365"/>
      <c r="B479" s="365"/>
      <c r="C479" s="365"/>
      <c r="D479" s="365"/>
      <c r="E479" s="365"/>
      <c r="F479" s="365"/>
      <c r="G479" s="365"/>
      <c r="H479" s="365"/>
      <c r="I479" s="365"/>
      <c r="J479" s="365"/>
      <c r="K479" s="69"/>
    </row>
    <row r="480" spans="1:12" ht="18" customHeight="1" x14ac:dyDescent="0.15">
      <c r="A480" s="89"/>
      <c r="B480" s="89"/>
      <c r="C480" s="89"/>
      <c r="D480" s="89"/>
      <c r="E480" s="89"/>
      <c r="F480" s="89"/>
      <c r="G480" s="89"/>
      <c r="H480" s="89"/>
      <c r="I480" s="89"/>
      <c r="J480" s="89"/>
      <c r="K480" s="69"/>
    </row>
    <row r="481" spans="1:11" ht="18" customHeight="1" x14ac:dyDescent="0.15">
      <c r="A481" s="107"/>
      <c r="B481" s="107"/>
      <c r="C481" s="107"/>
      <c r="D481" s="107"/>
      <c r="E481" s="107"/>
      <c r="F481" s="107"/>
      <c r="G481" s="107"/>
      <c r="H481" s="107"/>
      <c r="I481" s="107"/>
      <c r="J481" s="107"/>
      <c r="K481" s="108"/>
    </row>
    <row r="482" spans="1:11" ht="18" customHeight="1" x14ac:dyDescent="0.15">
      <c r="A482" s="107"/>
      <c r="B482" s="107"/>
      <c r="C482" s="107"/>
      <c r="D482" s="107"/>
      <c r="E482" s="107"/>
      <c r="F482" s="107"/>
      <c r="G482" s="107"/>
      <c r="H482" s="107"/>
      <c r="I482" s="107"/>
      <c r="J482" s="107"/>
      <c r="K482" s="108"/>
    </row>
    <row r="483" spans="1:11" ht="18" customHeight="1" x14ac:dyDescent="0.15">
      <c r="A483" s="107"/>
      <c r="B483" s="107"/>
      <c r="C483" s="107"/>
      <c r="D483" s="107"/>
      <c r="E483" s="107"/>
      <c r="F483" s="107"/>
      <c r="G483" s="107"/>
      <c r="H483" s="107"/>
      <c r="I483" s="107"/>
      <c r="J483" s="107"/>
      <c r="K483" s="108"/>
    </row>
    <row r="484" spans="1:11" ht="18" customHeight="1" x14ac:dyDescent="0.15">
      <c r="A484" s="107"/>
      <c r="B484" s="107"/>
      <c r="C484" s="107"/>
      <c r="D484" s="107"/>
      <c r="E484" s="107"/>
      <c r="F484" s="107"/>
      <c r="G484" s="107"/>
      <c r="H484" s="107"/>
      <c r="I484" s="107"/>
      <c r="J484" s="107"/>
      <c r="K484" s="108"/>
    </row>
    <row r="485" spans="1:11" ht="18" customHeight="1" x14ac:dyDescent="0.15">
      <c r="A485" s="107"/>
      <c r="B485" s="107"/>
      <c r="C485" s="107"/>
      <c r="D485" s="107"/>
      <c r="E485" s="107"/>
      <c r="F485" s="107"/>
      <c r="G485" s="107"/>
      <c r="H485" s="107"/>
      <c r="I485" s="107"/>
      <c r="J485" s="107"/>
      <c r="K485" s="108"/>
    </row>
    <row r="486" spans="1:11" ht="18" customHeight="1" x14ac:dyDescent="0.15">
      <c r="A486" s="107"/>
      <c r="B486" s="107"/>
      <c r="C486" s="107"/>
      <c r="D486" s="107"/>
      <c r="E486" s="107"/>
      <c r="F486" s="107"/>
      <c r="G486" s="107"/>
      <c r="H486" s="107"/>
      <c r="I486" s="107"/>
      <c r="J486" s="107"/>
      <c r="K486" s="108"/>
    </row>
    <row r="487" spans="1:11" ht="17.25" customHeight="1" x14ac:dyDescent="0.15">
      <c r="A487" s="2"/>
      <c r="B487" s="19"/>
      <c r="C487" s="19"/>
      <c r="D487" s="19"/>
      <c r="E487" s="19"/>
      <c r="F487" s="19"/>
      <c r="G487" s="19"/>
      <c r="H487" s="19"/>
      <c r="I487" s="19"/>
      <c r="J487" s="19"/>
      <c r="K487" s="19"/>
    </row>
    <row r="488" spans="1:11" ht="17.25" customHeight="1" x14ac:dyDescent="0.15">
      <c r="A488" s="272" t="s">
        <v>235</v>
      </c>
      <c r="B488" s="272"/>
      <c r="C488" s="272"/>
      <c r="D488" s="272"/>
      <c r="E488" s="272"/>
      <c r="F488" s="272"/>
      <c r="G488" s="272"/>
      <c r="H488" s="314" t="s">
        <v>313</v>
      </c>
      <c r="I488" s="314"/>
      <c r="J488" s="314"/>
      <c r="K488" s="153"/>
    </row>
    <row r="489" spans="1:11" ht="18" thickBot="1" x14ac:dyDescent="0.2">
      <c r="A489" s="2" t="s">
        <v>11</v>
      </c>
      <c r="B489" s="19"/>
      <c r="C489" s="19"/>
      <c r="D489" s="19"/>
      <c r="E489" s="19"/>
      <c r="F489" s="19"/>
      <c r="G489" s="19"/>
      <c r="H489" s="19"/>
      <c r="I489" s="19"/>
      <c r="J489" s="19"/>
      <c r="K489" s="19"/>
    </row>
    <row r="490" spans="1:11" ht="26.25" customHeight="1" thickBot="1" x14ac:dyDescent="0.2">
      <c r="A490" s="318" t="s">
        <v>338</v>
      </c>
      <c r="B490" s="319"/>
      <c r="C490" s="319"/>
      <c r="D490" s="319"/>
      <c r="E490" s="319"/>
      <c r="F490" s="319"/>
      <c r="G490" s="319"/>
      <c r="H490" s="320"/>
    </row>
    <row r="491" spans="1:11" ht="14.25" thickBot="1" x14ac:dyDescent="0.2"/>
    <row r="492" spans="1:11" ht="27.75" customHeight="1" x14ac:dyDescent="0.15">
      <c r="B492" s="295" t="s">
        <v>232</v>
      </c>
      <c r="C492" s="316" t="s">
        <v>230</v>
      </c>
      <c r="D492" s="316"/>
      <c r="E492" s="316"/>
      <c r="F492" s="316" t="s">
        <v>231</v>
      </c>
      <c r="G492" s="316"/>
      <c r="H492" s="316"/>
      <c r="I492" s="316"/>
      <c r="J492" s="317"/>
    </row>
    <row r="493" spans="1:11" ht="27.75" customHeight="1" x14ac:dyDescent="0.15">
      <c r="B493" s="296"/>
      <c r="C493" s="283" t="s">
        <v>339</v>
      </c>
      <c r="D493" s="284"/>
      <c r="E493" s="285"/>
      <c r="F493" s="283" t="s">
        <v>241</v>
      </c>
      <c r="G493" s="284"/>
      <c r="H493" s="284"/>
      <c r="I493" s="284"/>
      <c r="J493" s="292"/>
    </row>
    <row r="494" spans="1:11" ht="27.75" customHeight="1" x14ac:dyDescent="0.15">
      <c r="B494" s="296"/>
      <c r="C494" s="286"/>
      <c r="D494" s="287"/>
      <c r="E494" s="288"/>
      <c r="F494" s="286"/>
      <c r="G494" s="287"/>
      <c r="H494" s="287"/>
      <c r="I494" s="287"/>
      <c r="J494" s="293"/>
    </row>
    <row r="495" spans="1:11" ht="27.75" customHeight="1" x14ac:dyDescent="0.15">
      <c r="B495" s="296"/>
      <c r="C495" s="286"/>
      <c r="D495" s="287"/>
      <c r="E495" s="288"/>
      <c r="F495" s="286"/>
      <c r="G495" s="287"/>
      <c r="H495" s="287"/>
      <c r="I495" s="287"/>
      <c r="J495" s="293"/>
    </row>
    <row r="496" spans="1:11" ht="27.75" customHeight="1" x14ac:dyDescent="0.15">
      <c r="B496" s="296"/>
      <c r="C496" s="286"/>
      <c r="D496" s="287"/>
      <c r="E496" s="288"/>
      <c r="F496" s="286"/>
      <c r="G496" s="287"/>
      <c r="H496" s="287"/>
      <c r="I496" s="287"/>
      <c r="J496" s="293"/>
    </row>
    <row r="497" spans="2:10" ht="27.75" customHeight="1" x14ac:dyDescent="0.15">
      <c r="B497" s="296"/>
      <c r="C497" s="286"/>
      <c r="D497" s="287"/>
      <c r="E497" s="288"/>
      <c r="F497" s="286"/>
      <c r="G497" s="287"/>
      <c r="H497" s="287"/>
      <c r="I497" s="287"/>
      <c r="J497" s="293"/>
    </row>
    <row r="498" spans="2:10" ht="27.75" customHeight="1" thickBot="1" x14ac:dyDescent="0.2">
      <c r="B498" s="297"/>
      <c r="C498" s="289"/>
      <c r="D498" s="290"/>
      <c r="E498" s="291"/>
      <c r="F498" s="289"/>
      <c r="G498" s="290"/>
      <c r="H498" s="290"/>
      <c r="I498" s="290"/>
      <c r="J498" s="294"/>
    </row>
    <row r="499" spans="2:10" ht="27.75" customHeight="1" thickBot="1" x14ac:dyDescent="0.2">
      <c r="B499" s="157"/>
      <c r="C499" s="315"/>
      <c r="D499" s="315"/>
      <c r="E499" s="315"/>
      <c r="F499" s="315"/>
      <c r="G499" s="315"/>
      <c r="H499" s="315"/>
      <c r="I499" s="315"/>
      <c r="J499" s="315"/>
    </row>
    <row r="500" spans="2:10" ht="27.75" customHeight="1" x14ac:dyDescent="0.15">
      <c r="B500" s="295" t="s">
        <v>233</v>
      </c>
      <c r="C500" s="316" t="s">
        <v>230</v>
      </c>
      <c r="D500" s="316"/>
      <c r="E500" s="316"/>
      <c r="F500" s="316" t="s">
        <v>231</v>
      </c>
      <c r="G500" s="316"/>
      <c r="H500" s="316"/>
      <c r="I500" s="316"/>
      <c r="J500" s="317"/>
    </row>
    <row r="501" spans="2:10" ht="27.75" customHeight="1" x14ac:dyDescent="0.15">
      <c r="B501" s="296"/>
      <c r="C501" s="283" t="s">
        <v>339</v>
      </c>
      <c r="D501" s="284"/>
      <c r="E501" s="285"/>
      <c r="F501" s="283" t="s">
        <v>234</v>
      </c>
      <c r="G501" s="284"/>
      <c r="H501" s="284"/>
      <c r="I501" s="284"/>
      <c r="J501" s="292"/>
    </row>
    <row r="502" spans="2:10" ht="27.75" customHeight="1" x14ac:dyDescent="0.15">
      <c r="B502" s="296"/>
      <c r="C502" s="286"/>
      <c r="D502" s="287"/>
      <c r="E502" s="288"/>
      <c r="F502" s="286"/>
      <c r="G502" s="287"/>
      <c r="H502" s="287"/>
      <c r="I502" s="287"/>
      <c r="J502" s="293"/>
    </row>
    <row r="503" spans="2:10" ht="27.75" customHeight="1" x14ac:dyDescent="0.15">
      <c r="B503" s="296"/>
      <c r="C503" s="286"/>
      <c r="D503" s="287"/>
      <c r="E503" s="288"/>
      <c r="F503" s="286"/>
      <c r="G503" s="287"/>
      <c r="H503" s="287"/>
      <c r="I503" s="287"/>
      <c r="J503" s="293"/>
    </row>
    <row r="504" spans="2:10" ht="27.75" customHeight="1" x14ac:dyDescent="0.15">
      <c r="B504" s="296"/>
      <c r="C504" s="286"/>
      <c r="D504" s="287"/>
      <c r="E504" s="288"/>
      <c r="F504" s="286"/>
      <c r="G504" s="287"/>
      <c r="H504" s="287"/>
      <c r="I504" s="287"/>
      <c r="J504" s="293"/>
    </row>
    <row r="505" spans="2:10" ht="27.75" customHeight="1" x14ac:dyDescent="0.15">
      <c r="B505" s="296"/>
      <c r="C505" s="286"/>
      <c r="D505" s="287"/>
      <c r="E505" s="288"/>
      <c r="F505" s="286"/>
      <c r="G505" s="287"/>
      <c r="H505" s="287"/>
      <c r="I505" s="287"/>
      <c r="J505" s="293"/>
    </row>
    <row r="506" spans="2:10" ht="27.75" customHeight="1" thickBot="1" x14ac:dyDescent="0.2">
      <c r="B506" s="297"/>
      <c r="C506" s="289"/>
      <c r="D506" s="290"/>
      <c r="E506" s="291"/>
      <c r="F506" s="289"/>
      <c r="G506" s="290"/>
      <c r="H506" s="290"/>
      <c r="I506" s="290"/>
      <c r="J506" s="294"/>
    </row>
    <row r="528" spans="1:11" ht="18" customHeight="1" x14ac:dyDescent="0.15">
      <c r="A528" s="272" t="s">
        <v>211</v>
      </c>
      <c r="B528" s="272"/>
      <c r="C528" s="272"/>
      <c r="D528" s="272"/>
      <c r="E528" s="272"/>
      <c r="F528" s="272"/>
      <c r="G528" s="272"/>
      <c r="H528" s="272"/>
      <c r="I528" s="272"/>
      <c r="J528" s="272"/>
      <c r="K528" s="153"/>
    </row>
    <row r="529" spans="1:11" ht="17.25" x14ac:dyDescent="0.15">
      <c r="A529" s="2" t="s">
        <v>11</v>
      </c>
      <c r="B529" s="19"/>
      <c r="C529" s="19"/>
      <c r="D529" s="19"/>
      <c r="E529" s="19"/>
      <c r="F529" s="19"/>
      <c r="G529" s="19"/>
      <c r="H529" s="19"/>
      <c r="I529" s="19"/>
      <c r="J529" s="19"/>
      <c r="K529" s="19"/>
    </row>
    <row r="530" spans="1:11" ht="18" customHeight="1" x14ac:dyDescent="0.15">
      <c r="A530" s="153"/>
      <c r="B530" s="153"/>
      <c r="C530" s="153"/>
      <c r="D530" s="153"/>
      <c r="E530" s="153"/>
      <c r="F530" s="153"/>
      <c r="G530" s="153"/>
      <c r="H530" s="153"/>
      <c r="I530" s="153"/>
      <c r="J530" s="153"/>
      <c r="K530" s="153"/>
    </row>
    <row r="531" spans="1:11" ht="17.25" x14ac:dyDescent="0.15">
      <c r="A531" s="2" t="s">
        <v>11</v>
      </c>
      <c r="B531" s="19"/>
      <c r="C531" s="19"/>
      <c r="D531" s="19"/>
      <c r="E531" s="349" t="s">
        <v>288</v>
      </c>
      <c r="F531" s="350"/>
      <c r="G531" s="19"/>
      <c r="H531" s="19"/>
      <c r="I531" s="19"/>
      <c r="J531" s="19"/>
      <c r="K531" s="19"/>
    </row>
    <row r="532" spans="1:11" ht="17.25" x14ac:dyDescent="0.15">
      <c r="A532" s="2"/>
      <c r="B532" s="19"/>
      <c r="C532" s="19"/>
      <c r="D532" s="19"/>
      <c r="E532" s="351"/>
      <c r="F532" s="352"/>
      <c r="G532" s="19"/>
      <c r="H532" s="19"/>
      <c r="I532" s="19"/>
      <c r="J532" s="19"/>
      <c r="K532" s="19"/>
    </row>
    <row r="533" spans="1:11" ht="18" customHeight="1" x14ac:dyDescent="0.15">
      <c r="A533" s="153"/>
      <c r="B533" s="153"/>
      <c r="C533" s="153"/>
      <c r="D533" s="153"/>
      <c r="E533" s="353" t="s">
        <v>287</v>
      </c>
      <c r="F533" s="354"/>
      <c r="G533" s="153"/>
      <c r="H533" s="153"/>
      <c r="I533" s="153"/>
      <c r="J533" s="153"/>
      <c r="K533" s="153"/>
    </row>
    <row r="534" spans="1:11" ht="17.25" x14ac:dyDescent="0.15">
      <c r="A534" s="2" t="s">
        <v>11</v>
      </c>
      <c r="B534" s="19"/>
      <c r="C534" s="19"/>
      <c r="D534" s="19"/>
      <c r="E534" s="19"/>
      <c r="F534" s="19"/>
      <c r="G534" s="19"/>
      <c r="H534" s="19"/>
      <c r="I534" s="19"/>
      <c r="J534" s="19"/>
      <c r="K534" s="19"/>
    </row>
    <row r="535" spans="1:11" ht="17.25" x14ac:dyDescent="0.15">
      <c r="A535" s="2"/>
      <c r="B535" s="19"/>
      <c r="C535" s="19"/>
      <c r="D535" s="19"/>
      <c r="E535" s="349" t="s">
        <v>288</v>
      </c>
      <c r="F535" s="350"/>
      <c r="G535" s="19"/>
      <c r="H535" s="19"/>
      <c r="I535" s="19"/>
      <c r="J535" s="19"/>
      <c r="K535" s="19"/>
    </row>
    <row r="536" spans="1:11" ht="18" customHeight="1" x14ac:dyDescent="0.15">
      <c r="A536" s="153"/>
      <c r="B536" s="153"/>
      <c r="C536" s="153"/>
      <c r="D536" s="153"/>
      <c r="E536" s="351"/>
      <c r="F536" s="352"/>
      <c r="G536" s="153"/>
      <c r="H536" s="153"/>
      <c r="I536" s="153"/>
      <c r="J536" s="153"/>
      <c r="K536" s="153"/>
    </row>
    <row r="537" spans="1:11" ht="17.25" x14ac:dyDescent="0.15">
      <c r="A537" s="2" t="s">
        <v>11</v>
      </c>
      <c r="B537" s="19"/>
      <c r="C537" s="19"/>
      <c r="D537" s="19"/>
      <c r="E537" s="355" t="s">
        <v>289</v>
      </c>
      <c r="F537" s="356"/>
      <c r="G537" s="19"/>
      <c r="H537" s="19"/>
      <c r="I537" s="19"/>
      <c r="J537" s="19"/>
      <c r="K537" s="19"/>
    </row>
    <row r="538" spans="1:11" ht="17.25" x14ac:dyDescent="0.15">
      <c r="A538" s="2"/>
      <c r="B538" s="19"/>
      <c r="C538" s="19"/>
      <c r="D538" s="19"/>
      <c r="E538" s="19"/>
      <c r="F538" s="19"/>
      <c r="G538" s="19"/>
      <c r="H538" s="19"/>
      <c r="I538" s="19"/>
      <c r="J538" s="19"/>
      <c r="K538" s="19"/>
    </row>
    <row r="539" spans="1:11" ht="17.25" x14ac:dyDescent="0.15">
      <c r="A539" s="2"/>
      <c r="B539" s="19"/>
      <c r="C539" s="19"/>
      <c r="D539" s="19"/>
      <c r="E539" s="19"/>
      <c r="F539" s="19"/>
      <c r="G539" s="19"/>
      <c r="H539" s="19"/>
      <c r="I539" s="19"/>
      <c r="J539" s="19"/>
      <c r="K539" s="19"/>
    </row>
    <row r="540" spans="1:11" ht="18" customHeight="1" x14ac:dyDescent="0.15">
      <c r="A540" s="153"/>
      <c r="B540" s="345"/>
      <c r="C540" s="346"/>
      <c r="D540" s="345"/>
      <c r="E540" s="346"/>
      <c r="F540" s="345"/>
      <c r="G540" s="346"/>
      <c r="H540" s="345"/>
      <c r="I540" s="346"/>
      <c r="J540" s="153"/>
      <c r="K540" s="153"/>
    </row>
    <row r="541" spans="1:11" ht="17.25" x14ac:dyDescent="0.15">
      <c r="A541" s="2" t="s">
        <v>11</v>
      </c>
      <c r="B541" s="357"/>
      <c r="C541" s="358"/>
      <c r="D541" s="357"/>
      <c r="E541" s="358"/>
      <c r="F541" s="357"/>
      <c r="G541" s="358"/>
      <c r="H541" s="347"/>
      <c r="I541" s="348"/>
      <c r="J541" s="19"/>
      <c r="K541" s="19"/>
    </row>
    <row r="542" spans="1:11" ht="18" customHeight="1" x14ac:dyDescent="0.15">
      <c r="A542" s="153"/>
      <c r="B542" s="343"/>
      <c r="C542" s="344"/>
      <c r="D542" s="343"/>
      <c r="E542" s="344"/>
      <c r="F542" s="343"/>
      <c r="G542" s="344"/>
      <c r="H542" s="343"/>
      <c r="I542" s="344"/>
      <c r="J542" s="153"/>
      <c r="K542" s="153"/>
    </row>
    <row r="543" spans="1:11" ht="17.25" x14ac:dyDescent="0.15">
      <c r="A543" s="2" t="s">
        <v>11</v>
      </c>
      <c r="B543" s="19"/>
      <c r="C543" s="19"/>
      <c r="D543" s="19"/>
      <c r="E543" s="19"/>
      <c r="F543" s="19"/>
      <c r="G543" s="19"/>
      <c r="H543" s="19"/>
      <c r="I543" s="19"/>
      <c r="J543" s="19"/>
      <c r="K543" s="19"/>
    </row>
    <row r="544" spans="1:11" ht="17.25" x14ac:dyDescent="0.15">
      <c r="A544" s="2"/>
      <c r="B544" s="345"/>
      <c r="C544" s="346"/>
      <c r="D544" s="345"/>
      <c r="E544" s="346"/>
      <c r="F544" s="345"/>
      <c r="G544" s="346"/>
      <c r="H544" s="345"/>
      <c r="I544" s="346"/>
      <c r="J544" s="19"/>
      <c r="K544" s="19"/>
    </row>
    <row r="545" spans="1:11" ht="18" customHeight="1" x14ac:dyDescent="0.15">
      <c r="A545" s="153"/>
      <c r="B545" s="347"/>
      <c r="C545" s="348"/>
      <c r="D545" s="347"/>
      <c r="E545" s="348"/>
      <c r="F545" s="347"/>
      <c r="G545" s="348"/>
      <c r="H545" s="347"/>
      <c r="I545" s="348"/>
      <c r="J545" s="153"/>
      <c r="K545" s="153"/>
    </row>
    <row r="546" spans="1:11" ht="17.25" x14ac:dyDescent="0.15">
      <c r="A546" s="2" t="s">
        <v>11</v>
      </c>
      <c r="B546" s="343"/>
      <c r="C546" s="344"/>
      <c r="D546" s="343"/>
      <c r="E546" s="344"/>
      <c r="F546" s="343"/>
      <c r="G546" s="344"/>
      <c r="H546" s="343"/>
      <c r="I546" s="344"/>
      <c r="J546" s="19"/>
      <c r="K546" s="19"/>
    </row>
    <row r="547" spans="1:11" ht="17.25" x14ac:dyDescent="0.15">
      <c r="A547" s="2"/>
      <c r="B547" s="19"/>
      <c r="C547" s="19"/>
      <c r="D547" s="19"/>
      <c r="E547" s="19"/>
      <c r="F547" s="19"/>
      <c r="G547" s="19"/>
      <c r="H547" s="19"/>
      <c r="I547" s="19"/>
      <c r="J547" s="19"/>
      <c r="K547" s="19"/>
    </row>
    <row r="548" spans="1:11" ht="18" customHeight="1" x14ac:dyDescent="0.15">
      <c r="A548" s="153"/>
      <c r="B548" s="345"/>
      <c r="C548" s="346"/>
      <c r="D548" s="345"/>
      <c r="E548" s="346"/>
      <c r="F548" s="345"/>
      <c r="G548" s="346"/>
      <c r="H548" s="345"/>
      <c r="I548" s="346"/>
      <c r="J548" s="153"/>
      <c r="K548" s="153"/>
    </row>
    <row r="549" spans="1:11" ht="17.25" x14ac:dyDescent="0.15">
      <c r="A549" s="2" t="s">
        <v>11</v>
      </c>
      <c r="B549" s="347"/>
      <c r="C549" s="348"/>
      <c r="D549" s="347"/>
      <c r="E549" s="348"/>
      <c r="F549" s="347"/>
      <c r="G549" s="348"/>
      <c r="H549" s="347"/>
      <c r="I549" s="348"/>
      <c r="J549" s="19"/>
      <c r="K549" s="19"/>
    </row>
    <row r="550" spans="1:11" ht="17.25" x14ac:dyDescent="0.15">
      <c r="A550" s="2"/>
      <c r="B550" s="343"/>
      <c r="C550" s="344"/>
      <c r="D550" s="343"/>
      <c r="E550" s="344"/>
      <c r="F550" s="343"/>
      <c r="G550" s="344"/>
      <c r="H550" s="343"/>
      <c r="I550" s="344"/>
      <c r="J550" s="19"/>
      <c r="K550" s="19"/>
    </row>
    <row r="551" spans="1:11" ht="17.25" x14ac:dyDescent="0.15">
      <c r="A551" s="2" t="s">
        <v>11</v>
      </c>
      <c r="B551" s="19"/>
      <c r="C551" s="19"/>
      <c r="D551" s="19"/>
      <c r="E551" s="19"/>
      <c r="F551" s="19"/>
      <c r="G551" s="19"/>
      <c r="H551" s="19"/>
      <c r="I551" s="19"/>
      <c r="J551" s="19"/>
      <c r="K551" s="19"/>
    </row>
    <row r="552" spans="1:11" ht="18" customHeight="1" x14ac:dyDescent="0.15">
      <c r="A552" s="153"/>
      <c r="B552" s="345"/>
      <c r="C552" s="346"/>
      <c r="D552" s="345"/>
      <c r="E552" s="346"/>
      <c r="F552" s="345"/>
      <c r="G552" s="346"/>
      <c r="H552" s="345"/>
      <c r="I552" s="346"/>
      <c r="J552" s="153"/>
      <c r="K552" s="153"/>
    </row>
    <row r="553" spans="1:11" ht="17.25" x14ac:dyDescent="0.15">
      <c r="A553" s="2" t="s">
        <v>11</v>
      </c>
      <c r="B553" s="347"/>
      <c r="C553" s="348"/>
      <c r="D553" s="347"/>
      <c r="E553" s="348"/>
      <c r="F553" s="347"/>
      <c r="G553" s="348"/>
      <c r="H553" s="347"/>
      <c r="I553" s="348"/>
      <c r="J553" s="19"/>
      <c r="K553" s="19"/>
    </row>
    <row r="554" spans="1:11" ht="17.25" x14ac:dyDescent="0.15">
      <c r="A554" s="2"/>
      <c r="B554" s="343"/>
      <c r="C554" s="344"/>
      <c r="D554" s="343"/>
      <c r="E554" s="344"/>
      <c r="F554" s="343"/>
      <c r="G554" s="344"/>
      <c r="H554" s="343"/>
      <c r="I554" s="344"/>
      <c r="J554" s="19"/>
      <c r="K554" s="19"/>
    </row>
    <row r="555" spans="1:11" ht="18" customHeight="1" x14ac:dyDescent="0.15">
      <c r="A555" s="153"/>
      <c r="B555" s="153"/>
      <c r="C555" s="153"/>
      <c r="D555" s="153"/>
      <c r="E555" s="153"/>
      <c r="F555" s="153"/>
      <c r="G555" s="153"/>
      <c r="H555" s="153"/>
      <c r="I555" s="153"/>
      <c r="J555" s="153"/>
      <c r="K555" s="153"/>
    </row>
    <row r="556" spans="1:11" ht="17.25" x14ac:dyDescent="0.15">
      <c r="A556" s="2" t="s">
        <v>11</v>
      </c>
      <c r="B556" s="19"/>
      <c r="C556" s="19"/>
      <c r="D556" s="19"/>
      <c r="E556" s="19"/>
      <c r="F556" s="19"/>
      <c r="G556" s="19"/>
      <c r="H556" s="19"/>
      <c r="I556" s="19"/>
      <c r="J556" s="19"/>
      <c r="K556" s="19"/>
    </row>
    <row r="557" spans="1:11" ht="17.25" x14ac:dyDescent="0.15">
      <c r="A557" s="272" t="s">
        <v>212</v>
      </c>
      <c r="B557" s="272"/>
      <c r="C557" s="272"/>
      <c r="D557" s="272"/>
      <c r="E557" s="272"/>
      <c r="F557" s="272"/>
      <c r="G557" s="272"/>
      <c r="H557" s="272"/>
      <c r="I557" s="272"/>
      <c r="J557" s="272"/>
      <c r="K557" s="19"/>
    </row>
    <row r="558" spans="1:11" ht="18" customHeight="1" x14ac:dyDescent="0.15">
      <c r="A558" s="153"/>
      <c r="B558" s="153"/>
      <c r="C558" s="153"/>
      <c r="D558" s="153"/>
      <c r="E558" s="153"/>
      <c r="F558" s="153"/>
      <c r="G558" s="153"/>
      <c r="H558" s="153"/>
      <c r="I558" s="153"/>
      <c r="J558" s="153"/>
      <c r="K558" s="153"/>
    </row>
    <row r="559" spans="1:11" ht="25.5" customHeight="1" x14ac:dyDescent="0.15">
      <c r="A559" s="325" t="s">
        <v>213</v>
      </c>
      <c r="B559" s="325"/>
      <c r="C559" s="325" t="s">
        <v>214</v>
      </c>
      <c r="D559" s="325"/>
      <c r="E559" s="325" t="s">
        <v>208</v>
      </c>
      <c r="F559" s="325"/>
      <c r="G559" s="325" t="s">
        <v>311</v>
      </c>
      <c r="H559" s="325"/>
      <c r="I559" s="325" t="s">
        <v>215</v>
      </c>
      <c r="J559" s="325"/>
      <c r="K559" s="19"/>
    </row>
    <row r="560" spans="1:11" ht="25.5" customHeight="1" x14ac:dyDescent="0.15">
      <c r="A560" s="330" t="s">
        <v>216</v>
      </c>
      <c r="B560" s="330"/>
      <c r="C560" s="335" t="s">
        <v>201</v>
      </c>
      <c r="D560" s="335"/>
      <c r="E560" s="335" t="s">
        <v>223</v>
      </c>
      <c r="F560" s="335"/>
      <c r="G560" s="335" t="s">
        <v>312</v>
      </c>
      <c r="H560" s="335"/>
      <c r="I560" s="194" t="s">
        <v>226</v>
      </c>
      <c r="J560" s="194"/>
      <c r="K560" s="19"/>
    </row>
    <row r="561" spans="1:11" ht="25.5" customHeight="1" x14ac:dyDescent="0.15">
      <c r="A561" s="330" t="s">
        <v>217</v>
      </c>
      <c r="B561" s="330"/>
      <c r="C561" s="335" t="s">
        <v>222</v>
      </c>
      <c r="D561" s="335"/>
      <c r="E561" s="335" t="s">
        <v>223</v>
      </c>
      <c r="F561" s="335"/>
      <c r="G561" s="335" t="s">
        <v>312</v>
      </c>
      <c r="H561" s="335"/>
      <c r="I561" s="194" t="s">
        <v>226</v>
      </c>
      <c r="J561" s="194"/>
      <c r="K561" s="153"/>
    </row>
    <row r="562" spans="1:11" ht="25.5" customHeight="1" x14ac:dyDescent="0.15">
      <c r="A562" s="330" t="s">
        <v>218</v>
      </c>
      <c r="B562" s="330"/>
      <c r="C562" s="331"/>
      <c r="D562" s="331"/>
      <c r="E562" s="335" t="s">
        <v>224</v>
      </c>
      <c r="F562" s="335"/>
      <c r="G562" s="332" t="s">
        <v>348</v>
      </c>
      <c r="H562" s="332"/>
      <c r="I562" s="194" t="s">
        <v>226</v>
      </c>
      <c r="J562" s="194"/>
      <c r="K562" s="19"/>
    </row>
    <row r="563" spans="1:11" ht="25.5" customHeight="1" x14ac:dyDescent="0.15">
      <c r="A563" s="330" t="s">
        <v>219</v>
      </c>
      <c r="B563" s="330"/>
      <c r="C563" s="331"/>
      <c r="D563" s="331"/>
      <c r="E563" s="335" t="s">
        <v>225</v>
      </c>
      <c r="F563" s="335"/>
      <c r="G563" s="335" t="s">
        <v>225</v>
      </c>
      <c r="H563" s="335"/>
      <c r="I563" s="194" t="s">
        <v>226</v>
      </c>
      <c r="J563" s="194"/>
      <c r="K563" s="19"/>
    </row>
    <row r="564" spans="1:11" ht="25.5" customHeight="1" x14ac:dyDescent="0.15">
      <c r="A564" s="330" t="s">
        <v>220</v>
      </c>
      <c r="B564" s="330"/>
      <c r="C564" s="341" t="s">
        <v>340</v>
      </c>
      <c r="D564" s="341"/>
      <c r="E564" s="342" t="s">
        <v>341</v>
      </c>
      <c r="F564" s="342"/>
      <c r="G564" s="342" t="s">
        <v>341</v>
      </c>
      <c r="H564" s="342"/>
      <c r="I564" s="341" t="s">
        <v>340</v>
      </c>
      <c r="J564" s="341"/>
      <c r="K564" s="153"/>
    </row>
    <row r="565" spans="1:11" ht="25.5" customHeight="1" x14ac:dyDescent="0.15">
      <c r="A565" s="330" t="s">
        <v>221</v>
      </c>
      <c r="B565" s="330"/>
      <c r="C565" s="341" t="s">
        <v>340</v>
      </c>
      <c r="D565" s="341"/>
      <c r="E565" s="342" t="s">
        <v>341</v>
      </c>
      <c r="F565" s="342"/>
      <c r="G565" s="342" t="s">
        <v>341</v>
      </c>
      <c r="H565" s="342"/>
      <c r="I565" s="341" t="s">
        <v>340</v>
      </c>
      <c r="J565" s="341"/>
      <c r="K565" s="19"/>
    </row>
    <row r="566" spans="1:11" ht="25.5" customHeight="1" x14ac:dyDescent="0.15">
      <c r="A566" s="330" t="s">
        <v>243</v>
      </c>
      <c r="B566" s="330"/>
      <c r="C566" s="331"/>
      <c r="D566" s="331"/>
      <c r="E566" s="332" t="s">
        <v>349</v>
      </c>
      <c r="F566" s="332"/>
      <c r="G566" s="333"/>
      <c r="H566" s="333"/>
      <c r="I566" s="334" t="s">
        <v>226</v>
      </c>
      <c r="J566" s="334"/>
      <c r="K566" s="19"/>
    </row>
    <row r="567" spans="1:11" ht="25.5" customHeight="1" x14ac:dyDescent="0.15">
      <c r="A567" s="330" t="s">
        <v>244</v>
      </c>
      <c r="B567" s="330"/>
      <c r="C567" s="335" t="s">
        <v>290</v>
      </c>
      <c r="D567" s="335"/>
      <c r="E567" s="335" t="s">
        <v>223</v>
      </c>
      <c r="F567" s="335"/>
      <c r="G567" s="335" t="s">
        <v>350</v>
      </c>
      <c r="H567" s="335"/>
      <c r="I567" s="194" t="s">
        <v>226</v>
      </c>
      <c r="J567" s="194"/>
      <c r="K567" s="153"/>
    </row>
    <row r="568" spans="1:11" ht="18" customHeight="1" x14ac:dyDescent="0.15">
      <c r="A568" s="153"/>
      <c r="B568" s="153"/>
      <c r="C568" s="153"/>
      <c r="D568" s="153"/>
      <c r="E568" s="153"/>
      <c r="F568" s="153"/>
      <c r="G568" s="153"/>
      <c r="H568" s="153"/>
      <c r="I568" s="153"/>
      <c r="J568" s="153"/>
      <c r="K568" s="153"/>
    </row>
    <row r="569" spans="1:11" ht="17.25" x14ac:dyDescent="0.15">
      <c r="A569" s="272" t="s">
        <v>236</v>
      </c>
      <c r="B569" s="272"/>
      <c r="C569" s="272"/>
      <c r="D569" s="272"/>
      <c r="E569" s="272"/>
      <c r="F569" s="272"/>
      <c r="G569" s="272"/>
      <c r="H569" s="272"/>
      <c r="I569" s="272"/>
      <c r="J569" s="272"/>
      <c r="K569" s="19"/>
    </row>
    <row r="570" spans="1:11" ht="17.25" x14ac:dyDescent="0.15">
      <c r="A570" s="2"/>
      <c r="B570" s="19"/>
      <c r="C570" s="19"/>
      <c r="D570" s="19"/>
      <c r="E570" s="19"/>
      <c r="F570" s="19"/>
      <c r="G570" s="19"/>
      <c r="H570" s="19"/>
      <c r="I570" s="19"/>
      <c r="J570" s="19"/>
      <c r="K570" s="19"/>
    </row>
    <row r="571" spans="1:11" ht="22.5" customHeight="1" x14ac:dyDescent="0.15">
      <c r="A571" s="360" t="s">
        <v>209</v>
      </c>
      <c r="B571" s="360"/>
      <c r="C571" s="360"/>
      <c r="D571" s="360"/>
      <c r="E571" s="361" t="s">
        <v>210</v>
      </c>
      <c r="F571" s="362"/>
      <c r="G571" s="362"/>
      <c r="H571" s="362"/>
      <c r="I571" s="362"/>
      <c r="J571" s="363"/>
      <c r="K571" s="153"/>
    </row>
    <row r="572" spans="1:11" ht="22.5" customHeight="1" x14ac:dyDescent="0.15">
      <c r="A572" s="156" t="s">
        <v>204</v>
      </c>
      <c r="B572" s="156" t="s">
        <v>205</v>
      </c>
      <c r="C572" s="359" t="s">
        <v>206</v>
      </c>
      <c r="D572" s="359"/>
      <c r="E572" s="156" t="s">
        <v>204</v>
      </c>
      <c r="F572" s="156" t="s">
        <v>207</v>
      </c>
      <c r="G572" s="323" t="s">
        <v>208</v>
      </c>
      <c r="H572" s="324"/>
      <c r="I572" s="323" t="s">
        <v>206</v>
      </c>
      <c r="J572" s="324"/>
      <c r="K572" s="19"/>
    </row>
    <row r="573" spans="1:11" ht="25.5" customHeight="1" x14ac:dyDescent="0.15">
      <c r="A573" s="192" t="s">
        <v>291</v>
      </c>
      <c r="B573" s="192" t="s">
        <v>292</v>
      </c>
      <c r="C573" s="379" t="s">
        <v>293</v>
      </c>
      <c r="D573" s="380"/>
      <c r="E573" s="192" t="s">
        <v>294</v>
      </c>
      <c r="F573" s="192" t="s">
        <v>295</v>
      </c>
      <c r="G573" s="379" t="s">
        <v>289</v>
      </c>
      <c r="H573" s="380"/>
      <c r="I573" s="388" t="s">
        <v>296</v>
      </c>
      <c r="J573" s="380"/>
      <c r="K573" s="19"/>
    </row>
    <row r="574" spans="1:11" ht="25.5" customHeight="1" x14ac:dyDescent="0.15">
      <c r="A574" s="167"/>
      <c r="B574" s="167"/>
      <c r="C574" s="338"/>
      <c r="D574" s="339"/>
      <c r="E574" s="167"/>
      <c r="F574" s="167"/>
      <c r="G574" s="336"/>
      <c r="H574" s="337"/>
      <c r="I574" s="340"/>
      <c r="J574" s="337"/>
      <c r="K574" s="153"/>
    </row>
    <row r="575" spans="1:11" ht="25.5" customHeight="1" x14ac:dyDescent="0.15">
      <c r="A575" s="167"/>
      <c r="B575" s="167"/>
      <c r="C575" s="336"/>
      <c r="D575" s="337"/>
      <c r="E575" s="166"/>
      <c r="F575" s="166"/>
      <c r="G575" s="336"/>
      <c r="H575" s="337"/>
      <c r="I575" s="340"/>
      <c r="J575" s="337"/>
      <c r="K575" s="19"/>
    </row>
    <row r="576" spans="1:11" ht="25.5" customHeight="1" x14ac:dyDescent="0.15">
      <c r="A576" s="163"/>
      <c r="B576" s="166"/>
      <c r="C576" s="336"/>
      <c r="D576" s="337"/>
      <c r="E576" s="166"/>
      <c r="F576" s="166"/>
      <c r="G576" s="336"/>
      <c r="H576" s="337"/>
      <c r="I576" s="340"/>
      <c r="J576" s="337"/>
      <c r="K576" s="19"/>
    </row>
    <row r="577" spans="1:11" ht="25.5" customHeight="1" x14ac:dyDescent="0.15">
      <c r="A577" s="167"/>
      <c r="B577" s="167"/>
      <c r="C577" s="338"/>
      <c r="D577" s="339"/>
      <c r="E577" s="167"/>
      <c r="F577" s="167"/>
      <c r="G577" s="336"/>
      <c r="H577" s="337"/>
      <c r="I577" s="340"/>
      <c r="J577" s="337"/>
      <c r="K577" s="153"/>
    </row>
    <row r="578" spans="1:11" ht="25.5" customHeight="1" x14ac:dyDescent="0.15">
      <c r="A578" s="167"/>
      <c r="B578" s="167"/>
      <c r="C578" s="336"/>
      <c r="D578" s="337"/>
      <c r="E578" s="166"/>
      <c r="F578" s="166"/>
      <c r="G578" s="336"/>
      <c r="H578" s="337"/>
      <c r="I578" s="340"/>
      <c r="J578" s="337"/>
      <c r="K578" s="19"/>
    </row>
    <row r="579" spans="1:11" ht="25.5" customHeight="1" x14ac:dyDescent="0.15">
      <c r="A579" s="167"/>
      <c r="B579" s="167"/>
      <c r="C579" s="338"/>
      <c r="D579" s="339"/>
      <c r="E579" s="167"/>
      <c r="F579" s="167"/>
      <c r="G579" s="336"/>
      <c r="H579" s="337"/>
      <c r="I579" s="340"/>
      <c r="J579" s="337"/>
      <c r="K579" s="153"/>
    </row>
    <row r="580" spans="1:11" ht="25.5" customHeight="1" x14ac:dyDescent="0.15">
      <c r="A580" s="167"/>
      <c r="B580" s="167"/>
      <c r="C580" s="336"/>
      <c r="D580" s="337"/>
      <c r="E580" s="166"/>
      <c r="F580" s="166"/>
      <c r="G580" s="336"/>
      <c r="H580" s="337"/>
      <c r="I580" s="340"/>
      <c r="J580" s="337"/>
      <c r="K580" s="19"/>
    </row>
    <row r="581" spans="1:11" ht="25.5" customHeight="1" x14ac:dyDescent="0.15">
      <c r="A581" s="163"/>
      <c r="B581" s="166"/>
      <c r="C581" s="336"/>
      <c r="D581" s="337"/>
      <c r="E581" s="166"/>
      <c r="F581" s="166"/>
      <c r="G581" s="336"/>
      <c r="H581" s="337"/>
      <c r="I581" s="340"/>
      <c r="J581" s="337"/>
      <c r="K581" s="19"/>
    </row>
    <row r="582" spans="1:11" ht="25.5" customHeight="1" x14ac:dyDescent="0.15">
      <c r="A582" s="167"/>
      <c r="B582" s="167"/>
      <c r="C582" s="338"/>
      <c r="D582" s="339"/>
      <c r="E582" s="167"/>
      <c r="F582" s="167"/>
      <c r="G582" s="336"/>
      <c r="H582" s="337"/>
      <c r="I582" s="340"/>
      <c r="J582" s="337"/>
      <c r="K582" s="153"/>
    </row>
    <row r="583" spans="1:11" ht="25.5" customHeight="1" x14ac:dyDescent="0.15">
      <c r="A583" s="167"/>
      <c r="B583" s="167"/>
      <c r="C583" s="336"/>
      <c r="D583" s="337"/>
      <c r="E583" s="166"/>
      <c r="F583" s="166"/>
      <c r="G583" s="336"/>
      <c r="H583" s="337"/>
      <c r="I583" s="340"/>
      <c r="J583" s="337"/>
      <c r="K583" s="19"/>
    </row>
    <row r="584" spans="1:11" ht="25.5" customHeight="1" x14ac:dyDescent="0.15">
      <c r="A584" s="163"/>
      <c r="B584" s="166"/>
      <c r="C584" s="336"/>
      <c r="D584" s="337"/>
      <c r="E584" s="166"/>
      <c r="F584" s="166"/>
      <c r="G584" s="336"/>
      <c r="H584" s="337"/>
      <c r="I584" s="340"/>
      <c r="J584" s="337"/>
      <c r="K584" s="19"/>
    </row>
    <row r="585" spans="1:11" ht="25.5" customHeight="1" x14ac:dyDescent="0.15">
      <c r="A585" s="167"/>
      <c r="B585" s="167"/>
      <c r="C585" s="338"/>
      <c r="D585" s="339"/>
      <c r="E585" s="167"/>
      <c r="F585" s="167"/>
      <c r="G585" s="336"/>
      <c r="H585" s="337"/>
      <c r="I585" s="340"/>
      <c r="J585" s="337"/>
      <c r="K585" s="153"/>
    </row>
    <row r="586" spans="1:11" ht="25.5" customHeight="1" x14ac:dyDescent="0.15">
      <c r="A586" s="167"/>
      <c r="B586" s="167"/>
      <c r="C586" s="336"/>
      <c r="D586" s="337"/>
      <c r="E586" s="166"/>
      <c r="F586" s="166"/>
      <c r="G586" s="336"/>
      <c r="H586" s="337"/>
      <c r="I586" s="340"/>
      <c r="J586" s="337"/>
      <c r="K586" s="19"/>
    </row>
    <row r="587" spans="1:11" ht="25.5" customHeight="1" x14ac:dyDescent="0.15">
      <c r="A587" s="163"/>
      <c r="B587" s="166"/>
      <c r="C587" s="336"/>
      <c r="D587" s="337"/>
      <c r="E587" s="166"/>
      <c r="F587" s="166"/>
      <c r="G587" s="336"/>
      <c r="H587" s="337"/>
      <c r="I587" s="340"/>
      <c r="J587" s="337"/>
      <c r="K587" s="19"/>
    </row>
    <row r="588" spans="1:11" ht="25.5" customHeight="1" x14ac:dyDescent="0.15">
      <c r="A588" s="167"/>
      <c r="B588" s="167"/>
      <c r="C588" s="336"/>
      <c r="D588" s="337"/>
      <c r="E588" s="166"/>
      <c r="F588" s="166"/>
      <c r="G588" s="336"/>
      <c r="H588" s="337"/>
      <c r="I588" s="340"/>
      <c r="J588" s="337"/>
      <c r="K588" s="19"/>
    </row>
    <row r="589" spans="1:11" ht="25.5" customHeight="1" x14ac:dyDescent="0.15">
      <c r="A589" s="167"/>
      <c r="B589" s="167"/>
      <c r="C589" s="338"/>
      <c r="D589" s="339"/>
      <c r="E589" s="167"/>
      <c r="F589" s="167"/>
      <c r="G589" s="336"/>
      <c r="H589" s="337"/>
      <c r="I589" s="340"/>
      <c r="J589" s="337"/>
      <c r="K589" s="153"/>
    </row>
    <row r="590" spans="1:11" ht="25.5" customHeight="1" x14ac:dyDescent="0.15">
      <c r="A590" s="167"/>
      <c r="B590" s="167"/>
      <c r="C590" s="336"/>
      <c r="D590" s="337"/>
      <c r="E590" s="166"/>
      <c r="F590" s="166"/>
      <c r="G590" s="336"/>
      <c r="H590" s="337"/>
      <c r="I590" s="340"/>
      <c r="J590" s="337"/>
      <c r="K590" s="19"/>
    </row>
    <row r="591" spans="1:11" ht="25.5" customHeight="1" x14ac:dyDescent="0.15">
      <c r="A591" s="163"/>
      <c r="B591" s="166"/>
      <c r="C591" s="336"/>
      <c r="D591" s="337"/>
      <c r="E591" s="166"/>
      <c r="F591" s="166"/>
      <c r="G591" s="336"/>
      <c r="H591" s="337"/>
      <c r="I591" s="340"/>
      <c r="J591" s="337"/>
      <c r="K591" s="19"/>
    </row>
    <row r="592" spans="1:11" ht="25.5" customHeight="1" x14ac:dyDescent="0.15">
      <c r="A592" s="167"/>
      <c r="B592" s="167"/>
      <c r="C592" s="338"/>
      <c r="D592" s="339"/>
      <c r="E592" s="167"/>
      <c r="F592" s="167"/>
      <c r="G592" s="336"/>
      <c r="H592" s="337"/>
      <c r="I592" s="340"/>
      <c r="J592" s="337"/>
      <c r="K592" s="153"/>
    </row>
    <row r="593" spans="1:11" ht="25.5" customHeight="1" x14ac:dyDescent="0.15">
      <c r="A593" s="167"/>
      <c r="B593" s="167"/>
      <c r="C593" s="336"/>
      <c r="D593" s="337"/>
      <c r="E593" s="166"/>
      <c r="F593" s="166"/>
      <c r="G593" s="336"/>
      <c r="H593" s="337"/>
      <c r="I593" s="340"/>
      <c r="J593" s="337"/>
      <c r="K593" s="19"/>
    </row>
    <row r="594" spans="1:11" ht="25.5" customHeight="1" x14ac:dyDescent="0.15">
      <c r="A594" s="163"/>
      <c r="B594" s="166"/>
      <c r="C594" s="336"/>
      <c r="D594" s="337"/>
      <c r="E594" s="166"/>
      <c r="F594" s="166"/>
      <c r="G594" s="336"/>
      <c r="H594" s="337"/>
      <c r="I594" s="340"/>
      <c r="J594" s="337"/>
      <c r="K594" s="19"/>
    </row>
    <row r="595" spans="1:11" ht="25.5" customHeight="1" x14ac:dyDescent="0.15">
      <c r="A595" s="167"/>
      <c r="B595" s="167"/>
      <c r="C595" s="338"/>
      <c r="D595" s="339"/>
      <c r="E595" s="167"/>
      <c r="F595" s="167"/>
      <c r="G595" s="336"/>
      <c r="H595" s="337"/>
      <c r="I595" s="340"/>
      <c r="J595" s="337"/>
      <c r="K595" s="153"/>
    </row>
    <row r="596" spans="1:11" ht="25.5" customHeight="1" x14ac:dyDescent="0.15">
      <c r="A596" s="167"/>
      <c r="B596" s="167"/>
      <c r="C596" s="336"/>
      <c r="D596" s="337"/>
      <c r="E596" s="166"/>
      <c r="F596" s="166"/>
      <c r="G596" s="336"/>
      <c r="H596" s="337"/>
      <c r="I596" s="340"/>
      <c r="J596" s="337"/>
      <c r="K596" s="19"/>
    </row>
    <row r="597" spans="1:11" ht="25.5" customHeight="1" x14ac:dyDescent="0.15">
      <c r="A597" s="163"/>
      <c r="B597" s="166"/>
      <c r="C597" s="336"/>
      <c r="D597" s="337"/>
      <c r="E597" s="166"/>
      <c r="F597" s="166"/>
      <c r="G597" s="336"/>
      <c r="H597" s="337"/>
      <c r="I597" s="340"/>
      <c r="J597" s="337"/>
      <c r="K597" s="19"/>
    </row>
    <row r="598" spans="1:11" ht="25.5" customHeight="1" x14ac:dyDescent="0.15">
      <c r="A598" s="167"/>
      <c r="B598" s="167"/>
      <c r="C598" s="338"/>
      <c r="D598" s="339"/>
      <c r="E598" s="167"/>
      <c r="F598" s="167"/>
      <c r="G598" s="336"/>
      <c r="H598" s="337"/>
      <c r="I598" s="340"/>
      <c r="J598" s="337"/>
      <c r="K598" s="153"/>
    </row>
    <row r="599" spans="1:11" ht="25.5" customHeight="1" x14ac:dyDescent="0.15">
      <c r="A599" s="167"/>
      <c r="B599" s="167"/>
      <c r="C599" s="338"/>
      <c r="D599" s="339"/>
      <c r="E599" s="166"/>
      <c r="F599" s="166"/>
      <c r="G599" s="336"/>
      <c r="H599" s="337"/>
      <c r="I599" s="340"/>
      <c r="J599" s="337"/>
      <c r="K599" s="19"/>
    </row>
    <row r="600" spans="1:11" ht="17.25" x14ac:dyDescent="0.15">
      <c r="A600" s="2" t="s">
        <v>11</v>
      </c>
      <c r="B600" s="19"/>
      <c r="C600" s="19"/>
      <c r="D600" s="19"/>
      <c r="E600" s="19"/>
      <c r="F600" s="19"/>
      <c r="G600" s="19"/>
      <c r="H600" s="19"/>
      <c r="I600" s="19"/>
      <c r="J600" s="19"/>
      <c r="K600" s="19"/>
    </row>
    <row r="601" spans="1:11" ht="17.25" x14ac:dyDescent="0.15">
      <c r="A601" s="2" t="s">
        <v>11</v>
      </c>
      <c r="B601" s="19"/>
      <c r="C601" s="19"/>
      <c r="D601" s="19"/>
      <c r="E601" s="19"/>
      <c r="F601" s="19"/>
      <c r="G601" s="19"/>
      <c r="H601" s="19"/>
      <c r="I601" s="19"/>
      <c r="J601" s="19"/>
      <c r="K601" s="19"/>
    </row>
    <row r="602" spans="1:11" ht="17.25" x14ac:dyDescent="0.15">
      <c r="A602" s="272" t="s">
        <v>237</v>
      </c>
      <c r="B602" s="272"/>
      <c r="C602" s="272"/>
      <c r="D602" s="272"/>
      <c r="E602" s="272"/>
      <c r="F602" s="272"/>
      <c r="G602" s="272"/>
      <c r="H602" s="272"/>
      <c r="I602" s="272"/>
      <c r="J602" s="272"/>
      <c r="K602" s="19"/>
    </row>
    <row r="603" spans="1:11" ht="18" customHeight="1" x14ac:dyDescent="0.15">
      <c r="A603" s="153"/>
      <c r="B603" s="153"/>
      <c r="C603" s="153"/>
      <c r="D603" s="153"/>
      <c r="E603" s="153"/>
      <c r="F603" s="153"/>
      <c r="G603" s="153"/>
      <c r="H603" s="153"/>
      <c r="I603" s="153"/>
      <c r="J603" s="153"/>
      <c r="K603" s="153"/>
    </row>
    <row r="604" spans="1:11" ht="29.25" customHeight="1" x14ac:dyDescent="0.15">
      <c r="A604" s="325" t="s">
        <v>227</v>
      </c>
      <c r="B604" s="325"/>
      <c r="C604" s="325" t="s">
        <v>204</v>
      </c>
      <c r="D604" s="325"/>
      <c r="E604" s="325" t="s">
        <v>228</v>
      </c>
      <c r="F604" s="325"/>
      <c r="G604" s="325" t="s">
        <v>229</v>
      </c>
      <c r="H604" s="325"/>
      <c r="I604" s="325" t="s">
        <v>230</v>
      </c>
      <c r="J604" s="325"/>
      <c r="K604" s="19"/>
    </row>
    <row r="605" spans="1:11" ht="29.25" customHeight="1" x14ac:dyDescent="0.15">
      <c r="A605" s="326" t="s">
        <v>297</v>
      </c>
      <c r="B605" s="327"/>
      <c r="C605" s="328" t="s">
        <v>294</v>
      </c>
      <c r="D605" s="329"/>
      <c r="E605" s="328" t="s">
        <v>298</v>
      </c>
      <c r="F605" s="329"/>
      <c r="G605" s="328" t="s">
        <v>299</v>
      </c>
      <c r="H605" s="329"/>
      <c r="I605" s="328" t="s">
        <v>300</v>
      </c>
      <c r="J605" s="329"/>
      <c r="K605" s="19"/>
    </row>
    <row r="606" spans="1:11" ht="29.25" customHeight="1" x14ac:dyDescent="0.15">
      <c r="A606" s="321"/>
      <c r="B606" s="322"/>
      <c r="C606" s="323"/>
      <c r="D606" s="324"/>
      <c r="E606" s="323"/>
      <c r="F606" s="324"/>
      <c r="G606" s="323"/>
      <c r="H606" s="324"/>
      <c r="I606" s="323"/>
      <c r="J606" s="324"/>
      <c r="K606" s="19"/>
    </row>
    <row r="607" spans="1:11" ht="29.25" customHeight="1" x14ac:dyDescent="0.15">
      <c r="A607" s="321"/>
      <c r="B607" s="322"/>
      <c r="C607" s="323"/>
      <c r="D607" s="324"/>
      <c r="E607" s="323"/>
      <c r="F607" s="324"/>
      <c r="G607" s="323"/>
      <c r="H607" s="324"/>
      <c r="I607" s="323"/>
      <c r="J607" s="324"/>
      <c r="K607" s="153"/>
    </row>
    <row r="608" spans="1:11" ht="29.25" customHeight="1" x14ac:dyDescent="0.15">
      <c r="A608" s="321"/>
      <c r="B608" s="322"/>
      <c r="C608" s="323"/>
      <c r="D608" s="324"/>
      <c r="E608" s="323"/>
      <c r="F608" s="324"/>
      <c r="G608" s="323"/>
      <c r="H608" s="324"/>
      <c r="I608" s="323"/>
      <c r="J608" s="324"/>
      <c r="K608" s="19"/>
    </row>
    <row r="609" spans="1:11" ht="29.25" customHeight="1" x14ac:dyDescent="0.15">
      <c r="A609" s="321"/>
      <c r="B609" s="322"/>
      <c r="C609" s="323"/>
      <c r="D609" s="324"/>
      <c r="E609" s="323"/>
      <c r="F609" s="324"/>
      <c r="G609" s="323"/>
      <c r="H609" s="324"/>
      <c r="I609" s="323"/>
      <c r="J609" s="324"/>
      <c r="K609" s="153"/>
    </row>
    <row r="610" spans="1:11" ht="29.25" customHeight="1" x14ac:dyDescent="0.15">
      <c r="A610" s="321"/>
      <c r="B610" s="322"/>
      <c r="C610" s="323"/>
      <c r="D610" s="324"/>
      <c r="E610" s="323"/>
      <c r="F610" s="324"/>
      <c r="G610" s="323"/>
      <c r="H610" s="324"/>
      <c r="I610" s="323"/>
      <c r="J610" s="324"/>
      <c r="K610" s="19"/>
    </row>
    <row r="611" spans="1:11" ht="29.25" customHeight="1" x14ac:dyDescent="0.15">
      <c r="A611" s="321"/>
      <c r="B611" s="322"/>
      <c r="C611" s="323"/>
      <c r="D611" s="324"/>
      <c r="E611" s="323"/>
      <c r="F611" s="324"/>
      <c r="G611" s="323"/>
      <c r="H611" s="324"/>
      <c r="I611" s="323"/>
      <c r="J611" s="324"/>
      <c r="K611" s="19"/>
    </row>
    <row r="612" spans="1:11" ht="29.25" customHeight="1" x14ac:dyDescent="0.15">
      <c r="A612" s="321"/>
      <c r="B612" s="322"/>
      <c r="C612" s="323"/>
      <c r="D612" s="324"/>
      <c r="E612" s="323"/>
      <c r="F612" s="324"/>
      <c r="G612" s="323"/>
      <c r="H612" s="324"/>
      <c r="I612" s="323"/>
      <c r="J612" s="324"/>
      <c r="K612" s="153"/>
    </row>
    <row r="613" spans="1:11" ht="29.25" customHeight="1" x14ac:dyDescent="0.15">
      <c r="A613" s="321"/>
      <c r="B613" s="322"/>
      <c r="C613" s="323"/>
      <c r="D613" s="324"/>
      <c r="E613" s="323"/>
      <c r="F613" s="324"/>
      <c r="G613" s="323"/>
      <c r="H613" s="324"/>
      <c r="I613" s="323"/>
      <c r="J613" s="324"/>
      <c r="K613" s="19"/>
    </row>
    <row r="614" spans="1:11" ht="29.25" customHeight="1" x14ac:dyDescent="0.15">
      <c r="A614" s="321"/>
      <c r="B614" s="322"/>
      <c r="C614" s="323"/>
      <c r="D614" s="324"/>
      <c r="E614" s="323"/>
      <c r="F614" s="324"/>
      <c r="G614" s="323"/>
      <c r="H614" s="324"/>
      <c r="I614" s="323"/>
      <c r="J614" s="324"/>
      <c r="K614" s="19"/>
    </row>
    <row r="615" spans="1:11" ht="29.25" customHeight="1" x14ac:dyDescent="0.15">
      <c r="A615" s="321"/>
      <c r="B615" s="322"/>
      <c r="C615" s="323"/>
      <c r="D615" s="324"/>
      <c r="E615" s="323"/>
      <c r="F615" s="324"/>
      <c r="G615" s="323"/>
      <c r="H615" s="324"/>
      <c r="I615" s="323"/>
      <c r="J615" s="324"/>
      <c r="K615" s="153"/>
    </row>
    <row r="616" spans="1:11" ht="29.25" customHeight="1" x14ac:dyDescent="0.15">
      <c r="A616" s="321"/>
      <c r="B616" s="322"/>
      <c r="C616" s="323"/>
      <c r="D616" s="324"/>
      <c r="E616" s="323"/>
      <c r="F616" s="324"/>
      <c r="G616" s="323"/>
      <c r="H616" s="324"/>
      <c r="I616" s="323"/>
      <c r="J616" s="324"/>
      <c r="K616" s="19"/>
    </row>
    <row r="617" spans="1:11" ht="29.25" customHeight="1" x14ac:dyDescent="0.15">
      <c r="A617" s="321"/>
      <c r="B617" s="322"/>
      <c r="C617" s="323"/>
      <c r="D617" s="324"/>
      <c r="E617" s="323"/>
      <c r="F617" s="324"/>
      <c r="G617" s="323"/>
      <c r="H617" s="324"/>
      <c r="I617" s="323"/>
      <c r="J617" s="324"/>
      <c r="K617" s="19"/>
    </row>
    <row r="618" spans="1:11" ht="29.25" customHeight="1" x14ac:dyDescent="0.15">
      <c r="A618" s="321"/>
      <c r="B618" s="322"/>
      <c r="C618" s="323"/>
      <c r="D618" s="324"/>
      <c r="E618" s="323"/>
      <c r="F618" s="324"/>
      <c r="G618" s="323"/>
      <c r="H618" s="324"/>
      <c r="I618" s="323"/>
      <c r="J618" s="324"/>
      <c r="K618" s="19"/>
    </row>
    <row r="619" spans="1:11" ht="29.25" customHeight="1" x14ac:dyDescent="0.15">
      <c r="A619" s="321"/>
      <c r="B619" s="322"/>
      <c r="C619" s="323"/>
      <c r="D619" s="324"/>
      <c r="E619" s="323"/>
      <c r="F619" s="324"/>
      <c r="G619" s="323"/>
      <c r="H619" s="324"/>
      <c r="I619" s="323"/>
      <c r="J619" s="324"/>
      <c r="K619" s="153"/>
    </row>
    <row r="620" spans="1:11" ht="29.25" customHeight="1" x14ac:dyDescent="0.15">
      <c r="A620" s="321"/>
      <c r="B620" s="322"/>
      <c r="C620" s="323"/>
      <c r="D620" s="324"/>
      <c r="E620" s="323"/>
      <c r="F620" s="324"/>
      <c r="G620" s="323"/>
      <c r="H620" s="324"/>
      <c r="I620" s="323"/>
      <c r="J620" s="324"/>
      <c r="K620" s="19"/>
    </row>
    <row r="621" spans="1:11" ht="29.25" customHeight="1" x14ac:dyDescent="0.15">
      <c r="A621" s="321"/>
      <c r="B621" s="322"/>
      <c r="C621" s="323"/>
      <c r="D621" s="324"/>
      <c r="E621" s="323"/>
      <c r="F621" s="324"/>
      <c r="G621" s="323"/>
      <c r="H621" s="324"/>
      <c r="I621" s="323"/>
      <c r="J621" s="324"/>
      <c r="K621" s="19"/>
    </row>
    <row r="622" spans="1:11" ht="29.25" customHeight="1" x14ac:dyDescent="0.15">
      <c r="A622" s="321"/>
      <c r="B622" s="322"/>
      <c r="C622" s="323"/>
      <c r="D622" s="324"/>
      <c r="E622" s="323"/>
      <c r="F622" s="324"/>
      <c r="G622" s="323"/>
      <c r="H622" s="324"/>
      <c r="I622" s="323"/>
      <c r="J622" s="324"/>
      <c r="K622" s="153"/>
    </row>
    <row r="623" spans="1:11" ht="29.25" customHeight="1" x14ac:dyDescent="0.15">
      <c r="A623" s="321"/>
      <c r="B623" s="322"/>
      <c r="C623" s="323"/>
      <c r="D623" s="324"/>
      <c r="E623" s="323"/>
      <c r="F623" s="324"/>
      <c r="G623" s="323"/>
      <c r="H623" s="324"/>
      <c r="I623" s="323"/>
      <c r="J623" s="324"/>
      <c r="K623" s="19"/>
    </row>
    <row r="624" spans="1:11" ht="29.25" customHeight="1" x14ac:dyDescent="0.15">
      <c r="A624" s="321"/>
      <c r="B624" s="322"/>
      <c r="C624" s="323"/>
      <c r="D624" s="324"/>
      <c r="E624" s="323"/>
      <c r="F624" s="324"/>
      <c r="G624" s="323"/>
      <c r="H624" s="324"/>
      <c r="I624" s="323"/>
      <c r="J624" s="324"/>
      <c r="K624" s="19"/>
    </row>
    <row r="625" spans="1:11" ht="29.25" customHeight="1" x14ac:dyDescent="0.15">
      <c r="A625" s="321"/>
      <c r="B625" s="322"/>
      <c r="C625" s="323"/>
      <c r="D625" s="324"/>
      <c r="E625" s="323"/>
      <c r="F625" s="324"/>
      <c r="G625" s="323"/>
      <c r="H625" s="324"/>
      <c r="I625" s="323"/>
      <c r="J625" s="324"/>
      <c r="K625" s="153"/>
    </row>
    <row r="626" spans="1:11" ht="29.25" customHeight="1" x14ac:dyDescent="0.15">
      <c r="A626" s="321"/>
      <c r="B626" s="322"/>
      <c r="C626" s="323"/>
      <c r="D626" s="324"/>
      <c r="E626" s="323"/>
      <c r="F626" s="324"/>
      <c r="G626" s="323"/>
      <c r="H626" s="324"/>
      <c r="I626" s="323"/>
      <c r="J626" s="324"/>
      <c r="K626" s="19"/>
    </row>
    <row r="627" spans="1:11" ht="29.25" customHeight="1" x14ac:dyDescent="0.15">
      <c r="A627" s="321"/>
      <c r="B627" s="322"/>
      <c r="C627" s="323"/>
      <c r="D627" s="324"/>
      <c r="E627" s="323"/>
      <c r="F627" s="324"/>
      <c r="G627" s="323"/>
      <c r="H627" s="324"/>
      <c r="I627" s="323"/>
      <c r="J627" s="324"/>
      <c r="K627" s="19"/>
    </row>
    <row r="628" spans="1:11" ht="29.25" customHeight="1" x14ac:dyDescent="0.15">
      <c r="A628" s="321"/>
      <c r="B628" s="322"/>
      <c r="C628" s="323"/>
      <c r="D628" s="324"/>
      <c r="E628" s="323"/>
      <c r="F628" s="324"/>
      <c r="G628" s="323"/>
      <c r="H628" s="324"/>
      <c r="I628" s="323"/>
      <c r="J628" s="324"/>
      <c r="K628" s="153"/>
    </row>
    <row r="629" spans="1:11" ht="29.25" customHeight="1" x14ac:dyDescent="0.15">
      <c r="A629" s="2" t="s">
        <v>11</v>
      </c>
      <c r="B629" s="19"/>
      <c r="C629" s="19"/>
      <c r="D629" s="19"/>
      <c r="E629" s="19"/>
      <c r="F629" s="19"/>
      <c r="G629" s="19"/>
      <c r="H629" s="19"/>
      <c r="I629" s="19"/>
      <c r="J629" s="19"/>
      <c r="K629" s="19"/>
    </row>
  </sheetData>
  <mergeCells count="594">
    <mergeCell ref="B79:I79"/>
    <mergeCell ref="B81:I81"/>
    <mergeCell ref="B83:I83"/>
    <mergeCell ref="B85:I85"/>
    <mergeCell ref="A368:B368"/>
    <mergeCell ref="D365:J365"/>
    <mergeCell ref="D366:J366"/>
    <mergeCell ref="D367:J367"/>
    <mergeCell ref="D368:J368"/>
    <mergeCell ref="A309:B311"/>
    <mergeCell ref="C309:E311"/>
    <mergeCell ref="F309:H311"/>
    <mergeCell ref="I309:J311"/>
    <mergeCell ref="A314:B314"/>
    <mergeCell ref="C314:E314"/>
    <mergeCell ref="F314:H314"/>
    <mergeCell ref="I314:J314"/>
    <mergeCell ref="A315:B316"/>
    <mergeCell ref="C315:E316"/>
    <mergeCell ref="F315:H316"/>
    <mergeCell ref="I315:J316"/>
    <mergeCell ref="I304:J304"/>
    <mergeCell ref="F305:H305"/>
    <mergeCell ref="I305:J305"/>
    <mergeCell ref="A345:B348"/>
    <mergeCell ref="C345:E348"/>
    <mergeCell ref="F345:H348"/>
    <mergeCell ref="I345:J348"/>
    <mergeCell ref="B60:I60"/>
    <mergeCell ref="B62:I62"/>
    <mergeCell ref="B64:I64"/>
    <mergeCell ref="B66:I66"/>
    <mergeCell ref="B68:I68"/>
    <mergeCell ref="B70:I70"/>
    <mergeCell ref="B72:I72"/>
    <mergeCell ref="B77:I77"/>
    <mergeCell ref="A322:B325"/>
    <mergeCell ref="C322:E325"/>
    <mergeCell ref="F322:H325"/>
    <mergeCell ref="I322:J325"/>
    <mergeCell ref="A317:B321"/>
    <mergeCell ref="C317:E321"/>
    <mergeCell ref="F317:H317"/>
    <mergeCell ref="I317:J317"/>
    <mergeCell ref="F318:H318"/>
    <mergeCell ref="I318:J318"/>
    <mergeCell ref="F319:H319"/>
    <mergeCell ref="I319:J319"/>
    <mergeCell ref="C284:E286"/>
    <mergeCell ref="A284:B286"/>
    <mergeCell ref="F284:H286"/>
    <mergeCell ref="I284:J286"/>
    <mergeCell ref="F289:H289"/>
    <mergeCell ref="I289:J289"/>
    <mergeCell ref="A287:B291"/>
    <mergeCell ref="C287:E291"/>
    <mergeCell ref="F287:H287"/>
    <mergeCell ref="I287:J287"/>
    <mergeCell ref="F288:H288"/>
    <mergeCell ref="I288:J288"/>
    <mergeCell ref="F290:H290"/>
    <mergeCell ref="I290:J290"/>
    <mergeCell ref="F291:H291"/>
    <mergeCell ref="I291:J291"/>
    <mergeCell ref="A343:B344"/>
    <mergeCell ref="C343:E344"/>
    <mergeCell ref="F341:H341"/>
    <mergeCell ref="F342:H342"/>
    <mergeCell ref="F343:H343"/>
    <mergeCell ref="I343:J343"/>
    <mergeCell ref="F344:H344"/>
    <mergeCell ref="I344:J344"/>
    <mergeCell ref="A304:B308"/>
    <mergeCell ref="C304:E308"/>
    <mergeCell ref="F304:H304"/>
    <mergeCell ref="F306:H306"/>
    <mergeCell ref="I306:J306"/>
    <mergeCell ref="F307:H307"/>
    <mergeCell ref="I307:J307"/>
    <mergeCell ref="F308:H308"/>
    <mergeCell ref="I308:J308"/>
    <mergeCell ref="F320:H320"/>
    <mergeCell ref="I320:J320"/>
    <mergeCell ref="F321:H321"/>
    <mergeCell ref="I321:J321"/>
    <mergeCell ref="F299:H303"/>
    <mergeCell ref="I299:J303"/>
    <mergeCell ref="A292:B295"/>
    <mergeCell ref="C292:E295"/>
    <mergeCell ref="F292:H295"/>
    <mergeCell ref="I292:J295"/>
    <mergeCell ref="A298:B298"/>
    <mergeCell ref="C298:E298"/>
    <mergeCell ref="F298:H298"/>
    <mergeCell ref="I298:J298"/>
    <mergeCell ref="D459:I460"/>
    <mergeCell ref="A477:J479"/>
    <mergeCell ref="F413:G414"/>
    <mergeCell ref="H411:I412"/>
    <mergeCell ref="B450:C452"/>
    <mergeCell ref="D450:I452"/>
    <mergeCell ref="D453:I456"/>
    <mergeCell ref="H413:I414"/>
    <mergeCell ref="B465:I466"/>
    <mergeCell ref="A470:J470"/>
    <mergeCell ref="B459:C460"/>
    <mergeCell ref="B457:C458"/>
    <mergeCell ref="D417:E417"/>
    <mergeCell ref="F417:G417"/>
    <mergeCell ref="H417:I417"/>
    <mergeCell ref="B418:C419"/>
    <mergeCell ref="D418:E419"/>
    <mergeCell ref="F418:G419"/>
    <mergeCell ref="H418:I419"/>
    <mergeCell ref="B420:C421"/>
    <mergeCell ref="D420:E421"/>
    <mergeCell ref="F420:G421"/>
    <mergeCell ref="H420:I421"/>
    <mergeCell ref="A445:J446"/>
    <mergeCell ref="A408:J408"/>
    <mergeCell ref="A403:J403"/>
    <mergeCell ref="A404:J405"/>
    <mergeCell ref="A407:J407"/>
    <mergeCell ref="B411:C412"/>
    <mergeCell ref="B413:C414"/>
    <mergeCell ref="F410:G410"/>
    <mergeCell ref="H410:I410"/>
    <mergeCell ref="D410:E410"/>
    <mergeCell ref="D411:E412"/>
    <mergeCell ref="D413:E414"/>
    <mergeCell ref="F411:G412"/>
    <mergeCell ref="A398:J401"/>
    <mergeCell ref="A384:J385"/>
    <mergeCell ref="A353:J353"/>
    <mergeCell ref="B378:J379"/>
    <mergeCell ref="D356:J356"/>
    <mergeCell ref="C372:J372"/>
    <mergeCell ref="A354:J354"/>
    <mergeCell ref="C371:J371"/>
    <mergeCell ref="C370:J370"/>
    <mergeCell ref="D373:J374"/>
    <mergeCell ref="D362:J362"/>
    <mergeCell ref="A386:J386"/>
    <mergeCell ref="B387:J387"/>
    <mergeCell ref="A370:B375"/>
    <mergeCell ref="C375:J375"/>
    <mergeCell ref="C357:J357"/>
    <mergeCell ref="D360:J360"/>
    <mergeCell ref="A367:B367"/>
    <mergeCell ref="A366:B366"/>
    <mergeCell ref="C363:J363"/>
    <mergeCell ref="D361:J361"/>
    <mergeCell ref="D109:E109"/>
    <mergeCell ref="F109:G109"/>
    <mergeCell ref="H109:I109"/>
    <mergeCell ref="B153:I155"/>
    <mergeCell ref="B112:C112"/>
    <mergeCell ref="D112:E112"/>
    <mergeCell ref="F111:G111"/>
    <mergeCell ref="H111:I111"/>
    <mergeCell ref="C364:J364"/>
    <mergeCell ref="B197:I199"/>
    <mergeCell ref="A340:B340"/>
    <mergeCell ref="C340:E340"/>
    <mergeCell ref="F340:H340"/>
    <mergeCell ref="I340:J340"/>
    <mergeCell ref="A275:B276"/>
    <mergeCell ref="C275:D276"/>
    <mergeCell ref="A277:B279"/>
    <mergeCell ref="C277:D279"/>
    <mergeCell ref="I275:J276"/>
    <mergeCell ref="I277:J279"/>
    <mergeCell ref="E275:H276"/>
    <mergeCell ref="A282:B282"/>
    <mergeCell ref="A283:B283"/>
    <mergeCell ref="C283:E283"/>
    <mergeCell ref="A271:J271"/>
    <mergeCell ref="A352:J352"/>
    <mergeCell ref="C273:D273"/>
    <mergeCell ref="C274:D274"/>
    <mergeCell ref="E273:H273"/>
    <mergeCell ref="E274:H274"/>
    <mergeCell ref="A334:B337"/>
    <mergeCell ref="C334:E337"/>
    <mergeCell ref="F334:H337"/>
    <mergeCell ref="I334:J337"/>
    <mergeCell ref="A272:B272"/>
    <mergeCell ref="A273:B273"/>
    <mergeCell ref="I273:J273"/>
    <mergeCell ref="A274:B274"/>
    <mergeCell ref="I274:J274"/>
    <mergeCell ref="A281:B281"/>
    <mergeCell ref="A350:J350"/>
    <mergeCell ref="C341:E342"/>
    <mergeCell ref="A341:B342"/>
    <mergeCell ref="I341:J342"/>
    <mergeCell ref="F283:H283"/>
    <mergeCell ref="I283:J283"/>
    <mergeCell ref="A299:B303"/>
    <mergeCell ref="C299:E303"/>
    <mergeCell ref="A185:B185"/>
    <mergeCell ref="B108:E108"/>
    <mergeCell ref="A182:J182"/>
    <mergeCell ref="A183:J184"/>
    <mergeCell ref="A16:J17"/>
    <mergeCell ref="A37:J38"/>
    <mergeCell ref="A31:J32"/>
    <mergeCell ref="A92:J92"/>
    <mergeCell ref="A102:J102"/>
    <mergeCell ref="B107:I107"/>
    <mergeCell ref="B110:C110"/>
    <mergeCell ref="D110:E110"/>
    <mergeCell ref="A139:J140"/>
    <mergeCell ref="A141:B141"/>
    <mergeCell ref="A105:J105"/>
    <mergeCell ref="A103:J103"/>
    <mergeCell ref="A93:J95"/>
    <mergeCell ref="A98:J100"/>
    <mergeCell ref="A50:J50"/>
    <mergeCell ref="B54:I54"/>
    <mergeCell ref="B56:I56"/>
    <mergeCell ref="B58:I58"/>
    <mergeCell ref="F108:I108"/>
    <mergeCell ref="B109:C109"/>
    <mergeCell ref="C573:D573"/>
    <mergeCell ref="G573:H573"/>
    <mergeCell ref="D457:I458"/>
    <mergeCell ref="A476:J476"/>
    <mergeCell ref="B453:C456"/>
    <mergeCell ref="I573:J573"/>
    <mergeCell ref="G574:H574"/>
    <mergeCell ref="I574:J574"/>
    <mergeCell ref="A97:J97"/>
    <mergeCell ref="A396:J396"/>
    <mergeCell ref="C359:J359"/>
    <mergeCell ref="C358:J358"/>
    <mergeCell ref="B376:J377"/>
    <mergeCell ref="A397:J397"/>
    <mergeCell ref="A381:J381"/>
    <mergeCell ref="A382:J383"/>
    <mergeCell ref="F112:G112"/>
    <mergeCell ref="H112:I112"/>
    <mergeCell ref="A138:J138"/>
    <mergeCell ref="A226:J226"/>
    <mergeCell ref="B111:C111"/>
    <mergeCell ref="D111:E111"/>
    <mergeCell ref="B113:C113"/>
    <mergeCell ref="D113:E113"/>
    <mergeCell ref="A569:J569"/>
    <mergeCell ref="C572:D572"/>
    <mergeCell ref="A571:D571"/>
    <mergeCell ref="E571:J571"/>
    <mergeCell ref="I572:J572"/>
    <mergeCell ref="G572:H572"/>
    <mergeCell ref="A448:J448"/>
    <mergeCell ref="A472:J472"/>
    <mergeCell ref="A473:J475"/>
    <mergeCell ref="B461:C462"/>
    <mergeCell ref="D461:I462"/>
    <mergeCell ref="B449:I449"/>
    <mergeCell ref="B464:I464"/>
    <mergeCell ref="A469:J469"/>
    <mergeCell ref="H544:I545"/>
    <mergeCell ref="H546:I546"/>
    <mergeCell ref="D540:E541"/>
    <mergeCell ref="B548:C549"/>
    <mergeCell ref="B550:C550"/>
    <mergeCell ref="D548:E549"/>
    <mergeCell ref="D550:E550"/>
    <mergeCell ref="F548:G549"/>
    <mergeCell ref="F550:G550"/>
    <mergeCell ref="H548:I549"/>
    <mergeCell ref="A442:J442"/>
    <mergeCell ref="A443:J444"/>
    <mergeCell ref="A528:J528"/>
    <mergeCell ref="E531:F532"/>
    <mergeCell ref="E533:F533"/>
    <mergeCell ref="G575:H575"/>
    <mergeCell ref="I575:J575"/>
    <mergeCell ref="G576:H576"/>
    <mergeCell ref="I576:J576"/>
    <mergeCell ref="E535:F536"/>
    <mergeCell ref="E537:F537"/>
    <mergeCell ref="D542:E542"/>
    <mergeCell ref="F540:G541"/>
    <mergeCell ref="F542:G542"/>
    <mergeCell ref="H540:I541"/>
    <mergeCell ref="H542:I542"/>
    <mergeCell ref="B540:C541"/>
    <mergeCell ref="B542:C542"/>
    <mergeCell ref="B544:C545"/>
    <mergeCell ref="B546:C546"/>
    <mergeCell ref="D544:E545"/>
    <mergeCell ref="D546:E546"/>
    <mergeCell ref="F544:G545"/>
    <mergeCell ref="F546:G546"/>
    <mergeCell ref="G582:H582"/>
    <mergeCell ref="I582:J582"/>
    <mergeCell ref="G583:H583"/>
    <mergeCell ref="I583:J583"/>
    <mergeCell ref="G584:H584"/>
    <mergeCell ref="I584:J584"/>
    <mergeCell ref="G593:H593"/>
    <mergeCell ref="I593:J593"/>
    <mergeCell ref="G594:H594"/>
    <mergeCell ref="I594:J594"/>
    <mergeCell ref="I579:J579"/>
    <mergeCell ref="G580:H580"/>
    <mergeCell ref="I596:J596"/>
    <mergeCell ref="G585:H585"/>
    <mergeCell ref="I585:J585"/>
    <mergeCell ref="G586:H586"/>
    <mergeCell ref="I586:J586"/>
    <mergeCell ref="G587:H587"/>
    <mergeCell ref="I587:J587"/>
    <mergeCell ref="G588:H588"/>
    <mergeCell ref="I588:J588"/>
    <mergeCell ref="G589:H589"/>
    <mergeCell ref="I589:J589"/>
    <mergeCell ref="G590:H590"/>
    <mergeCell ref="I590:J590"/>
    <mergeCell ref="G591:H591"/>
    <mergeCell ref="I591:J591"/>
    <mergeCell ref="G592:H592"/>
    <mergeCell ref="I592:J592"/>
    <mergeCell ref="G595:H595"/>
    <mergeCell ref="I595:J595"/>
    <mergeCell ref="I580:J580"/>
    <mergeCell ref="G581:H581"/>
    <mergeCell ref="I581:J581"/>
    <mergeCell ref="G597:H597"/>
    <mergeCell ref="I597:J597"/>
    <mergeCell ref="G598:H598"/>
    <mergeCell ref="I598:J598"/>
    <mergeCell ref="C574:D574"/>
    <mergeCell ref="C575:D575"/>
    <mergeCell ref="C576:D576"/>
    <mergeCell ref="C577:D577"/>
    <mergeCell ref="C578:D578"/>
    <mergeCell ref="C579:D579"/>
    <mergeCell ref="C580:D580"/>
    <mergeCell ref="C581:D581"/>
    <mergeCell ref="C582:D582"/>
    <mergeCell ref="C583:D583"/>
    <mergeCell ref="C584:D584"/>
    <mergeCell ref="C585:D585"/>
    <mergeCell ref="C586:D586"/>
    <mergeCell ref="C587:D587"/>
    <mergeCell ref="C588:D588"/>
    <mergeCell ref="G577:H577"/>
    <mergeCell ref="I577:J577"/>
    <mergeCell ref="G578:H578"/>
    <mergeCell ref="I578:J578"/>
    <mergeCell ref="G579:H579"/>
    <mergeCell ref="H550:I550"/>
    <mergeCell ref="B552:C553"/>
    <mergeCell ref="B554:C554"/>
    <mergeCell ref="D552:E553"/>
    <mergeCell ref="D554:E554"/>
    <mergeCell ref="F552:G553"/>
    <mergeCell ref="F554:G554"/>
    <mergeCell ref="H552:I553"/>
    <mergeCell ref="H554:I554"/>
    <mergeCell ref="A557:J557"/>
    <mergeCell ref="A559:B559"/>
    <mergeCell ref="C559:D559"/>
    <mergeCell ref="E559:F559"/>
    <mergeCell ref="G559:H559"/>
    <mergeCell ref="I559:J559"/>
    <mergeCell ref="A562:B562"/>
    <mergeCell ref="C562:D562"/>
    <mergeCell ref="E562:F562"/>
    <mergeCell ref="G562:H562"/>
    <mergeCell ref="A563:B563"/>
    <mergeCell ref="C563:D563"/>
    <mergeCell ref="E563:F563"/>
    <mergeCell ref="G563:H563"/>
    <mergeCell ref="A560:B560"/>
    <mergeCell ref="C560:D560"/>
    <mergeCell ref="E560:F560"/>
    <mergeCell ref="G560:H560"/>
    <mergeCell ref="A561:B561"/>
    <mergeCell ref="C561:D561"/>
    <mergeCell ref="E561:F561"/>
    <mergeCell ref="G561:H561"/>
    <mergeCell ref="A564:B564"/>
    <mergeCell ref="C564:D564"/>
    <mergeCell ref="E564:F564"/>
    <mergeCell ref="G564:H564"/>
    <mergeCell ref="I564:J564"/>
    <mergeCell ref="A565:B565"/>
    <mergeCell ref="C565:D565"/>
    <mergeCell ref="E565:F565"/>
    <mergeCell ref="G565:H565"/>
    <mergeCell ref="I565:J565"/>
    <mergeCell ref="A602:J602"/>
    <mergeCell ref="A566:B566"/>
    <mergeCell ref="C566:D566"/>
    <mergeCell ref="E566:F566"/>
    <mergeCell ref="G566:H566"/>
    <mergeCell ref="I566:J566"/>
    <mergeCell ref="A567:B567"/>
    <mergeCell ref="C567:D567"/>
    <mergeCell ref="E567:F567"/>
    <mergeCell ref="G567:H567"/>
    <mergeCell ref="C597:D597"/>
    <mergeCell ref="C598:D598"/>
    <mergeCell ref="C599:D599"/>
    <mergeCell ref="G599:H599"/>
    <mergeCell ref="I599:J599"/>
    <mergeCell ref="C589:D589"/>
    <mergeCell ref="C590:D590"/>
    <mergeCell ref="C591:D591"/>
    <mergeCell ref="C592:D592"/>
    <mergeCell ref="C593:D593"/>
    <mergeCell ref="C594:D594"/>
    <mergeCell ref="C595:D595"/>
    <mergeCell ref="C596:D596"/>
    <mergeCell ref="G596:H596"/>
    <mergeCell ref="A604:B604"/>
    <mergeCell ref="C604:D604"/>
    <mergeCell ref="E604:F604"/>
    <mergeCell ref="G604:H604"/>
    <mergeCell ref="I604:J604"/>
    <mergeCell ref="A605:B605"/>
    <mergeCell ref="C605:D605"/>
    <mergeCell ref="E605:F605"/>
    <mergeCell ref="G605:H605"/>
    <mergeCell ref="I605:J605"/>
    <mergeCell ref="A606:B606"/>
    <mergeCell ref="C606:D606"/>
    <mergeCell ref="E606:F606"/>
    <mergeCell ref="G606:H606"/>
    <mergeCell ref="A607:B607"/>
    <mergeCell ref="C607:D607"/>
    <mergeCell ref="E607:F607"/>
    <mergeCell ref="G607:H607"/>
    <mergeCell ref="A608:B608"/>
    <mergeCell ref="C608:D608"/>
    <mergeCell ref="E608:F608"/>
    <mergeCell ref="G608:H608"/>
    <mergeCell ref="C609:D609"/>
    <mergeCell ref="E609:F609"/>
    <mergeCell ref="G609:H609"/>
    <mergeCell ref="I609:J609"/>
    <mergeCell ref="A610:B610"/>
    <mergeCell ref="C610:D610"/>
    <mergeCell ref="E610:F610"/>
    <mergeCell ref="G610:H610"/>
    <mergeCell ref="I610:J610"/>
    <mergeCell ref="I606:J606"/>
    <mergeCell ref="I607:J607"/>
    <mergeCell ref="I608:J608"/>
    <mergeCell ref="A613:B613"/>
    <mergeCell ref="C613:D613"/>
    <mergeCell ref="E613:F613"/>
    <mergeCell ref="G613:H613"/>
    <mergeCell ref="I613:J613"/>
    <mergeCell ref="A614:B614"/>
    <mergeCell ref="C614:D614"/>
    <mergeCell ref="E614:F614"/>
    <mergeCell ref="G614:H614"/>
    <mergeCell ref="I614:J614"/>
    <mergeCell ref="A611:B611"/>
    <mergeCell ref="C611:D611"/>
    <mergeCell ref="E611:F611"/>
    <mergeCell ref="G611:H611"/>
    <mergeCell ref="I611:J611"/>
    <mergeCell ref="A612:B612"/>
    <mergeCell ref="C612:D612"/>
    <mergeCell ref="E612:F612"/>
    <mergeCell ref="G612:H612"/>
    <mergeCell ref="I612:J612"/>
    <mergeCell ref="A609:B609"/>
    <mergeCell ref="A615:B615"/>
    <mergeCell ref="C615:D615"/>
    <mergeCell ref="E615:F615"/>
    <mergeCell ref="G615:H615"/>
    <mergeCell ref="I615:J615"/>
    <mergeCell ref="A616:B616"/>
    <mergeCell ref="C616:D616"/>
    <mergeCell ref="E616:F616"/>
    <mergeCell ref="G616:H616"/>
    <mergeCell ref="I616:J616"/>
    <mergeCell ref="A617:B617"/>
    <mergeCell ref="C617:D617"/>
    <mergeCell ref="E617:F617"/>
    <mergeCell ref="G617:H617"/>
    <mergeCell ref="I617:J617"/>
    <mergeCell ref="A618:B618"/>
    <mergeCell ref="C618:D618"/>
    <mergeCell ref="E618:F618"/>
    <mergeCell ref="G618:H618"/>
    <mergeCell ref="I618:J618"/>
    <mergeCell ref="E622:F622"/>
    <mergeCell ref="G622:H622"/>
    <mergeCell ref="I622:J622"/>
    <mergeCell ref="A619:B619"/>
    <mergeCell ref="C619:D619"/>
    <mergeCell ref="E619:F619"/>
    <mergeCell ref="G619:H619"/>
    <mergeCell ref="I619:J619"/>
    <mergeCell ref="A620:B620"/>
    <mergeCell ref="C620:D620"/>
    <mergeCell ref="E620:F620"/>
    <mergeCell ref="G620:H620"/>
    <mergeCell ref="I620:J620"/>
    <mergeCell ref="A628:B628"/>
    <mergeCell ref="C628:D628"/>
    <mergeCell ref="E628:F628"/>
    <mergeCell ref="G628:H628"/>
    <mergeCell ref="I628:J628"/>
    <mergeCell ref="A625:B625"/>
    <mergeCell ref="C625:D625"/>
    <mergeCell ref="E625:F625"/>
    <mergeCell ref="G625:H625"/>
    <mergeCell ref="I625:J625"/>
    <mergeCell ref="A626:B626"/>
    <mergeCell ref="C626:D626"/>
    <mergeCell ref="E626:F626"/>
    <mergeCell ref="G626:H626"/>
    <mergeCell ref="I626:J626"/>
    <mergeCell ref="C492:E492"/>
    <mergeCell ref="F492:J492"/>
    <mergeCell ref="A627:B627"/>
    <mergeCell ref="C627:D627"/>
    <mergeCell ref="E627:F627"/>
    <mergeCell ref="G627:H627"/>
    <mergeCell ref="I627:J627"/>
    <mergeCell ref="A623:B623"/>
    <mergeCell ref="C623:D623"/>
    <mergeCell ref="E623:F623"/>
    <mergeCell ref="G623:H623"/>
    <mergeCell ref="I623:J623"/>
    <mergeCell ref="A624:B624"/>
    <mergeCell ref="C624:D624"/>
    <mergeCell ref="E624:F624"/>
    <mergeCell ref="G624:H624"/>
    <mergeCell ref="I624:J624"/>
    <mergeCell ref="A621:B621"/>
    <mergeCell ref="C621:D621"/>
    <mergeCell ref="E621:F621"/>
    <mergeCell ref="G621:H621"/>
    <mergeCell ref="I621:J621"/>
    <mergeCell ref="A622:B622"/>
    <mergeCell ref="C622:D622"/>
    <mergeCell ref="D424:E424"/>
    <mergeCell ref="F424:G424"/>
    <mergeCell ref="H424:I424"/>
    <mergeCell ref="B425:C426"/>
    <mergeCell ref="C493:E498"/>
    <mergeCell ref="F493:J498"/>
    <mergeCell ref="B492:B498"/>
    <mergeCell ref="B500:B506"/>
    <mergeCell ref="C501:E506"/>
    <mergeCell ref="F501:J506"/>
    <mergeCell ref="D425:E426"/>
    <mergeCell ref="F425:G426"/>
    <mergeCell ref="H425:I426"/>
    <mergeCell ref="B427:C428"/>
    <mergeCell ref="D427:E428"/>
    <mergeCell ref="F427:G428"/>
    <mergeCell ref="H427:I428"/>
    <mergeCell ref="A488:G488"/>
    <mergeCell ref="H488:J488"/>
    <mergeCell ref="C499:E499"/>
    <mergeCell ref="F499:J499"/>
    <mergeCell ref="C500:E500"/>
    <mergeCell ref="F500:J500"/>
    <mergeCell ref="A490:H490"/>
    <mergeCell ref="A227:J228"/>
    <mergeCell ref="A229:B229"/>
    <mergeCell ref="B241:I243"/>
    <mergeCell ref="E277:H279"/>
    <mergeCell ref="F333:H333"/>
    <mergeCell ref="I333:J333"/>
    <mergeCell ref="A330:B333"/>
    <mergeCell ref="C330:E333"/>
    <mergeCell ref="F330:H330"/>
    <mergeCell ref="I330:J330"/>
    <mergeCell ref="F331:H331"/>
    <mergeCell ref="I331:J331"/>
    <mergeCell ref="F332:H332"/>
    <mergeCell ref="I332:J332"/>
    <mergeCell ref="A327:B327"/>
    <mergeCell ref="A328:B328"/>
    <mergeCell ref="A329:B329"/>
    <mergeCell ref="C328:E328"/>
    <mergeCell ref="F328:H328"/>
    <mergeCell ref="I328:J328"/>
    <mergeCell ref="C329:E329"/>
    <mergeCell ref="F329:H329"/>
    <mergeCell ref="I329:J329"/>
    <mergeCell ref="A270:J270"/>
  </mergeCells>
  <phoneticPr fontId="9"/>
  <pageMargins left="0.70866141732283472" right="0.70866141732283472" top="0.74803149606299213" bottom="0.74803149606299213" header="0.31496062992125984" footer="0.31496062992125984"/>
  <pageSetup paperSize="9" scale="99" firstPageNumber="0" fitToHeight="0" orientation="portrait" useFirstPageNumber="1" r:id="rId1"/>
  <headerFooter differentFirst="1">
    <oddFooter>&amp;C&amp;P</oddFooter>
  </headerFooter>
  <rowBreaks count="12" manualBreakCount="12">
    <brk id="90" max="9" man="1"/>
    <brk id="180" max="9" man="1"/>
    <brk id="224" max="9" man="1"/>
    <brk id="268" max="9" man="1"/>
    <brk id="296" max="9" man="1"/>
    <brk id="312" max="9" man="1"/>
    <brk id="337" max="9" man="1"/>
    <brk id="351" max="9" man="1"/>
    <brk id="394" max="9" man="1"/>
    <brk id="527" max="9" man="1"/>
    <brk id="568" max="9" man="1"/>
    <brk id="60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2020-10-08T06:45:01Z</cp:lastPrinted>
  <dcterms:created xsi:type="dcterms:W3CDTF">2017-01-19T10:16:06Z</dcterms:created>
  <dcterms:modified xsi:type="dcterms:W3CDTF">2021-06-25T08:04:13Z</dcterms:modified>
</cp:coreProperties>
</file>